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bichtt\World Health Organization\EURO_SHA_REPOSITORY - General\HA Reports\2017\"/>
    </mc:Choice>
  </mc:AlternateContent>
  <xr:revisionPtr revIDLastSave="130" documentId="13_ncr:1_{FF5980A3-61DF-4089-95C6-1DC51B8EEA26}" xr6:coauthVersionLast="41" xr6:coauthVersionMax="45" xr10:uidLastSave="{B69701F5-D151-4E05-88B9-A4832D2250AB}"/>
  <bookViews>
    <workbookView xWindow="-110" yWindow="-110" windowWidth="19420" windowHeight="10420" xr2:uid="{3E54368B-56DB-474E-A1E7-2ADB4A31BEE7}"/>
  </bookViews>
  <sheets>
    <sheet name="HFxFS" sheetId="6" r:id="rId1"/>
    <sheet name="HCxHF" sheetId="5" r:id="rId2"/>
    <sheet name="HCxHP" sheetId="1" r:id="rId3"/>
    <sheet name="DISxHF" sheetId="3" r:id="rId4"/>
    <sheet name="HCxDIS" sheetId="4" r:id="rId5"/>
  </sheets>
  <externalReferences>
    <externalReference r:id="rId6"/>
    <externalReference r:id="rId7"/>
  </externalReferences>
  <definedNames>
    <definedName name="_DIS_Selected">OFFSET([1]dk_DIS!$AE$2:$AE$55,0,0,[1]dk_DIS!$AA$1)</definedName>
    <definedName name="_DIS1dL">[1]HC!$U$7:$U$118</definedName>
    <definedName name="_DIS2dL">[1]HC!$V$7:$V$118</definedName>
    <definedName name="_DIS3dL">[1]HC!$W$7:$W$118</definedName>
    <definedName name="_DIS4dL">[1]HC!$X$7:$X$118</definedName>
    <definedName name="_Is_DIS">[1]dk_DIS!$L$2:$L$89</definedName>
    <definedName name="_IsHF">[1]HF!$G$8:$G$44</definedName>
    <definedName name="outpat">'[2]Various Data'!$D$44</definedName>
    <definedName name="_xlnm.Print_Area" localSheetId="4">HCxDIS!$A$1:$BG$109</definedName>
    <definedName name="_xlnm.Print_Area" localSheetId="1">HCxHF!$A$1:$AJ$120</definedName>
    <definedName name="_xlnm.Print_Area" localSheetId="2">HCxHP!$A$1:$CB$125</definedName>
    <definedName name="_xlnm.Print_Area" localSheetId="0">HFxFS!$A$1:$Y$47</definedName>
    <definedName name="_xlnm.Print_Titles" localSheetId="4">HCxDIS!$6:$6</definedName>
    <definedName name="test" localSheetId="3">OFFSET(DISxHF!$AW2:$AW$60,0,0,DISxHF!A1)</definedName>
    <definedName name="test" localSheetId="4">OFFSET(HCxDIS!#REF!,0,0,HCxDIS!A1)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6" i="3" l="1"/>
  <c r="L51" i="3"/>
  <c r="K51" i="3"/>
  <c r="J51" i="3"/>
  <c r="Q51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P52" i="3"/>
  <c r="M52" i="3"/>
  <c r="I52" i="3"/>
  <c r="H52" i="3"/>
  <c r="G52" i="3"/>
  <c r="F52" i="3"/>
  <c r="E52" i="3"/>
  <c r="D52" i="3"/>
  <c r="P50" i="3"/>
  <c r="M50" i="3"/>
  <c r="I50" i="3"/>
  <c r="H50" i="3"/>
  <c r="G50" i="3"/>
  <c r="F50" i="3"/>
  <c r="E50" i="3"/>
  <c r="D50" i="3"/>
  <c r="P49" i="3"/>
  <c r="M49" i="3"/>
  <c r="I49" i="3"/>
  <c r="H49" i="3"/>
  <c r="G49" i="3"/>
  <c r="F49" i="3"/>
  <c r="E49" i="3"/>
  <c r="D49" i="3"/>
  <c r="P48" i="3"/>
  <c r="M48" i="3"/>
  <c r="I48" i="3"/>
  <c r="H48" i="3"/>
  <c r="G48" i="3"/>
  <c r="F48" i="3"/>
  <c r="E48" i="3"/>
  <c r="D48" i="3"/>
  <c r="P47" i="3"/>
  <c r="M47" i="3"/>
  <c r="I47" i="3"/>
  <c r="H47" i="3"/>
  <c r="G47" i="3"/>
  <c r="F47" i="3"/>
  <c r="E47" i="3"/>
  <c r="D47" i="3"/>
  <c r="P46" i="3"/>
  <c r="M46" i="3"/>
  <c r="I46" i="3"/>
  <c r="H46" i="3"/>
  <c r="G46" i="3"/>
  <c r="F46" i="3"/>
  <c r="E46" i="3"/>
  <c r="D46" i="3"/>
  <c r="P45" i="3"/>
  <c r="M45" i="3"/>
  <c r="I45" i="3"/>
  <c r="H45" i="3"/>
  <c r="G45" i="3"/>
  <c r="F45" i="3"/>
  <c r="E45" i="3"/>
  <c r="D45" i="3"/>
  <c r="P44" i="3"/>
  <c r="M44" i="3"/>
  <c r="I44" i="3"/>
  <c r="H44" i="3"/>
  <c r="G44" i="3"/>
  <c r="F44" i="3"/>
  <c r="E44" i="3"/>
  <c r="D44" i="3"/>
  <c r="P43" i="3"/>
  <c r="M43" i="3"/>
  <c r="I43" i="3"/>
  <c r="H43" i="3"/>
  <c r="G43" i="3"/>
  <c r="F43" i="3"/>
  <c r="E43" i="3"/>
  <c r="D43" i="3"/>
  <c r="P42" i="3"/>
  <c r="M42" i="3"/>
  <c r="I42" i="3"/>
  <c r="H42" i="3"/>
  <c r="G42" i="3"/>
  <c r="F42" i="3"/>
  <c r="E42" i="3"/>
  <c r="D42" i="3"/>
  <c r="P41" i="3"/>
  <c r="M41" i="3"/>
  <c r="I41" i="3"/>
  <c r="H41" i="3"/>
  <c r="G41" i="3"/>
  <c r="F41" i="3"/>
  <c r="E41" i="3"/>
  <c r="D41" i="3"/>
  <c r="P40" i="3"/>
  <c r="M40" i="3"/>
  <c r="I40" i="3"/>
  <c r="H40" i="3"/>
  <c r="G40" i="3"/>
  <c r="F40" i="3"/>
  <c r="E40" i="3"/>
  <c r="D40" i="3"/>
  <c r="P39" i="3"/>
  <c r="M39" i="3"/>
  <c r="I39" i="3"/>
  <c r="H39" i="3"/>
  <c r="G39" i="3"/>
  <c r="F39" i="3"/>
  <c r="E39" i="3"/>
  <c r="D39" i="3"/>
  <c r="P38" i="3"/>
  <c r="M38" i="3"/>
  <c r="I38" i="3"/>
  <c r="H38" i="3"/>
  <c r="G38" i="3"/>
  <c r="F38" i="3"/>
  <c r="E38" i="3"/>
  <c r="D38" i="3"/>
  <c r="P37" i="3"/>
  <c r="M37" i="3"/>
  <c r="I37" i="3"/>
  <c r="H37" i="3"/>
  <c r="G37" i="3"/>
  <c r="F37" i="3"/>
  <c r="E37" i="3"/>
  <c r="D37" i="3"/>
  <c r="P36" i="3"/>
  <c r="M36" i="3"/>
  <c r="I36" i="3"/>
  <c r="H36" i="3"/>
  <c r="G36" i="3"/>
  <c r="F36" i="3"/>
  <c r="E36" i="3"/>
  <c r="D36" i="3"/>
  <c r="P35" i="3"/>
  <c r="M35" i="3"/>
  <c r="I35" i="3"/>
  <c r="H35" i="3"/>
  <c r="G35" i="3"/>
  <c r="F35" i="3"/>
  <c r="E35" i="3"/>
  <c r="D35" i="3"/>
  <c r="P34" i="3"/>
  <c r="M34" i="3"/>
  <c r="I34" i="3"/>
  <c r="H34" i="3"/>
  <c r="G34" i="3"/>
  <c r="F34" i="3"/>
  <c r="E34" i="3"/>
  <c r="D34" i="3"/>
  <c r="P33" i="3"/>
  <c r="M33" i="3"/>
  <c r="I33" i="3"/>
  <c r="H33" i="3"/>
  <c r="G33" i="3"/>
  <c r="F33" i="3"/>
  <c r="E33" i="3"/>
  <c r="D33" i="3"/>
  <c r="P32" i="3"/>
  <c r="M32" i="3"/>
  <c r="I32" i="3"/>
  <c r="H32" i="3"/>
  <c r="G32" i="3"/>
  <c r="F32" i="3"/>
  <c r="E32" i="3"/>
  <c r="D32" i="3"/>
  <c r="P31" i="3"/>
  <c r="M31" i="3"/>
  <c r="I31" i="3"/>
  <c r="H31" i="3"/>
  <c r="G31" i="3"/>
  <c r="F31" i="3"/>
  <c r="E31" i="3"/>
  <c r="D31" i="3"/>
  <c r="P30" i="3"/>
  <c r="M30" i="3"/>
  <c r="I30" i="3"/>
  <c r="H30" i="3"/>
  <c r="G30" i="3"/>
  <c r="F30" i="3"/>
  <c r="E30" i="3"/>
  <c r="D30" i="3"/>
  <c r="P29" i="3"/>
  <c r="M29" i="3"/>
  <c r="I29" i="3"/>
  <c r="H29" i="3"/>
  <c r="G29" i="3"/>
  <c r="F29" i="3"/>
  <c r="E29" i="3"/>
  <c r="D29" i="3"/>
  <c r="P28" i="3"/>
  <c r="M28" i="3"/>
  <c r="I28" i="3"/>
  <c r="H28" i="3"/>
  <c r="G28" i="3"/>
  <c r="F28" i="3"/>
  <c r="E28" i="3"/>
  <c r="D28" i="3"/>
  <c r="P27" i="3"/>
  <c r="M27" i="3"/>
  <c r="I27" i="3"/>
  <c r="H27" i="3"/>
  <c r="G27" i="3"/>
  <c r="F27" i="3"/>
  <c r="E27" i="3"/>
  <c r="D27" i="3"/>
  <c r="P26" i="3"/>
  <c r="M26" i="3"/>
  <c r="I26" i="3"/>
  <c r="H26" i="3"/>
  <c r="G26" i="3"/>
  <c r="F26" i="3"/>
  <c r="E26" i="3"/>
  <c r="D26" i="3"/>
  <c r="P25" i="3"/>
  <c r="M25" i="3"/>
  <c r="I25" i="3"/>
  <c r="H25" i="3"/>
  <c r="G25" i="3"/>
  <c r="F25" i="3"/>
  <c r="E25" i="3"/>
  <c r="D25" i="3"/>
  <c r="P24" i="3"/>
  <c r="M24" i="3"/>
  <c r="I24" i="3"/>
  <c r="H24" i="3"/>
  <c r="G24" i="3"/>
  <c r="F24" i="3"/>
  <c r="E24" i="3"/>
  <c r="D24" i="3"/>
  <c r="P23" i="3"/>
  <c r="M23" i="3"/>
  <c r="I23" i="3"/>
  <c r="H23" i="3"/>
  <c r="G23" i="3"/>
  <c r="F23" i="3"/>
  <c r="E23" i="3"/>
  <c r="D23" i="3"/>
  <c r="P22" i="3"/>
  <c r="M22" i="3"/>
  <c r="I22" i="3"/>
  <c r="H22" i="3"/>
  <c r="G22" i="3"/>
  <c r="F22" i="3"/>
  <c r="E22" i="3"/>
  <c r="D22" i="3"/>
  <c r="P21" i="3"/>
  <c r="M21" i="3"/>
  <c r="I21" i="3"/>
  <c r="H21" i="3"/>
  <c r="G21" i="3"/>
  <c r="F21" i="3"/>
  <c r="E21" i="3"/>
  <c r="D21" i="3"/>
  <c r="P20" i="3"/>
  <c r="M20" i="3"/>
  <c r="I20" i="3"/>
  <c r="H20" i="3"/>
  <c r="G20" i="3"/>
  <c r="F20" i="3"/>
  <c r="E20" i="3"/>
  <c r="D20" i="3"/>
  <c r="P19" i="3"/>
  <c r="M19" i="3"/>
  <c r="I19" i="3"/>
  <c r="H19" i="3"/>
  <c r="G19" i="3"/>
  <c r="F19" i="3"/>
  <c r="E19" i="3"/>
  <c r="D19" i="3"/>
  <c r="P18" i="3"/>
  <c r="M18" i="3"/>
  <c r="I18" i="3"/>
  <c r="H18" i="3"/>
  <c r="G18" i="3"/>
  <c r="F18" i="3"/>
  <c r="E18" i="3"/>
  <c r="D18" i="3"/>
  <c r="P17" i="3"/>
  <c r="M17" i="3"/>
  <c r="I17" i="3"/>
  <c r="H17" i="3"/>
  <c r="G17" i="3"/>
  <c r="F17" i="3"/>
  <c r="E17" i="3"/>
  <c r="D17" i="3"/>
  <c r="P16" i="3"/>
  <c r="M16" i="3"/>
  <c r="I16" i="3"/>
  <c r="H16" i="3"/>
  <c r="G16" i="3"/>
  <c r="F16" i="3"/>
  <c r="E16" i="3"/>
  <c r="D16" i="3"/>
  <c r="P15" i="3"/>
  <c r="M15" i="3"/>
  <c r="I15" i="3"/>
  <c r="H15" i="3"/>
  <c r="G15" i="3"/>
  <c r="F15" i="3"/>
  <c r="E15" i="3"/>
  <c r="D15" i="3"/>
  <c r="P14" i="3"/>
  <c r="M14" i="3"/>
  <c r="I14" i="3"/>
  <c r="H14" i="3"/>
  <c r="G14" i="3"/>
  <c r="F14" i="3"/>
  <c r="E14" i="3"/>
  <c r="D14" i="3"/>
  <c r="P13" i="3"/>
  <c r="M13" i="3"/>
  <c r="I13" i="3"/>
  <c r="H13" i="3"/>
  <c r="G13" i="3"/>
  <c r="F13" i="3"/>
  <c r="E13" i="3"/>
  <c r="D13" i="3"/>
  <c r="P12" i="3"/>
  <c r="M12" i="3"/>
  <c r="I12" i="3"/>
  <c r="H12" i="3"/>
  <c r="G12" i="3"/>
  <c r="F12" i="3"/>
  <c r="E12" i="3"/>
  <c r="D12" i="3"/>
  <c r="P11" i="3"/>
  <c r="M11" i="3"/>
  <c r="I11" i="3"/>
  <c r="H11" i="3"/>
  <c r="G11" i="3"/>
  <c r="F11" i="3"/>
  <c r="E11" i="3"/>
  <c r="D11" i="3"/>
  <c r="P10" i="3"/>
  <c r="M10" i="3"/>
  <c r="I10" i="3"/>
  <c r="H10" i="3"/>
  <c r="G10" i="3"/>
  <c r="F10" i="3"/>
  <c r="E10" i="3"/>
  <c r="D10" i="3"/>
  <c r="P9" i="3"/>
  <c r="M9" i="3"/>
  <c r="I9" i="3"/>
  <c r="H9" i="3"/>
  <c r="G9" i="3"/>
  <c r="F9" i="3"/>
  <c r="E9" i="3"/>
  <c r="D9" i="3"/>
  <c r="P8" i="3"/>
  <c r="M8" i="3"/>
  <c r="I8" i="3"/>
  <c r="H8" i="3"/>
  <c r="G8" i="3"/>
  <c r="F8" i="3"/>
  <c r="E8" i="3"/>
  <c r="D8" i="3"/>
  <c r="P7" i="3"/>
  <c r="M7" i="3"/>
  <c r="I7" i="3"/>
  <c r="H7" i="3"/>
  <c r="G7" i="3"/>
  <c r="F7" i="3"/>
  <c r="E7" i="3"/>
  <c r="D7" i="3"/>
  <c r="T51" i="3"/>
  <c r="S51" i="3"/>
  <c r="U60" i="3"/>
  <c r="T60" i="3"/>
  <c r="U59" i="3"/>
  <c r="T59" i="3"/>
  <c r="U58" i="3"/>
  <c r="T58" i="3"/>
  <c r="U57" i="3"/>
  <c r="T57" i="3"/>
  <c r="U56" i="3"/>
  <c r="T56" i="3"/>
  <c r="U55" i="3"/>
  <c r="T55" i="3"/>
  <c r="U54" i="3"/>
  <c r="T54" i="3"/>
  <c r="U53" i="3"/>
  <c r="T53" i="3"/>
  <c r="S60" i="3"/>
  <c r="S59" i="3"/>
  <c r="S58" i="3"/>
  <c r="S57" i="3"/>
  <c r="S56" i="3"/>
  <c r="S55" i="3"/>
  <c r="S54" i="3"/>
  <c r="S53" i="3"/>
  <c r="S61" i="3"/>
  <c r="U68" i="3" s="1"/>
  <c r="AO60" i="3"/>
  <c r="AU60" i="3"/>
  <c r="AV60" i="3"/>
  <c r="AW52" i="3"/>
  <c r="AY52" i="3" s="1"/>
  <c r="T68" i="3" l="1"/>
  <c r="P51" i="3" l="1"/>
  <c r="M51" i="3"/>
  <c r="G51" i="3"/>
  <c r="I51" i="3"/>
  <c r="H51" i="3"/>
  <c r="F51" i="3"/>
  <c r="E51" i="3"/>
  <c r="D51" i="3"/>
  <c r="CA122" i="1"/>
  <c r="BZ122" i="1"/>
  <c r="BY122" i="1"/>
  <c r="BX122" i="1"/>
  <c r="BW122" i="1"/>
  <c r="BV122" i="1"/>
  <c r="BT122" i="1"/>
  <c r="BS122" i="1"/>
  <c r="BR122" i="1"/>
  <c r="BP122" i="1"/>
  <c r="BO122" i="1"/>
  <c r="BN122" i="1"/>
  <c r="BM122" i="1"/>
  <c r="BL122" i="1"/>
  <c r="BK122" i="1"/>
  <c r="BJ122" i="1"/>
  <c r="BI122" i="1"/>
  <c r="BH122" i="1"/>
  <c r="BG122" i="1"/>
  <c r="BF122" i="1"/>
  <c r="BD122" i="1"/>
  <c r="BC122" i="1"/>
  <c r="BB122" i="1"/>
  <c r="BA122" i="1"/>
  <c r="AY122" i="1"/>
  <c r="AX122" i="1"/>
  <c r="AW122" i="1"/>
  <c r="AV122" i="1"/>
  <c r="AU122" i="1"/>
  <c r="AS122" i="1"/>
  <c r="AR122" i="1"/>
  <c r="AQ122" i="1"/>
  <c r="AP122" i="1"/>
  <c r="AO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Y122" i="1"/>
  <c r="X122" i="1"/>
  <c r="W122" i="1"/>
  <c r="U122" i="1"/>
  <c r="T122" i="1"/>
  <c r="S122" i="1"/>
  <c r="R122" i="1"/>
  <c r="P122" i="1"/>
  <c r="O122" i="1"/>
  <c r="N122" i="1"/>
  <c r="M122" i="1"/>
  <c r="L122" i="1"/>
  <c r="K122" i="1"/>
  <c r="J122" i="1"/>
  <c r="I122" i="1"/>
  <c r="H122" i="1"/>
  <c r="F122" i="1"/>
  <c r="E122" i="1"/>
  <c r="C122" i="1"/>
  <c r="CA121" i="1"/>
  <c r="BZ121" i="1"/>
  <c r="BY121" i="1"/>
  <c r="BX121" i="1"/>
  <c r="BW121" i="1"/>
  <c r="BV121" i="1"/>
  <c r="BT121" i="1"/>
  <c r="BS121" i="1"/>
  <c r="BR121" i="1"/>
  <c r="BP121" i="1"/>
  <c r="BO121" i="1"/>
  <c r="BN121" i="1"/>
  <c r="BM121" i="1"/>
  <c r="BL121" i="1"/>
  <c r="BK121" i="1"/>
  <c r="BJ121" i="1"/>
  <c r="BI121" i="1"/>
  <c r="BH121" i="1"/>
  <c r="BG121" i="1"/>
  <c r="BF121" i="1"/>
  <c r="BD121" i="1"/>
  <c r="BC121" i="1"/>
  <c r="BB121" i="1"/>
  <c r="BA121" i="1"/>
  <c r="AY121" i="1"/>
  <c r="AX121" i="1"/>
  <c r="AW121" i="1"/>
  <c r="AV121" i="1"/>
  <c r="AU121" i="1"/>
  <c r="AS121" i="1"/>
  <c r="AR121" i="1"/>
  <c r="AQ121" i="1"/>
  <c r="AP121" i="1"/>
  <c r="AO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Y121" i="1"/>
  <c r="X121" i="1"/>
  <c r="W121" i="1"/>
  <c r="U121" i="1"/>
  <c r="T121" i="1"/>
  <c r="S121" i="1"/>
  <c r="R121" i="1"/>
  <c r="P121" i="1"/>
  <c r="O121" i="1"/>
  <c r="N121" i="1"/>
  <c r="M121" i="1"/>
  <c r="L121" i="1"/>
  <c r="K121" i="1"/>
  <c r="J121" i="1"/>
  <c r="I121" i="1"/>
  <c r="H121" i="1"/>
  <c r="F121" i="1"/>
  <c r="E121" i="1"/>
  <c r="C121" i="1"/>
  <c r="CA120" i="1"/>
  <c r="BZ120" i="1"/>
  <c r="BY120" i="1"/>
  <c r="BX120" i="1"/>
  <c r="BW120" i="1"/>
  <c r="BV120" i="1"/>
  <c r="BT120" i="1"/>
  <c r="BS120" i="1"/>
  <c r="BR120" i="1"/>
  <c r="BP120" i="1"/>
  <c r="BO120" i="1"/>
  <c r="BN120" i="1"/>
  <c r="BM120" i="1"/>
  <c r="BL120" i="1"/>
  <c r="BK120" i="1"/>
  <c r="BJ120" i="1"/>
  <c r="BI120" i="1"/>
  <c r="BH120" i="1"/>
  <c r="BG120" i="1"/>
  <c r="BF120" i="1"/>
  <c r="BD120" i="1"/>
  <c r="BC120" i="1"/>
  <c r="BB120" i="1"/>
  <c r="BA120" i="1"/>
  <c r="AY120" i="1"/>
  <c r="AX120" i="1"/>
  <c r="AW120" i="1"/>
  <c r="AV120" i="1"/>
  <c r="AU120" i="1"/>
  <c r="AS120" i="1"/>
  <c r="AR120" i="1"/>
  <c r="AQ120" i="1"/>
  <c r="AP120" i="1"/>
  <c r="AO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Y120" i="1"/>
  <c r="X120" i="1"/>
  <c r="W120" i="1"/>
  <c r="U120" i="1"/>
  <c r="T120" i="1"/>
  <c r="S120" i="1"/>
  <c r="R120" i="1"/>
  <c r="P120" i="1"/>
  <c r="O120" i="1"/>
  <c r="N120" i="1"/>
  <c r="M120" i="1"/>
  <c r="L120" i="1"/>
  <c r="K120" i="1"/>
  <c r="J120" i="1"/>
  <c r="I120" i="1"/>
  <c r="H120" i="1"/>
  <c r="F120" i="1"/>
  <c r="E120" i="1"/>
  <c r="C120" i="1"/>
  <c r="CA119" i="1"/>
  <c r="BZ119" i="1"/>
  <c r="BY119" i="1"/>
  <c r="BX119" i="1"/>
  <c r="BW119" i="1"/>
  <c r="BV119" i="1"/>
  <c r="BT119" i="1"/>
  <c r="BS119" i="1"/>
  <c r="BR119" i="1"/>
  <c r="BP119" i="1"/>
  <c r="BO119" i="1"/>
  <c r="BN119" i="1"/>
  <c r="BM119" i="1"/>
  <c r="BL119" i="1"/>
  <c r="BK119" i="1"/>
  <c r="BJ119" i="1"/>
  <c r="BI119" i="1"/>
  <c r="BH119" i="1"/>
  <c r="BG119" i="1"/>
  <c r="BF119" i="1"/>
  <c r="BD119" i="1"/>
  <c r="BC119" i="1"/>
  <c r="BB119" i="1"/>
  <c r="BA119" i="1"/>
  <c r="AY119" i="1"/>
  <c r="AX119" i="1"/>
  <c r="AW119" i="1"/>
  <c r="AV119" i="1"/>
  <c r="AU119" i="1"/>
  <c r="AS119" i="1"/>
  <c r="AR119" i="1"/>
  <c r="AQ119" i="1"/>
  <c r="AP119" i="1"/>
  <c r="AO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Y119" i="1"/>
  <c r="X119" i="1"/>
  <c r="W119" i="1"/>
  <c r="U119" i="1"/>
  <c r="T119" i="1"/>
  <c r="S119" i="1"/>
  <c r="R119" i="1"/>
  <c r="P119" i="1"/>
  <c r="O119" i="1"/>
  <c r="N119" i="1"/>
  <c r="M119" i="1"/>
  <c r="L119" i="1"/>
  <c r="K119" i="1"/>
  <c r="J119" i="1"/>
  <c r="I119" i="1"/>
  <c r="H119" i="1"/>
  <c r="F119" i="1"/>
  <c r="E119" i="1"/>
  <c r="C119" i="1"/>
  <c r="CA118" i="1"/>
  <c r="BZ118" i="1"/>
  <c r="BY118" i="1"/>
  <c r="BX118" i="1"/>
  <c r="BW118" i="1"/>
  <c r="BV118" i="1"/>
  <c r="BT118" i="1"/>
  <c r="BS118" i="1"/>
  <c r="BR118" i="1"/>
  <c r="BP118" i="1"/>
  <c r="BO118" i="1"/>
  <c r="BN118" i="1"/>
  <c r="BM118" i="1"/>
  <c r="BL118" i="1"/>
  <c r="BK118" i="1"/>
  <c r="BJ118" i="1"/>
  <c r="BI118" i="1"/>
  <c r="BH118" i="1"/>
  <c r="BG118" i="1"/>
  <c r="BF118" i="1"/>
  <c r="BD118" i="1"/>
  <c r="BC118" i="1"/>
  <c r="BB118" i="1"/>
  <c r="BA118" i="1"/>
  <c r="AY118" i="1"/>
  <c r="AX118" i="1"/>
  <c r="AW118" i="1"/>
  <c r="AV118" i="1"/>
  <c r="AU118" i="1"/>
  <c r="AS118" i="1"/>
  <c r="AR118" i="1"/>
  <c r="AQ118" i="1"/>
  <c r="AP118" i="1"/>
  <c r="AO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Y118" i="1"/>
  <c r="X118" i="1"/>
  <c r="W118" i="1"/>
  <c r="U118" i="1"/>
  <c r="T118" i="1"/>
  <c r="S118" i="1"/>
  <c r="R118" i="1"/>
  <c r="P118" i="1"/>
  <c r="O118" i="1"/>
  <c r="N118" i="1"/>
  <c r="M118" i="1"/>
  <c r="L118" i="1"/>
  <c r="K118" i="1"/>
  <c r="J118" i="1"/>
  <c r="I118" i="1"/>
  <c r="H118" i="1"/>
  <c r="F118" i="1"/>
  <c r="E118" i="1"/>
  <c r="C118" i="1"/>
  <c r="CA117" i="1"/>
  <c r="BZ117" i="1"/>
  <c r="BY117" i="1"/>
  <c r="BX117" i="1"/>
  <c r="BW117" i="1"/>
  <c r="BV117" i="1"/>
  <c r="BT117" i="1"/>
  <c r="BS117" i="1"/>
  <c r="BR117" i="1"/>
  <c r="BP117" i="1"/>
  <c r="BO117" i="1"/>
  <c r="BN117" i="1"/>
  <c r="BM117" i="1"/>
  <c r="BL117" i="1"/>
  <c r="BK117" i="1"/>
  <c r="BJ117" i="1"/>
  <c r="BI117" i="1"/>
  <c r="BH117" i="1"/>
  <c r="BG117" i="1"/>
  <c r="BF117" i="1"/>
  <c r="BD117" i="1"/>
  <c r="BC117" i="1"/>
  <c r="BB117" i="1"/>
  <c r="BA117" i="1"/>
  <c r="AY117" i="1"/>
  <c r="AX117" i="1"/>
  <c r="AW117" i="1"/>
  <c r="AV117" i="1"/>
  <c r="AU117" i="1"/>
  <c r="AS117" i="1"/>
  <c r="AR117" i="1"/>
  <c r="AQ117" i="1"/>
  <c r="AP117" i="1"/>
  <c r="AO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Y117" i="1"/>
  <c r="X117" i="1"/>
  <c r="W117" i="1"/>
  <c r="U117" i="1"/>
  <c r="T117" i="1"/>
  <c r="S117" i="1"/>
  <c r="R117" i="1"/>
  <c r="P117" i="1"/>
  <c r="O117" i="1"/>
  <c r="N117" i="1"/>
  <c r="M117" i="1"/>
  <c r="L117" i="1"/>
  <c r="K117" i="1"/>
  <c r="J117" i="1"/>
  <c r="I117" i="1"/>
  <c r="H117" i="1"/>
  <c r="F117" i="1"/>
  <c r="E117" i="1"/>
  <c r="C117" i="1"/>
  <c r="CA116" i="1"/>
  <c r="BZ116" i="1"/>
  <c r="BY116" i="1"/>
  <c r="BX116" i="1"/>
  <c r="BW116" i="1"/>
  <c r="BV116" i="1"/>
  <c r="BT116" i="1"/>
  <c r="BS116" i="1"/>
  <c r="BR116" i="1"/>
  <c r="BP116" i="1"/>
  <c r="BO116" i="1"/>
  <c r="BN116" i="1"/>
  <c r="BM116" i="1"/>
  <c r="BL116" i="1"/>
  <c r="BK116" i="1"/>
  <c r="BJ116" i="1"/>
  <c r="BI116" i="1"/>
  <c r="BH116" i="1"/>
  <c r="BG116" i="1"/>
  <c r="BF116" i="1"/>
  <c r="BD116" i="1"/>
  <c r="BC116" i="1"/>
  <c r="BB116" i="1"/>
  <c r="BA116" i="1"/>
  <c r="AY116" i="1"/>
  <c r="AX116" i="1"/>
  <c r="AW116" i="1"/>
  <c r="AV116" i="1"/>
  <c r="AU116" i="1"/>
  <c r="AS116" i="1"/>
  <c r="AR116" i="1"/>
  <c r="AQ116" i="1"/>
  <c r="AP116" i="1"/>
  <c r="AO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Y116" i="1"/>
  <c r="X116" i="1"/>
  <c r="W116" i="1"/>
  <c r="U116" i="1"/>
  <c r="T116" i="1"/>
  <c r="S116" i="1"/>
  <c r="R116" i="1"/>
  <c r="P116" i="1"/>
  <c r="O116" i="1"/>
  <c r="N116" i="1"/>
  <c r="M116" i="1"/>
  <c r="L116" i="1"/>
  <c r="K116" i="1"/>
  <c r="J116" i="1"/>
  <c r="I116" i="1"/>
  <c r="H116" i="1"/>
  <c r="F116" i="1"/>
  <c r="E116" i="1"/>
  <c r="C116" i="1"/>
  <c r="CA115" i="1"/>
  <c r="BZ115" i="1"/>
  <c r="BY115" i="1"/>
  <c r="BX115" i="1"/>
  <c r="BW115" i="1"/>
  <c r="BV115" i="1"/>
  <c r="BT115" i="1"/>
  <c r="BS115" i="1"/>
  <c r="BR115" i="1"/>
  <c r="BP115" i="1"/>
  <c r="BO115" i="1"/>
  <c r="BN115" i="1"/>
  <c r="BM115" i="1"/>
  <c r="BL115" i="1"/>
  <c r="BK115" i="1"/>
  <c r="BJ115" i="1"/>
  <c r="BI115" i="1"/>
  <c r="BH115" i="1"/>
  <c r="BG115" i="1"/>
  <c r="BF115" i="1"/>
  <c r="BD115" i="1"/>
  <c r="BC115" i="1"/>
  <c r="BB115" i="1"/>
  <c r="BA115" i="1"/>
  <c r="AY115" i="1"/>
  <c r="AX115" i="1"/>
  <c r="AW115" i="1"/>
  <c r="AV115" i="1"/>
  <c r="AU115" i="1"/>
  <c r="AS115" i="1"/>
  <c r="AR115" i="1"/>
  <c r="AQ115" i="1"/>
  <c r="AP115" i="1"/>
  <c r="AO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Y115" i="1"/>
  <c r="X115" i="1"/>
  <c r="W115" i="1"/>
  <c r="U115" i="1"/>
  <c r="T115" i="1"/>
  <c r="S115" i="1"/>
  <c r="R115" i="1"/>
  <c r="P115" i="1"/>
  <c r="O115" i="1"/>
  <c r="N115" i="1"/>
  <c r="M115" i="1"/>
  <c r="L115" i="1"/>
  <c r="K115" i="1"/>
  <c r="J115" i="1"/>
  <c r="I115" i="1"/>
  <c r="H115" i="1"/>
  <c r="F115" i="1"/>
  <c r="E115" i="1"/>
  <c r="C115" i="1"/>
  <c r="CA114" i="1"/>
  <c r="BZ114" i="1"/>
  <c r="BY114" i="1"/>
  <c r="BX114" i="1"/>
  <c r="BW114" i="1"/>
  <c r="BV114" i="1"/>
  <c r="BT114" i="1"/>
  <c r="BS114" i="1"/>
  <c r="BR114" i="1"/>
  <c r="BP114" i="1"/>
  <c r="BO114" i="1"/>
  <c r="BN114" i="1"/>
  <c r="BM114" i="1"/>
  <c r="BL114" i="1"/>
  <c r="BK114" i="1"/>
  <c r="BJ114" i="1"/>
  <c r="BI114" i="1"/>
  <c r="BH114" i="1"/>
  <c r="BG114" i="1"/>
  <c r="BF114" i="1"/>
  <c r="BD114" i="1"/>
  <c r="BC114" i="1"/>
  <c r="BB114" i="1"/>
  <c r="BA114" i="1"/>
  <c r="AY114" i="1"/>
  <c r="AX114" i="1"/>
  <c r="AW114" i="1"/>
  <c r="AV114" i="1"/>
  <c r="AU114" i="1"/>
  <c r="AS114" i="1"/>
  <c r="AR114" i="1"/>
  <c r="AQ114" i="1"/>
  <c r="AP114" i="1"/>
  <c r="AO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Y114" i="1"/>
  <c r="X114" i="1"/>
  <c r="W114" i="1"/>
  <c r="U114" i="1"/>
  <c r="T114" i="1"/>
  <c r="S114" i="1"/>
  <c r="R114" i="1"/>
  <c r="P114" i="1"/>
  <c r="O114" i="1"/>
  <c r="N114" i="1"/>
  <c r="M114" i="1"/>
  <c r="L114" i="1"/>
  <c r="K114" i="1"/>
  <c r="J114" i="1"/>
  <c r="I114" i="1"/>
  <c r="H114" i="1"/>
  <c r="F114" i="1"/>
  <c r="E114" i="1"/>
  <c r="C114" i="1"/>
  <c r="CA113" i="1"/>
  <c r="BZ113" i="1"/>
  <c r="BY113" i="1"/>
  <c r="BX113" i="1"/>
  <c r="BW113" i="1"/>
  <c r="BV113" i="1"/>
  <c r="BT113" i="1"/>
  <c r="BS113" i="1"/>
  <c r="BR113" i="1"/>
  <c r="BP113" i="1"/>
  <c r="BO113" i="1"/>
  <c r="BN113" i="1"/>
  <c r="BM113" i="1"/>
  <c r="BL113" i="1"/>
  <c r="BK113" i="1"/>
  <c r="BJ113" i="1"/>
  <c r="BI113" i="1"/>
  <c r="BH113" i="1"/>
  <c r="BG113" i="1"/>
  <c r="BF113" i="1"/>
  <c r="BD113" i="1"/>
  <c r="BC113" i="1"/>
  <c r="BB113" i="1"/>
  <c r="BA113" i="1"/>
  <c r="AY113" i="1"/>
  <c r="AX113" i="1"/>
  <c r="AW113" i="1"/>
  <c r="AV113" i="1"/>
  <c r="AU113" i="1"/>
  <c r="AS113" i="1"/>
  <c r="AR113" i="1"/>
  <c r="AQ113" i="1"/>
  <c r="AP113" i="1"/>
  <c r="AO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Y113" i="1"/>
  <c r="X113" i="1"/>
  <c r="W113" i="1"/>
  <c r="U113" i="1"/>
  <c r="T113" i="1"/>
  <c r="S113" i="1"/>
  <c r="R113" i="1"/>
  <c r="P113" i="1"/>
  <c r="O113" i="1"/>
  <c r="N113" i="1"/>
  <c r="M113" i="1"/>
  <c r="L113" i="1"/>
  <c r="K113" i="1"/>
  <c r="J113" i="1"/>
  <c r="I113" i="1"/>
  <c r="H113" i="1"/>
  <c r="F113" i="1"/>
  <c r="E113" i="1"/>
  <c r="C113" i="1"/>
  <c r="CA112" i="1"/>
  <c r="BZ112" i="1"/>
  <c r="BY112" i="1"/>
  <c r="BX112" i="1"/>
  <c r="BW112" i="1"/>
  <c r="BV112" i="1"/>
  <c r="BT112" i="1"/>
  <c r="BS112" i="1"/>
  <c r="BR112" i="1"/>
  <c r="BP112" i="1"/>
  <c r="BO112" i="1"/>
  <c r="BN112" i="1"/>
  <c r="BM112" i="1"/>
  <c r="BL112" i="1"/>
  <c r="BK112" i="1"/>
  <c r="BJ112" i="1"/>
  <c r="BI112" i="1"/>
  <c r="BH112" i="1"/>
  <c r="BG112" i="1"/>
  <c r="BF112" i="1"/>
  <c r="BD112" i="1"/>
  <c r="BC112" i="1"/>
  <c r="BB112" i="1"/>
  <c r="BA112" i="1"/>
  <c r="AY112" i="1"/>
  <c r="AX112" i="1"/>
  <c r="AW112" i="1"/>
  <c r="AV112" i="1"/>
  <c r="AU112" i="1"/>
  <c r="AS112" i="1"/>
  <c r="AR112" i="1"/>
  <c r="AQ112" i="1"/>
  <c r="AP112" i="1"/>
  <c r="AO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Y112" i="1"/>
  <c r="X112" i="1"/>
  <c r="W112" i="1"/>
  <c r="U112" i="1"/>
  <c r="T112" i="1"/>
  <c r="S112" i="1"/>
  <c r="R112" i="1"/>
  <c r="P112" i="1"/>
  <c r="O112" i="1"/>
  <c r="N112" i="1"/>
  <c r="M112" i="1"/>
  <c r="L112" i="1"/>
  <c r="K112" i="1"/>
  <c r="J112" i="1"/>
  <c r="I112" i="1"/>
  <c r="H112" i="1"/>
  <c r="F112" i="1"/>
  <c r="E112" i="1"/>
  <c r="C112" i="1"/>
  <c r="CA111" i="1"/>
  <c r="BZ111" i="1"/>
  <c r="BY111" i="1"/>
  <c r="BX111" i="1"/>
  <c r="BW111" i="1"/>
  <c r="BV111" i="1"/>
  <c r="BT111" i="1"/>
  <c r="BS111" i="1"/>
  <c r="BR111" i="1"/>
  <c r="BP111" i="1"/>
  <c r="BO111" i="1"/>
  <c r="BN111" i="1"/>
  <c r="BM111" i="1"/>
  <c r="BL111" i="1"/>
  <c r="BK111" i="1"/>
  <c r="BJ111" i="1"/>
  <c r="BI111" i="1"/>
  <c r="BH111" i="1"/>
  <c r="BG111" i="1"/>
  <c r="BF111" i="1"/>
  <c r="BD111" i="1"/>
  <c r="BC111" i="1"/>
  <c r="BB111" i="1"/>
  <c r="BA111" i="1"/>
  <c r="AY111" i="1"/>
  <c r="AX111" i="1"/>
  <c r="AW111" i="1"/>
  <c r="AV111" i="1"/>
  <c r="AU111" i="1"/>
  <c r="AS111" i="1"/>
  <c r="AR111" i="1"/>
  <c r="AQ111" i="1"/>
  <c r="AP111" i="1"/>
  <c r="AO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Y111" i="1"/>
  <c r="X111" i="1"/>
  <c r="W111" i="1"/>
  <c r="U111" i="1"/>
  <c r="T111" i="1"/>
  <c r="S111" i="1"/>
  <c r="R111" i="1"/>
  <c r="P111" i="1"/>
  <c r="O111" i="1"/>
  <c r="N111" i="1"/>
  <c r="M111" i="1"/>
  <c r="L111" i="1"/>
  <c r="K111" i="1"/>
  <c r="J111" i="1"/>
  <c r="I111" i="1"/>
  <c r="H111" i="1"/>
  <c r="F111" i="1"/>
  <c r="E111" i="1"/>
  <c r="C111" i="1"/>
  <c r="CA110" i="1"/>
  <c r="BZ110" i="1"/>
  <c r="BY110" i="1"/>
  <c r="BX110" i="1"/>
  <c r="BW110" i="1"/>
  <c r="BV110" i="1"/>
  <c r="BT110" i="1"/>
  <c r="BS110" i="1"/>
  <c r="BR110" i="1"/>
  <c r="BP110" i="1"/>
  <c r="BO110" i="1"/>
  <c r="BN110" i="1"/>
  <c r="BM110" i="1"/>
  <c r="BL110" i="1"/>
  <c r="BK110" i="1"/>
  <c r="BJ110" i="1"/>
  <c r="BI110" i="1"/>
  <c r="BH110" i="1"/>
  <c r="BG110" i="1"/>
  <c r="BF110" i="1"/>
  <c r="BD110" i="1"/>
  <c r="BC110" i="1"/>
  <c r="BB110" i="1"/>
  <c r="BA110" i="1"/>
  <c r="AY110" i="1"/>
  <c r="AX110" i="1"/>
  <c r="AW110" i="1"/>
  <c r="AV110" i="1"/>
  <c r="AU110" i="1"/>
  <c r="AS110" i="1"/>
  <c r="AR110" i="1"/>
  <c r="AQ110" i="1"/>
  <c r="AP110" i="1"/>
  <c r="AO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Y110" i="1"/>
  <c r="X110" i="1"/>
  <c r="W110" i="1"/>
  <c r="U110" i="1"/>
  <c r="T110" i="1"/>
  <c r="S110" i="1"/>
  <c r="R110" i="1"/>
  <c r="P110" i="1"/>
  <c r="O110" i="1"/>
  <c r="N110" i="1"/>
  <c r="M110" i="1"/>
  <c r="L110" i="1"/>
  <c r="K110" i="1"/>
  <c r="J110" i="1"/>
  <c r="I110" i="1"/>
  <c r="H110" i="1"/>
  <c r="F110" i="1"/>
  <c r="E110" i="1"/>
  <c r="C110" i="1"/>
  <c r="CA109" i="1"/>
  <c r="BZ109" i="1"/>
  <c r="BY109" i="1"/>
  <c r="BX109" i="1"/>
  <c r="BW109" i="1"/>
  <c r="BV109" i="1"/>
  <c r="BT109" i="1"/>
  <c r="BS109" i="1"/>
  <c r="BR109" i="1"/>
  <c r="BP109" i="1"/>
  <c r="BO109" i="1"/>
  <c r="BN109" i="1"/>
  <c r="BM109" i="1"/>
  <c r="BL109" i="1"/>
  <c r="BK109" i="1"/>
  <c r="BJ109" i="1"/>
  <c r="BI109" i="1"/>
  <c r="BH109" i="1"/>
  <c r="BG109" i="1"/>
  <c r="BF109" i="1"/>
  <c r="BD109" i="1"/>
  <c r="BC109" i="1"/>
  <c r="BB109" i="1"/>
  <c r="BA109" i="1"/>
  <c r="AY109" i="1"/>
  <c r="AX109" i="1"/>
  <c r="AW109" i="1"/>
  <c r="AV109" i="1"/>
  <c r="AU109" i="1"/>
  <c r="AS109" i="1"/>
  <c r="AR109" i="1"/>
  <c r="AQ109" i="1"/>
  <c r="AP109" i="1"/>
  <c r="AO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Y109" i="1"/>
  <c r="X109" i="1"/>
  <c r="W109" i="1"/>
  <c r="U109" i="1"/>
  <c r="T109" i="1"/>
  <c r="S109" i="1"/>
  <c r="R109" i="1"/>
  <c r="P109" i="1"/>
  <c r="O109" i="1"/>
  <c r="N109" i="1"/>
  <c r="M109" i="1"/>
  <c r="L109" i="1"/>
  <c r="K109" i="1"/>
  <c r="J109" i="1"/>
  <c r="I109" i="1"/>
  <c r="H109" i="1"/>
  <c r="F109" i="1"/>
  <c r="E109" i="1"/>
  <c r="C109" i="1"/>
  <c r="CA108" i="1"/>
  <c r="BZ108" i="1"/>
  <c r="BY108" i="1"/>
  <c r="BX108" i="1"/>
  <c r="BW108" i="1"/>
  <c r="BV108" i="1"/>
  <c r="BT108" i="1"/>
  <c r="BS108" i="1"/>
  <c r="BR108" i="1"/>
  <c r="BP108" i="1"/>
  <c r="BO108" i="1"/>
  <c r="BN108" i="1"/>
  <c r="BM108" i="1"/>
  <c r="BL108" i="1"/>
  <c r="BK108" i="1"/>
  <c r="BJ108" i="1"/>
  <c r="BI108" i="1"/>
  <c r="BH108" i="1"/>
  <c r="BG108" i="1"/>
  <c r="BF108" i="1"/>
  <c r="BD108" i="1"/>
  <c r="BC108" i="1"/>
  <c r="BB108" i="1"/>
  <c r="BA108" i="1"/>
  <c r="AY108" i="1"/>
  <c r="AX108" i="1"/>
  <c r="AW108" i="1"/>
  <c r="AV108" i="1"/>
  <c r="AU108" i="1"/>
  <c r="AS108" i="1"/>
  <c r="AR108" i="1"/>
  <c r="AQ108" i="1"/>
  <c r="AP108" i="1"/>
  <c r="AO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Y108" i="1"/>
  <c r="X108" i="1"/>
  <c r="W108" i="1"/>
  <c r="U108" i="1"/>
  <c r="T108" i="1"/>
  <c r="S108" i="1"/>
  <c r="R108" i="1"/>
  <c r="P108" i="1"/>
  <c r="O108" i="1"/>
  <c r="N108" i="1"/>
  <c r="M108" i="1"/>
  <c r="L108" i="1"/>
  <c r="K108" i="1"/>
  <c r="J108" i="1"/>
  <c r="I108" i="1"/>
  <c r="H108" i="1"/>
  <c r="F108" i="1"/>
  <c r="E108" i="1"/>
  <c r="C108" i="1"/>
  <c r="CA107" i="1"/>
  <c r="BZ107" i="1"/>
  <c r="BY107" i="1"/>
  <c r="BX107" i="1"/>
  <c r="BW107" i="1"/>
  <c r="BV107" i="1"/>
  <c r="BT107" i="1"/>
  <c r="BS107" i="1"/>
  <c r="BR107" i="1"/>
  <c r="BP107" i="1"/>
  <c r="BO107" i="1"/>
  <c r="BN107" i="1"/>
  <c r="BM107" i="1"/>
  <c r="BL107" i="1"/>
  <c r="BK107" i="1"/>
  <c r="BJ107" i="1"/>
  <c r="BI107" i="1"/>
  <c r="BH107" i="1"/>
  <c r="BG107" i="1"/>
  <c r="BF107" i="1"/>
  <c r="BD107" i="1"/>
  <c r="BC107" i="1"/>
  <c r="BB107" i="1"/>
  <c r="BA107" i="1"/>
  <c r="AY107" i="1"/>
  <c r="AX107" i="1"/>
  <c r="AW107" i="1"/>
  <c r="AV107" i="1"/>
  <c r="AU107" i="1"/>
  <c r="AS107" i="1"/>
  <c r="AR107" i="1"/>
  <c r="AQ107" i="1"/>
  <c r="AP107" i="1"/>
  <c r="AO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Y107" i="1"/>
  <c r="X107" i="1"/>
  <c r="W107" i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F107" i="1"/>
  <c r="E107" i="1"/>
  <c r="C107" i="1"/>
  <c r="CA106" i="1"/>
  <c r="BZ106" i="1"/>
  <c r="BY106" i="1"/>
  <c r="BX106" i="1"/>
  <c r="BW106" i="1"/>
  <c r="BV106" i="1"/>
  <c r="BT106" i="1"/>
  <c r="BS106" i="1"/>
  <c r="BR106" i="1"/>
  <c r="BP106" i="1"/>
  <c r="BO106" i="1"/>
  <c r="BN106" i="1"/>
  <c r="BM106" i="1"/>
  <c r="BL106" i="1"/>
  <c r="BK106" i="1"/>
  <c r="BJ106" i="1"/>
  <c r="BI106" i="1"/>
  <c r="BH106" i="1"/>
  <c r="BG106" i="1"/>
  <c r="BF106" i="1"/>
  <c r="BD106" i="1"/>
  <c r="BC106" i="1"/>
  <c r="BB106" i="1"/>
  <c r="BA106" i="1"/>
  <c r="AY106" i="1"/>
  <c r="AX106" i="1"/>
  <c r="AW106" i="1"/>
  <c r="AV106" i="1"/>
  <c r="AU106" i="1"/>
  <c r="AS106" i="1"/>
  <c r="AR106" i="1"/>
  <c r="AQ106" i="1"/>
  <c r="AP106" i="1"/>
  <c r="AO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Y106" i="1"/>
  <c r="X106" i="1"/>
  <c r="W106" i="1"/>
  <c r="U106" i="1"/>
  <c r="T106" i="1"/>
  <c r="S106" i="1"/>
  <c r="R106" i="1"/>
  <c r="P106" i="1"/>
  <c r="O106" i="1"/>
  <c r="N106" i="1"/>
  <c r="M106" i="1"/>
  <c r="L106" i="1"/>
  <c r="K106" i="1"/>
  <c r="J106" i="1"/>
  <c r="I106" i="1"/>
  <c r="H106" i="1"/>
  <c r="F106" i="1"/>
  <c r="E106" i="1"/>
  <c r="C106" i="1"/>
  <c r="CA105" i="1"/>
  <c r="BZ105" i="1"/>
  <c r="BY105" i="1"/>
  <c r="BX105" i="1"/>
  <c r="BW105" i="1"/>
  <c r="BV105" i="1"/>
  <c r="BT105" i="1"/>
  <c r="BS105" i="1"/>
  <c r="BR105" i="1"/>
  <c r="BP105" i="1"/>
  <c r="BO105" i="1"/>
  <c r="BN105" i="1"/>
  <c r="BM105" i="1"/>
  <c r="BL105" i="1"/>
  <c r="BK105" i="1"/>
  <c r="BJ105" i="1"/>
  <c r="BI105" i="1"/>
  <c r="BH105" i="1"/>
  <c r="BG105" i="1"/>
  <c r="BF105" i="1"/>
  <c r="BD105" i="1"/>
  <c r="BC105" i="1"/>
  <c r="BB105" i="1"/>
  <c r="BA105" i="1"/>
  <c r="AY105" i="1"/>
  <c r="AX105" i="1"/>
  <c r="AW105" i="1"/>
  <c r="AV105" i="1"/>
  <c r="AU105" i="1"/>
  <c r="AS105" i="1"/>
  <c r="AR105" i="1"/>
  <c r="AQ105" i="1"/>
  <c r="AP105" i="1"/>
  <c r="AO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Y105" i="1"/>
  <c r="X105" i="1"/>
  <c r="W105" i="1"/>
  <c r="U105" i="1"/>
  <c r="T105" i="1"/>
  <c r="S105" i="1"/>
  <c r="R105" i="1"/>
  <c r="P105" i="1"/>
  <c r="O105" i="1"/>
  <c r="N105" i="1"/>
  <c r="M105" i="1"/>
  <c r="L105" i="1"/>
  <c r="K105" i="1"/>
  <c r="J105" i="1"/>
  <c r="I105" i="1"/>
  <c r="H105" i="1"/>
  <c r="F105" i="1"/>
  <c r="E105" i="1"/>
  <c r="C105" i="1"/>
  <c r="CA104" i="1"/>
  <c r="BZ104" i="1"/>
  <c r="BY104" i="1"/>
  <c r="BX104" i="1"/>
  <c r="BW104" i="1"/>
  <c r="BV104" i="1"/>
  <c r="BT104" i="1"/>
  <c r="BS104" i="1"/>
  <c r="BR104" i="1"/>
  <c r="BP104" i="1"/>
  <c r="BO104" i="1"/>
  <c r="BN104" i="1"/>
  <c r="BM104" i="1"/>
  <c r="BL104" i="1"/>
  <c r="BK104" i="1"/>
  <c r="BJ104" i="1"/>
  <c r="BI104" i="1"/>
  <c r="BH104" i="1"/>
  <c r="BG104" i="1"/>
  <c r="BF104" i="1"/>
  <c r="BD104" i="1"/>
  <c r="BC104" i="1"/>
  <c r="BB104" i="1"/>
  <c r="BA104" i="1"/>
  <c r="AY104" i="1"/>
  <c r="AX104" i="1"/>
  <c r="AW104" i="1"/>
  <c r="AV104" i="1"/>
  <c r="AU104" i="1"/>
  <c r="AS104" i="1"/>
  <c r="AR104" i="1"/>
  <c r="AQ104" i="1"/>
  <c r="AP104" i="1"/>
  <c r="AO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Y104" i="1"/>
  <c r="X104" i="1"/>
  <c r="W104" i="1"/>
  <c r="U104" i="1"/>
  <c r="T104" i="1"/>
  <c r="S104" i="1"/>
  <c r="R104" i="1"/>
  <c r="P104" i="1"/>
  <c r="O104" i="1"/>
  <c r="N104" i="1"/>
  <c r="M104" i="1"/>
  <c r="L104" i="1"/>
  <c r="K104" i="1"/>
  <c r="J104" i="1"/>
  <c r="I104" i="1"/>
  <c r="H104" i="1"/>
  <c r="F104" i="1"/>
  <c r="E104" i="1"/>
  <c r="C104" i="1"/>
  <c r="CA103" i="1"/>
  <c r="BZ103" i="1"/>
  <c r="BY103" i="1"/>
  <c r="BX103" i="1"/>
  <c r="BW103" i="1"/>
  <c r="BV103" i="1"/>
  <c r="BT103" i="1"/>
  <c r="BS103" i="1"/>
  <c r="BR103" i="1"/>
  <c r="BP103" i="1"/>
  <c r="BO103" i="1"/>
  <c r="BN103" i="1"/>
  <c r="BM103" i="1"/>
  <c r="BL103" i="1"/>
  <c r="BK103" i="1"/>
  <c r="BJ103" i="1"/>
  <c r="BI103" i="1"/>
  <c r="BH103" i="1"/>
  <c r="BG103" i="1"/>
  <c r="BF103" i="1"/>
  <c r="BD103" i="1"/>
  <c r="BC103" i="1"/>
  <c r="BB103" i="1"/>
  <c r="BA103" i="1"/>
  <c r="AY103" i="1"/>
  <c r="AX103" i="1"/>
  <c r="AW103" i="1"/>
  <c r="AV103" i="1"/>
  <c r="AU103" i="1"/>
  <c r="AS103" i="1"/>
  <c r="AR103" i="1"/>
  <c r="AQ103" i="1"/>
  <c r="AP103" i="1"/>
  <c r="AO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Y103" i="1"/>
  <c r="X103" i="1"/>
  <c r="W103" i="1"/>
  <c r="U103" i="1"/>
  <c r="T103" i="1"/>
  <c r="S103" i="1"/>
  <c r="R103" i="1"/>
  <c r="P103" i="1"/>
  <c r="O103" i="1"/>
  <c r="N103" i="1"/>
  <c r="M103" i="1"/>
  <c r="L103" i="1"/>
  <c r="K103" i="1"/>
  <c r="J103" i="1"/>
  <c r="I103" i="1"/>
  <c r="H103" i="1"/>
  <c r="F103" i="1"/>
  <c r="E103" i="1"/>
  <c r="C103" i="1"/>
  <c r="CA102" i="1"/>
  <c r="BZ102" i="1"/>
  <c r="BY102" i="1"/>
  <c r="BX102" i="1"/>
  <c r="BW102" i="1"/>
  <c r="BV102" i="1"/>
  <c r="BT102" i="1"/>
  <c r="BS102" i="1"/>
  <c r="BR102" i="1"/>
  <c r="BP102" i="1"/>
  <c r="BO102" i="1"/>
  <c r="BN102" i="1"/>
  <c r="BM102" i="1"/>
  <c r="BL102" i="1"/>
  <c r="BK102" i="1"/>
  <c r="BJ102" i="1"/>
  <c r="BI102" i="1"/>
  <c r="BH102" i="1"/>
  <c r="BG102" i="1"/>
  <c r="BF102" i="1"/>
  <c r="BD102" i="1"/>
  <c r="BC102" i="1"/>
  <c r="BB102" i="1"/>
  <c r="BA102" i="1"/>
  <c r="AY102" i="1"/>
  <c r="AX102" i="1"/>
  <c r="AW102" i="1"/>
  <c r="AV102" i="1"/>
  <c r="AU102" i="1"/>
  <c r="AS102" i="1"/>
  <c r="AR102" i="1"/>
  <c r="AQ102" i="1"/>
  <c r="AP102" i="1"/>
  <c r="AO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Y102" i="1"/>
  <c r="X102" i="1"/>
  <c r="W102" i="1"/>
  <c r="U102" i="1"/>
  <c r="T102" i="1"/>
  <c r="S102" i="1"/>
  <c r="R102" i="1"/>
  <c r="P102" i="1"/>
  <c r="O102" i="1"/>
  <c r="N102" i="1"/>
  <c r="M102" i="1"/>
  <c r="L102" i="1"/>
  <c r="K102" i="1"/>
  <c r="J102" i="1"/>
  <c r="I102" i="1"/>
  <c r="H102" i="1"/>
  <c r="F102" i="1"/>
  <c r="E102" i="1"/>
  <c r="C102" i="1"/>
  <c r="CA101" i="1"/>
  <c r="BZ101" i="1"/>
  <c r="BY101" i="1"/>
  <c r="BX101" i="1"/>
  <c r="BW101" i="1"/>
  <c r="BV101" i="1"/>
  <c r="BT101" i="1"/>
  <c r="BS101" i="1"/>
  <c r="BR101" i="1"/>
  <c r="BP101" i="1"/>
  <c r="BO101" i="1"/>
  <c r="BN101" i="1"/>
  <c r="BM101" i="1"/>
  <c r="BL101" i="1"/>
  <c r="BK101" i="1"/>
  <c r="BJ101" i="1"/>
  <c r="BI101" i="1"/>
  <c r="BH101" i="1"/>
  <c r="BG101" i="1"/>
  <c r="BF101" i="1"/>
  <c r="BD101" i="1"/>
  <c r="BC101" i="1"/>
  <c r="BB101" i="1"/>
  <c r="BA101" i="1"/>
  <c r="AY101" i="1"/>
  <c r="AX101" i="1"/>
  <c r="AW101" i="1"/>
  <c r="AV101" i="1"/>
  <c r="AU101" i="1"/>
  <c r="AS101" i="1"/>
  <c r="AR101" i="1"/>
  <c r="AQ101" i="1"/>
  <c r="AP101" i="1"/>
  <c r="AO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Y101" i="1"/>
  <c r="X101" i="1"/>
  <c r="W101" i="1"/>
  <c r="U101" i="1"/>
  <c r="T101" i="1"/>
  <c r="S101" i="1"/>
  <c r="R101" i="1"/>
  <c r="P101" i="1"/>
  <c r="O101" i="1"/>
  <c r="N101" i="1"/>
  <c r="M101" i="1"/>
  <c r="L101" i="1"/>
  <c r="K101" i="1"/>
  <c r="J101" i="1"/>
  <c r="I101" i="1"/>
  <c r="H101" i="1"/>
  <c r="F101" i="1"/>
  <c r="E101" i="1"/>
  <c r="C101" i="1"/>
  <c r="CA100" i="1"/>
  <c r="BZ100" i="1"/>
  <c r="BY100" i="1"/>
  <c r="BX100" i="1"/>
  <c r="BW100" i="1"/>
  <c r="BV100" i="1"/>
  <c r="BT100" i="1"/>
  <c r="BS100" i="1"/>
  <c r="BR100" i="1"/>
  <c r="BP100" i="1"/>
  <c r="BO100" i="1"/>
  <c r="BN100" i="1"/>
  <c r="BM100" i="1"/>
  <c r="BL100" i="1"/>
  <c r="BK100" i="1"/>
  <c r="BJ100" i="1"/>
  <c r="BI100" i="1"/>
  <c r="BH100" i="1"/>
  <c r="BG100" i="1"/>
  <c r="BF100" i="1"/>
  <c r="BD100" i="1"/>
  <c r="BC100" i="1"/>
  <c r="BB100" i="1"/>
  <c r="BA100" i="1"/>
  <c r="AY100" i="1"/>
  <c r="AX100" i="1"/>
  <c r="AW100" i="1"/>
  <c r="AV100" i="1"/>
  <c r="AU100" i="1"/>
  <c r="AS100" i="1"/>
  <c r="AR100" i="1"/>
  <c r="AQ100" i="1"/>
  <c r="AP100" i="1"/>
  <c r="AO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Y100" i="1"/>
  <c r="X100" i="1"/>
  <c r="W100" i="1"/>
  <c r="U100" i="1"/>
  <c r="T100" i="1"/>
  <c r="S100" i="1"/>
  <c r="R100" i="1"/>
  <c r="P100" i="1"/>
  <c r="O100" i="1"/>
  <c r="N100" i="1"/>
  <c r="M100" i="1"/>
  <c r="L100" i="1"/>
  <c r="K100" i="1"/>
  <c r="J100" i="1"/>
  <c r="I100" i="1"/>
  <c r="H100" i="1"/>
  <c r="F100" i="1"/>
  <c r="E100" i="1"/>
  <c r="C100" i="1"/>
  <c r="CA99" i="1"/>
  <c r="BZ99" i="1"/>
  <c r="BY99" i="1"/>
  <c r="BX99" i="1"/>
  <c r="BW99" i="1"/>
  <c r="BV99" i="1"/>
  <c r="BT99" i="1"/>
  <c r="BS99" i="1"/>
  <c r="BR99" i="1"/>
  <c r="BP99" i="1"/>
  <c r="BO99" i="1"/>
  <c r="BN99" i="1"/>
  <c r="BM99" i="1"/>
  <c r="BL99" i="1"/>
  <c r="BK99" i="1"/>
  <c r="BJ99" i="1"/>
  <c r="BI99" i="1"/>
  <c r="BH99" i="1"/>
  <c r="BG99" i="1"/>
  <c r="BF99" i="1"/>
  <c r="BD99" i="1"/>
  <c r="BC99" i="1"/>
  <c r="BB99" i="1"/>
  <c r="BA99" i="1"/>
  <c r="AY99" i="1"/>
  <c r="AX99" i="1"/>
  <c r="AW99" i="1"/>
  <c r="AV99" i="1"/>
  <c r="AU99" i="1"/>
  <c r="AS99" i="1"/>
  <c r="AR99" i="1"/>
  <c r="AQ99" i="1"/>
  <c r="AP99" i="1"/>
  <c r="AO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Y99" i="1"/>
  <c r="X99" i="1"/>
  <c r="W99" i="1"/>
  <c r="U99" i="1"/>
  <c r="T99" i="1"/>
  <c r="S99" i="1"/>
  <c r="R99" i="1"/>
  <c r="P99" i="1"/>
  <c r="O99" i="1"/>
  <c r="N99" i="1"/>
  <c r="M99" i="1"/>
  <c r="L99" i="1"/>
  <c r="K99" i="1"/>
  <c r="J99" i="1"/>
  <c r="I99" i="1"/>
  <c r="H99" i="1"/>
  <c r="F99" i="1"/>
  <c r="E99" i="1"/>
  <c r="C99" i="1"/>
  <c r="CA98" i="1"/>
  <c r="BZ98" i="1"/>
  <c r="BY98" i="1"/>
  <c r="BX98" i="1"/>
  <c r="BW98" i="1"/>
  <c r="BV98" i="1"/>
  <c r="BT98" i="1"/>
  <c r="BS98" i="1"/>
  <c r="BR98" i="1"/>
  <c r="BP98" i="1"/>
  <c r="BO98" i="1"/>
  <c r="BN98" i="1"/>
  <c r="BM98" i="1"/>
  <c r="BL98" i="1"/>
  <c r="BK98" i="1"/>
  <c r="BJ98" i="1"/>
  <c r="BI98" i="1"/>
  <c r="BH98" i="1"/>
  <c r="BG98" i="1"/>
  <c r="BF98" i="1"/>
  <c r="BD98" i="1"/>
  <c r="BC98" i="1"/>
  <c r="BB98" i="1"/>
  <c r="BA98" i="1"/>
  <c r="AY98" i="1"/>
  <c r="AX98" i="1"/>
  <c r="AW98" i="1"/>
  <c r="AV98" i="1"/>
  <c r="AU98" i="1"/>
  <c r="AS98" i="1"/>
  <c r="AR98" i="1"/>
  <c r="AQ98" i="1"/>
  <c r="AP98" i="1"/>
  <c r="AO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Y98" i="1"/>
  <c r="X98" i="1"/>
  <c r="W98" i="1"/>
  <c r="U98" i="1"/>
  <c r="T98" i="1"/>
  <c r="S98" i="1"/>
  <c r="R98" i="1"/>
  <c r="P98" i="1"/>
  <c r="O98" i="1"/>
  <c r="N98" i="1"/>
  <c r="M98" i="1"/>
  <c r="L98" i="1"/>
  <c r="K98" i="1"/>
  <c r="J98" i="1"/>
  <c r="I98" i="1"/>
  <c r="H98" i="1"/>
  <c r="F98" i="1"/>
  <c r="E98" i="1"/>
  <c r="C98" i="1"/>
  <c r="CA97" i="1"/>
  <c r="BZ97" i="1"/>
  <c r="BY97" i="1"/>
  <c r="BX97" i="1"/>
  <c r="BW97" i="1"/>
  <c r="BV97" i="1"/>
  <c r="BT97" i="1"/>
  <c r="BS97" i="1"/>
  <c r="BR97" i="1"/>
  <c r="BP97" i="1"/>
  <c r="BO97" i="1"/>
  <c r="BN97" i="1"/>
  <c r="BM97" i="1"/>
  <c r="BL97" i="1"/>
  <c r="BK97" i="1"/>
  <c r="BJ97" i="1"/>
  <c r="BI97" i="1"/>
  <c r="BH97" i="1"/>
  <c r="BG97" i="1"/>
  <c r="BF97" i="1"/>
  <c r="BD97" i="1"/>
  <c r="BC97" i="1"/>
  <c r="BB97" i="1"/>
  <c r="BA97" i="1"/>
  <c r="AY97" i="1"/>
  <c r="AX97" i="1"/>
  <c r="AW97" i="1"/>
  <c r="AV97" i="1"/>
  <c r="AU97" i="1"/>
  <c r="AS97" i="1"/>
  <c r="AR97" i="1"/>
  <c r="AQ97" i="1"/>
  <c r="AP97" i="1"/>
  <c r="AO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Y97" i="1"/>
  <c r="X97" i="1"/>
  <c r="W97" i="1"/>
  <c r="U97" i="1"/>
  <c r="T97" i="1"/>
  <c r="S97" i="1"/>
  <c r="R97" i="1"/>
  <c r="P97" i="1"/>
  <c r="O97" i="1"/>
  <c r="N97" i="1"/>
  <c r="M97" i="1"/>
  <c r="L97" i="1"/>
  <c r="K97" i="1"/>
  <c r="J97" i="1"/>
  <c r="I97" i="1"/>
  <c r="H97" i="1"/>
  <c r="F97" i="1"/>
  <c r="E97" i="1"/>
  <c r="C97" i="1"/>
  <c r="CA96" i="1"/>
  <c r="BZ96" i="1"/>
  <c r="BY96" i="1"/>
  <c r="BX96" i="1"/>
  <c r="BW96" i="1"/>
  <c r="BV96" i="1"/>
  <c r="BT96" i="1"/>
  <c r="BS96" i="1"/>
  <c r="BR96" i="1"/>
  <c r="BP96" i="1"/>
  <c r="BO96" i="1"/>
  <c r="BN96" i="1"/>
  <c r="BM96" i="1"/>
  <c r="BL96" i="1"/>
  <c r="BK96" i="1"/>
  <c r="BJ96" i="1"/>
  <c r="BI96" i="1"/>
  <c r="BH96" i="1"/>
  <c r="BG96" i="1"/>
  <c r="BF96" i="1"/>
  <c r="BD96" i="1"/>
  <c r="BC96" i="1"/>
  <c r="BB96" i="1"/>
  <c r="BA96" i="1"/>
  <c r="AY96" i="1"/>
  <c r="AX96" i="1"/>
  <c r="AW96" i="1"/>
  <c r="AV96" i="1"/>
  <c r="AU96" i="1"/>
  <c r="AS96" i="1"/>
  <c r="AR96" i="1"/>
  <c r="AQ96" i="1"/>
  <c r="AP96" i="1"/>
  <c r="AO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Y96" i="1"/>
  <c r="X96" i="1"/>
  <c r="W96" i="1"/>
  <c r="U96" i="1"/>
  <c r="T96" i="1"/>
  <c r="S96" i="1"/>
  <c r="R96" i="1"/>
  <c r="P96" i="1"/>
  <c r="O96" i="1"/>
  <c r="N96" i="1"/>
  <c r="M96" i="1"/>
  <c r="L96" i="1"/>
  <c r="K96" i="1"/>
  <c r="J96" i="1"/>
  <c r="I96" i="1"/>
  <c r="H96" i="1"/>
  <c r="F96" i="1"/>
  <c r="E96" i="1"/>
  <c r="C96" i="1"/>
  <c r="CA95" i="1"/>
  <c r="BZ95" i="1"/>
  <c r="BY95" i="1"/>
  <c r="BX95" i="1"/>
  <c r="BW95" i="1"/>
  <c r="BV95" i="1"/>
  <c r="BT95" i="1"/>
  <c r="BS95" i="1"/>
  <c r="BR95" i="1"/>
  <c r="BP95" i="1"/>
  <c r="BO95" i="1"/>
  <c r="BN95" i="1"/>
  <c r="BM95" i="1"/>
  <c r="BL95" i="1"/>
  <c r="BK95" i="1"/>
  <c r="BJ95" i="1"/>
  <c r="BI95" i="1"/>
  <c r="BH95" i="1"/>
  <c r="BG95" i="1"/>
  <c r="BF95" i="1"/>
  <c r="BD95" i="1"/>
  <c r="BC95" i="1"/>
  <c r="BB95" i="1"/>
  <c r="BA95" i="1"/>
  <c r="AY95" i="1"/>
  <c r="AX95" i="1"/>
  <c r="AW95" i="1"/>
  <c r="AV95" i="1"/>
  <c r="AU95" i="1"/>
  <c r="AS95" i="1"/>
  <c r="AR95" i="1"/>
  <c r="AQ95" i="1"/>
  <c r="AP95" i="1"/>
  <c r="AO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Y95" i="1"/>
  <c r="X95" i="1"/>
  <c r="W95" i="1"/>
  <c r="U95" i="1"/>
  <c r="T95" i="1"/>
  <c r="S95" i="1"/>
  <c r="R95" i="1"/>
  <c r="P95" i="1"/>
  <c r="O95" i="1"/>
  <c r="N95" i="1"/>
  <c r="M95" i="1"/>
  <c r="L95" i="1"/>
  <c r="K95" i="1"/>
  <c r="J95" i="1"/>
  <c r="I95" i="1"/>
  <c r="H95" i="1"/>
  <c r="F95" i="1"/>
  <c r="E95" i="1"/>
  <c r="C95" i="1"/>
  <c r="CA94" i="1"/>
  <c r="BZ94" i="1"/>
  <c r="BY94" i="1"/>
  <c r="BX94" i="1"/>
  <c r="BW94" i="1"/>
  <c r="BV94" i="1"/>
  <c r="BT94" i="1"/>
  <c r="BS94" i="1"/>
  <c r="BR94" i="1"/>
  <c r="BP94" i="1"/>
  <c r="BO94" i="1"/>
  <c r="BN94" i="1"/>
  <c r="BM94" i="1"/>
  <c r="BL94" i="1"/>
  <c r="BK94" i="1"/>
  <c r="BJ94" i="1"/>
  <c r="BI94" i="1"/>
  <c r="BH94" i="1"/>
  <c r="BG94" i="1"/>
  <c r="BF94" i="1"/>
  <c r="BD94" i="1"/>
  <c r="BC94" i="1"/>
  <c r="BB94" i="1"/>
  <c r="BA94" i="1"/>
  <c r="AY94" i="1"/>
  <c r="AX94" i="1"/>
  <c r="AW94" i="1"/>
  <c r="AV94" i="1"/>
  <c r="AU94" i="1"/>
  <c r="AS94" i="1"/>
  <c r="AR94" i="1"/>
  <c r="AQ94" i="1"/>
  <c r="AP94" i="1"/>
  <c r="AO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Y94" i="1"/>
  <c r="X94" i="1"/>
  <c r="W94" i="1"/>
  <c r="U94" i="1"/>
  <c r="T94" i="1"/>
  <c r="S94" i="1"/>
  <c r="R94" i="1"/>
  <c r="P94" i="1"/>
  <c r="O94" i="1"/>
  <c r="N94" i="1"/>
  <c r="M94" i="1"/>
  <c r="L94" i="1"/>
  <c r="K94" i="1"/>
  <c r="J94" i="1"/>
  <c r="I94" i="1"/>
  <c r="H94" i="1"/>
  <c r="F94" i="1"/>
  <c r="E94" i="1"/>
  <c r="C94" i="1"/>
  <c r="CA93" i="1"/>
  <c r="BZ93" i="1"/>
  <c r="BY93" i="1"/>
  <c r="BX93" i="1"/>
  <c r="BW93" i="1"/>
  <c r="BV93" i="1"/>
  <c r="BT93" i="1"/>
  <c r="BS93" i="1"/>
  <c r="BR93" i="1"/>
  <c r="BP93" i="1"/>
  <c r="BO93" i="1"/>
  <c r="BN93" i="1"/>
  <c r="BM93" i="1"/>
  <c r="BL93" i="1"/>
  <c r="BK93" i="1"/>
  <c r="BJ93" i="1"/>
  <c r="BI93" i="1"/>
  <c r="BH93" i="1"/>
  <c r="BG93" i="1"/>
  <c r="BF93" i="1"/>
  <c r="BD93" i="1"/>
  <c r="BC93" i="1"/>
  <c r="BB93" i="1"/>
  <c r="BA93" i="1"/>
  <c r="AY93" i="1"/>
  <c r="AX93" i="1"/>
  <c r="AW93" i="1"/>
  <c r="AV93" i="1"/>
  <c r="AU93" i="1"/>
  <c r="AS93" i="1"/>
  <c r="AR93" i="1"/>
  <c r="AQ93" i="1"/>
  <c r="AP93" i="1"/>
  <c r="AO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Y93" i="1"/>
  <c r="X93" i="1"/>
  <c r="W93" i="1"/>
  <c r="U93" i="1"/>
  <c r="T93" i="1"/>
  <c r="S93" i="1"/>
  <c r="R93" i="1"/>
  <c r="P93" i="1"/>
  <c r="O93" i="1"/>
  <c r="N93" i="1"/>
  <c r="M93" i="1"/>
  <c r="L93" i="1"/>
  <c r="K93" i="1"/>
  <c r="J93" i="1"/>
  <c r="I93" i="1"/>
  <c r="H93" i="1"/>
  <c r="F93" i="1"/>
  <c r="E93" i="1"/>
  <c r="C93" i="1"/>
  <c r="CA92" i="1"/>
  <c r="BZ92" i="1"/>
  <c r="BY92" i="1"/>
  <c r="BX92" i="1"/>
  <c r="BW92" i="1"/>
  <c r="BV92" i="1"/>
  <c r="BT92" i="1"/>
  <c r="BS92" i="1"/>
  <c r="BR92" i="1"/>
  <c r="BP92" i="1"/>
  <c r="BO92" i="1"/>
  <c r="BN92" i="1"/>
  <c r="BM92" i="1"/>
  <c r="BL92" i="1"/>
  <c r="BK92" i="1"/>
  <c r="BJ92" i="1"/>
  <c r="BI92" i="1"/>
  <c r="BH92" i="1"/>
  <c r="BG92" i="1"/>
  <c r="BF92" i="1"/>
  <c r="BD92" i="1"/>
  <c r="BC92" i="1"/>
  <c r="BB92" i="1"/>
  <c r="BA92" i="1"/>
  <c r="AY92" i="1"/>
  <c r="AX92" i="1"/>
  <c r="AW92" i="1"/>
  <c r="AV92" i="1"/>
  <c r="AU92" i="1"/>
  <c r="AS92" i="1"/>
  <c r="AR92" i="1"/>
  <c r="AQ92" i="1"/>
  <c r="AP92" i="1"/>
  <c r="AO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Y92" i="1"/>
  <c r="X92" i="1"/>
  <c r="W92" i="1"/>
  <c r="U92" i="1"/>
  <c r="T92" i="1"/>
  <c r="S92" i="1"/>
  <c r="R92" i="1"/>
  <c r="P92" i="1"/>
  <c r="O92" i="1"/>
  <c r="N92" i="1"/>
  <c r="M92" i="1"/>
  <c r="L92" i="1"/>
  <c r="K92" i="1"/>
  <c r="J92" i="1"/>
  <c r="I92" i="1"/>
  <c r="H92" i="1"/>
  <c r="F92" i="1"/>
  <c r="E92" i="1"/>
  <c r="C92" i="1"/>
  <c r="CA91" i="1"/>
  <c r="BZ91" i="1"/>
  <c r="BY91" i="1"/>
  <c r="BX91" i="1"/>
  <c r="BW91" i="1"/>
  <c r="BV91" i="1"/>
  <c r="BT91" i="1"/>
  <c r="BS91" i="1"/>
  <c r="BR91" i="1"/>
  <c r="BP91" i="1"/>
  <c r="BO91" i="1"/>
  <c r="BN91" i="1"/>
  <c r="BM91" i="1"/>
  <c r="BL91" i="1"/>
  <c r="BK91" i="1"/>
  <c r="BJ91" i="1"/>
  <c r="BI91" i="1"/>
  <c r="BH91" i="1"/>
  <c r="BG91" i="1"/>
  <c r="BF91" i="1"/>
  <c r="BD91" i="1"/>
  <c r="BC91" i="1"/>
  <c r="BB91" i="1"/>
  <c r="BA91" i="1"/>
  <c r="AY91" i="1"/>
  <c r="AX91" i="1"/>
  <c r="AW91" i="1"/>
  <c r="AV91" i="1"/>
  <c r="AU91" i="1"/>
  <c r="AS91" i="1"/>
  <c r="AR91" i="1"/>
  <c r="AQ91" i="1"/>
  <c r="AP91" i="1"/>
  <c r="AO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Y91" i="1"/>
  <c r="X91" i="1"/>
  <c r="W91" i="1"/>
  <c r="U91" i="1"/>
  <c r="T91" i="1"/>
  <c r="S91" i="1"/>
  <c r="R91" i="1"/>
  <c r="P91" i="1"/>
  <c r="O91" i="1"/>
  <c r="N91" i="1"/>
  <c r="M91" i="1"/>
  <c r="L91" i="1"/>
  <c r="K91" i="1"/>
  <c r="J91" i="1"/>
  <c r="I91" i="1"/>
  <c r="H91" i="1"/>
  <c r="F91" i="1"/>
  <c r="E91" i="1"/>
  <c r="C91" i="1"/>
  <c r="CA90" i="1"/>
  <c r="BZ90" i="1"/>
  <c r="BY90" i="1"/>
  <c r="BX90" i="1"/>
  <c r="BW90" i="1"/>
  <c r="BV90" i="1"/>
  <c r="BT90" i="1"/>
  <c r="BS90" i="1"/>
  <c r="BR90" i="1"/>
  <c r="BP90" i="1"/>
  <c r="BO90" i="1"/>
  <c r="BN90" i="1"/>
  <c r="BM90" i="1"/>
  <c r="BL90" i="1"/>
  <c r="BK90" i="1"/>
  <c r="BJ90" i="1"/>
  <c r="BI90" i="1"/>
  <c r="BH90" i="1"/>
  <c r="BG90" i="1"/>
  <c r="BF90" i="1"/>
  <c r="BD90" i="1"/>
  <c r="BC90" i="1"/>
  <c r="BB90" i="1"/>
  <c r="BA90" i="1"/>
  <c r="AY90" i="1"/>
  <c r="AX90" i="1"/>
  <c r="AW90" i="1"/>
  <c r="AV90" i="1"/>
  <c r="AU90" i="1"/>
  <c r="AS90" i="1"/>
  <c r="AR90" i="1"/>
  <c r="AQ90" i="1"/>
  <c r="AP90" i="1"/>
  <c r="AO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Y90" i="1"/>
  <c r="X90" i="1"/>
  <c r="W90" i="1"/>
  <c r="U90" i="1"/>
  <c r="T90" i="1"/>
  <c r="S90" i="1"/>
  <c r="R90" i="1"/>
  <c r="P90" i="1"/>
  <c r="O90" i="1"/>
  <c r="N90" i="1"/>
  <c r="M90" i="1"/>
  <c r="L90" i="1"/>
  <c r="K90" i="1"/>
  <c r="J90" i="1"/>
  <c r="I90" i="1"/>
  <c r="H90" i="1"/>
  <c r="F90" i="1"/>
  <c r="E90" i="1"/>
  <c r="C90" i="1"/>
  <c r="CA89" i="1"/>
  <c r="BZ89" i="1"/>
  <c r="BY89" i="1"/>
  <c r="BX89" i="1"/>
  <c r="BW89" i="1"/>
  <c r="BV89" i="1"/>
  <c r="BT89" i="1"/>
  <c r="BS89" i="1"/>
  <c r="BR89" i="1"/>
  <c r="BP89" i="1"/>
  <c r="BO89" i="1"/>
  <c r="BN89" i="1"/>
  <c r="BM89" i="1"/>
  <c r="BL89" i="1"/>
  <c r="BK89" i="1"/>
  <c r="BJ89" i="1"/>
  <c r="BI89" i="1"/>
  <c r="BH89" i="1"/>
  <c r="BG89" i="1"/>
  <c r="BF89" i="1"/>
  <c r="BD89" i="1"/>
  <c r="BC89" i="1"/>
  <c r="BB89" i="1"/>
  <c r="BA89" i="1"/>
  <c r="AY89" i="1"/>
  <c r="AX89" i="1"/>
  <c r="AW89" i="1"/>
  <c r="AV89" i="1"/>
  <c r="AU89" i="1"/>
  <c r="AS89" i="1"/>
  <c r="AR89" i="1"/>
  <c r="AQ89" i="1"/>
  <c r="AP89" i="1"/>
  <c r="AO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Y89" i="1"/>
  <c r="X89" i="1"/>
  <c r="W89" i="1"/>
  <c r="U89" i="1"/>
  <c r="T89" i="1"/>
  <c r="S89" i="1"/>
  <c r="R89" i="1"/>
  <c r="P89" i="1"/>
  <c r="O89" i="1"/>
  <c r="N89" i="1"/>
  <c r="M89" i="1"/>
  <c r="L89" i="1"/>
  <c r="K89" i="1"/>
  <c r="J89" i="1"/>
  <c r="I89" i="1"/>
  <c r="H89" i="1"/>
  <c r="F89" i="1"/>
  <c r="E89" i="1"/>
  <c r="C89" i="1"/>
  <c r="CA88" i="1"/>
  <c r="BZ88" i="1"/>
  <c r="BY88" i="1"/>
  <c r="BX88" i="1"/>
  <c r="BW88" i="1"/>
  <c r="BV88" i="1"/>
  <c r="BT88" i="1"/>
  <c r="BS88" i="1"/>
  <c r="BR88" i="1"/>
  <c r="BP88" i="1"/>
  <c r="BO88" i="1"/>
  <c r="BN88" i="1"/>
  <c r="BM88" i="1"/>
  <c r="BL88" i="1"/>
  <c r="BK88" i="1"/>
  <c r="BJ88" i="1"/>
  <c r="BI88" i="1"/>
  <c r="BH88" i="1"/>
  <c r="BG88" i="1"/>
  <c r="BF88" i="1"/>
  <c r="BD88" i="1"/>
  <c r="BC88" i="1"/>
  <c r="BB88" i="1"/>
  <c r="BA88" i="1"/>
  <c r="AY88" i="1"/>
  <c r="AX88" i="1"/>
  <c r="AW88" i="1"/>
  <c r="AV88" i="1"/>
  <c r="AU88" i="1"/>
  <c r="AS88" i="1"/>
  <c r="AR88" i="1"/>
  <c r="AQ88" i="1"/>
  <c r="AP88" i="1"/>
  <c r="AO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Y88" i="1"/>
  <c r="X88" i="1"/>
  <c r="W88" i="1"/>
  <c r="U88" i="1"/>
  <c r="T88" i="1"/>
  <c r="S88" i="1"/>
  <c r="R88" i="1"/>
  <c r="P88" i="1"/>
  <c r="O88" i="1"/>
  <c r="N88" i="1"/>
  <c r="M88" i="1"/>
  <c r="L88" i="1"/>
  <c r="K88" i="1"/>
  <c r="J88" i="1"/>
  <c r="I88" i="1"/>
  <c r="H88" i="1"/>
  <c r="F88" i="1"/>
  <c r="E88" i="1"/>
  <c r="C88" i="1"/>
  <c r="CA87" i="1"/>
  <c r="BZ87" i="1"/>
  <c r="BY87" i="1"/>
  <c r="BX87" i="1"/>
  <c r="BW87" i="1"/>
  <c r="BV87" i="1"/>
  <c r="BT87" i="1"/>
  <c r="BS87" i="1"/>
  <c r="BR87" i="1"/>
  <c r="BP87" i="1"/>
  <c r="BO87" i="1"/>
  <c r="BN87" i="1"/>
  <c r="BM87" i="1"/>
  <c r="BL87" i="1"/>
  <c r="BK87" i="1"/>
  <c r="BJ87" i="1"/>
  <c r="BI87" i="1"/>
  <c r="BH87" i="1"/>
  <c r="BG87" i="1"/>
  <c r="BF87" i="1"/>
  <c r="BD87" i="1"/>
  <c r="BC87" i="1"/>
  <c r="BB87" i="1"/>
  <c r="BA87" i="1"/>
  <c r="AY87" i="1"/>
  <c r="AX87" i="1"/>
  <c r="AW87" i="1"/>
  <c r="AV87" i="1"/>
  <c r="AU87" i="1"/>
  <c r="AS87" i="1"/>
  <c r="AR87" i="1"/>
  <c r="AQ87" i="1"/>
  <c r="AP87" i="1"/>
  <c r="AO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Y87" i="1"/>
  <c r="X87" i="1"/>
  <c r="W87" i="1"/>
  <c r="U87" i="1"/>
  <c r="T87" i="1"/>
  <c r="S87" i="1"/>
  <c r="R87" i="1"/>
  <c r="P87" i="1"/>
  <c r="O87" i="1"/>
  <c r="N87" i="1"/>
  <c r="M87" i="1"/>
  <c r="L87" i="1"/>
  <c r="K87" i="1"/>
  <c r="J87" i="1"/>
  <c r="I87" i="1"/>
  <c r="H87" i="1"/>
  <c r="F87" i="1"/>
  <c r="E87" i="1"/>
  <c r="C87" i="1"/>
  <c r="CA86" i="1"/>
  <c r="BZ86" i="1"/>
  <c r="BY86" i="1"/>
  <c r="BX86" i="1"/>
  <c r="BW86" i="1"/>
  <c r="BV86" i="1"/>
  <c r="BT86" i="1"/>
  <c r="BS86" i="1"/>
  <c r="BR86" i="1"/>
  <c r="BP86" i="1"/>
  <c r="BO86" i="1"/>
  <c r="BN86" i="1"/>
  <c r="BM86" i="1"/>
  <c r="BL86" i="1"/>
  <c r="BK86" i="1"/>
  <c r="BJ86" i="1"/>
  <c r="BI86" i="1"/>
  <c r="BH86" i="1"/>
  <c r="BG86" i="1"/>
  <c r="BF86" i="1"/>
  <c r="BD86" i="1"/>
  <c r="BC86" i="1"/>
  <c r="BB86" i="1"/>
  <c r="BA86" i="1"/>
  <c r="AY86" i="1"/>
  <c r="AX86" i="1"/>
  <c r="AW86" i="1"/>
  <c r="AV86" i="1"/>
  <c r="AU86" i="1"/>
  <c r="AS86" i="1"/>
  <c r="AR86" i="1"/>
  <c r="AQ86" i="1"/>
  <c r="AP86" i="1"/>
  <c r="AO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Y86" i="1"/>
  <c r="X86" i="1"/>
  <c r="W86" i="1"/>
  <c r="U86" i="1"/>
  <c r="T86" i="1"/>
  <c r="S86" i="1"/>
  <c r="R86" i="1"/>
  <c r="P86" i="1"/>
  <c r="O86" i="1"/>
  <c r="N86" i="1"/>
  <c r="M86" i="1"/>
  <c r="L86" i="1"/>
  <c r="K86" i="1"/>
  <c r="J86" i="1"/>
  <c r="I86" i="1"/>
  <c r="H86" i="1"/>
  <c r="F86" i="1"/>
  <c r="E86" i="1"/>
  <c r="C86" i="1"/>
  <c r="CA85" i="1"/>
  <c r="BZ85" i="1"/>
  <c r="BY85" i="1"/>
  <c r="BX85" i="1"/>
  <c r="BW85" i="1"/>
  <c r="BV85" i="1"/>
  <c r="BT85" i="1"/>
  <c r="BS85" i="1"/>
  <c r="BR85" i="1"/>
  <c r="BP85" i="1"/>
  <c r="BO85" i="1"/>
  <c r="BN85" i="1"/>
  <c r="BM85" i="1"/>
  <c r="BL85" i="1"/>
  <c r="BK85" i="1"/>
  <c r="BJ85" i="1"/>
  <c r="BI85" i="1"/>
  <c r="BH85" i="1"/>
  <c r="BG85" i="1"/>
  <c r="BF85" i="1"/>
  <c r="BD85" i="1"/>
  <c r="BC85" i="1"/>
  <c r="BB85" i="1"/>
  <c r="BA85" i="1"/>
  <c r="AY85" i="1"/>
  <c r="AX85" i="1"/>
  <c r="AW85" i="1"/>
  <c r="AV85" i="1"/>
  <c r="AU85" i="1"/>
  <c r="AS85" i="1"/>
  <c r="AR85" i="1"/>
  <c r="AQ85" i="1"/>
  <c r="AP85" i="1"/>
  <c r="AO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Y85" i="1"/>
  <c r="X85" i="1"/>
  <c r="W85" i="1"/>
  <c r="U85" i="1"/>
  <c r="T85" i="1"/>
  <c r="S85" i="1"/>
  <c r="R85" i="1"/>
  <c r="P85" i="1"/>
  <c r="O85" i="1"/>
  <c r="N85" i="1"/>
  <c r="M85" i="1"/>
  <c r="L85" i="1"/>
  <c r="K85" i="1"/>
  <c r="J85" i="1"/>
  <c r="I85" i="1"/>
  <c r="H85" i="1"/>
  <c r="F85" i="1"/>
  <c r="E85" i="1"/>
  <c r="C85" i="1"/>
  <c r="CA84" i="1"/>
  <c r="BZ84" i="1"/>
  <c r="BY84" i="1"/>
  <c r="BX84" i="1"/>
  <c r="BW84" i="1"/>
  <c r="BV84" i="1"/>
  <c r="BT84" i="1"/>
  <c r="BS84" i="1"/>
  <c r="BR84" i="1"/>
  <c r="BP84" i="1"/>
  <c r="BO84" i="1"/>
  <c r="BN84" i="1"/>
  <c r="BM84" i="1"/>
  <c r="BL84" i="1"/>
  <c r="BK84" i="1"/>
  <c r="BJ84" i="1"/>
  <c r="BI84" i="1"/>
  <c r="BH84" i="1"/>
  <c r="BG84" i="1"/>
  <c r="BF84" i="1"/>
  <c r="BD84" i="1"/>
  <c r="BC84" i="1"/>
  <c r="BB84" i="1"/>
  <c r="BA84" i="1"/>
  <c r="AY84" i="1"/>
  <c r="AX84" i="1"/>
  <c r="AW84" i="1"/>
  <c r="AV84" i="1"/>
  <c r="AU84" i="1"/>
  <c r="AS84" i="1"/>
  <c r="AR84" i="1"/>
  <c r="AQ84" i="1"/>
  <c r="AP84" i="1"/>
  <c r="AO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Y84" i="1"/>
  <c r="X84" i="1"/>
  <c r="W84" i="1"/>
  <c r="U84" i="1"/>
  <c r="T84" i="1"/>
  <c r="S84" i="1"/>
  <c r="R84" i="1"/>
  <c r="P84" i="1"/>
  <c r="O84" i="1"/>
  <c r="N84" i="1"/>
  <c r="M84" i="1"/>
  <c r="L84" i="1"/>
  <c r="K84" i="1"/>
  <c r="J84" i="1"/>
  <c r="I84" i="1"/>
  <c r="H84" i="1"/>
  <c r="F84" i="1"/>
  <c r="E84" i="1"/>
  <c r="C84" i="1"/>
  <c r="CA83" i="1"/>
  <c r="BZ83" i="1"/>
  <c r="BY83" i="1"/>
  <c r="BX83" i="1"/>
  <c r="BW83" i="1"/>
  <c r="BV83" i="1"/>
  <c r="BT83" i="1"/>
  <c r="BS83" i="1"/>
  <c r="BR83" i="1"/>
  <c r="BP83" i="1"/>
  <c r="BO83" i="1"/>
  <c r="BN83" i="1"/>
  <c r="BM83" i="1"/>
  <c r="BL83" i="1"/>
  <c r="BK83" i="1"/>
  <c r="BJ83" i="1"/>
  <c r="BI83" i="1"/>
  <c r="BH83" i="1"/>
  <c r="BG83" i="1"/>
  <c r="BF83" i="1"/>
  <c r="BD83" i="1"/>
  <c r="BC83" i="1"/>
  <c r="BB83" i="1"/>
  <c r="BA83" i="1"/>
  <c r="AY83" i="1"/>
  <c r="AX83" i="1"/>
  <c r="AW83" i="1"/>
  <c r="AV83" i="1"/>
  <c r="AU83" i="1"/>
  <c r="AS83" i="1"/>
  <c r="AR83" i="1"/>
  <c r="AQ83" i="1"/>
  <c r="AP83" i="1"/>
  <c r="AO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Y83" i="1"/>
  <c r="X83" i="1"/>
  <c r="W83" i="1"/>
  <c r="U83" i="1"/>
  <c r="T83" i="1"/>
  <c r="S83" i="1"/>
  <c r="R83" i="1"/>
  <c r="P83" i="1"/>
  <c r="O83" i="1"/>
  <c r="N83" i="1"/>
  <c r="M83" i="1"/>
  <c r="L83" i="1"/>
  <c r="K83" i="1"/>
  <c r="J83" i="1"/>
  <c r="I83" i="1"/>
  <c r="H83" i="1"/>
  <c r="F83" i="1"/>
  <c r="E83" i="1"/>
  <c r="C83" i="1"/>
  <c r="CA82" i="1"/>
  <c r="BZ82" i="1"/>
  <c r="BY82" i="1"/>
  <c r="BX82" i="1"/>
  <c r="BW82" i="1"/>
  <c r="BV82" i="1"/>
  <c r="BT82" i="1"/>
  <c r="BS82" i="1"/>
  <c r="BR82" i="1"/>
  <c r="BP82" i="1"/>
  <c r="BO82" i="1"/>
  <c r="BN82" i="1"/>
  <c r="BM82" i="1"/>
  <c r="BL82" i="1"/>
  <c r="BK82" i="1"/>
  <c r="BJ82" i="1"/>
  <c r="BI82" i="1"/>
  <c r="BH82" i="1"/>
  <c r="BG82" i="1"/>
  <c r="BF82" i="1"/>
  <c r="BD82" i="1"/>
  <c r="BC82" i="1"/>
  <c r="BB82" i="1"/>
  <c r="BA82" i="1"/>
  <c r="AY82" i="1"/>
  <c r="AX82" i="1"/>
  <c r="AW82" i="1"/>
  <c r="AV82" i="1"/>
  <c r="AU82" i="1"/>
  <c r="AS82" i="1"/>
  <c r="AR82" i="1"/>
  <c r="AQ82" i="1"/>
  <c r="AP82" i="1"/>
  <c r="AO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Y82" i="1"/>
  <c r="X82" i="1"/>
  <c r="W82" i="1"/>
  <c r="U82" i="1"/>
  <c r="T82" i="1"/>
  <c r="S82" i="1"/>
  <c r="R82" i="1"/>
  <c r="P82" i="1"/>
  <c r="O82" i="1"/>
  <c r="N82" i="1"/>
  <c r="M82" i="1"/>
  <c r="L82" i="1"/>
  <c r="K82" i="1"/>
  <c r="J82" i="1"/>
  <c r="I82" i="1"/>
  <c r="H82" i="1"/>
  <c r="F82" i="1"/>
  <c r="E82" i="1"/>
  <c r="C82" i="1"/>
  <c r="CA81" i="1"/>
  <c r="BZ81" i="1"/>
  <c r="BY81" i="1"/>
  <c r="BX81" i="1"/>
  <c r="BW81" i="1"/>
  <c r="BV81" i="1"/>
  <c r="BT81" i="1"/>
  <c r="BS81" i="1"/>
  <c r="BR81" i="1"/>
  <c r="BP81" i="1"/>
  <c r="BO81" i="1"/>
  <c r="BN81" i="1"/>
  <c r="BM81" i="1"/>
  <c r="BL81" i="1"/>
  <c r="BK81" i="1"/>
  <c r="BJ81" i="1"/>
  <c r="BI81" i="1"/>
  <c r="BH81" i="1"/>
  <c r="BG81" i="1"/>
  <c r="BF81" i="1"/>
  <c r="BD81" i="1"/>
  <c r="BC81" i="1"/>
  <c r="BB81" i="1"/>
  <c r="BA81" i="1"/>
  <c r="AY81" i="1"/>
  <c r="AX81" i="1"/>
  <c r="AW81" i="1"/>
  <c r="AV81" i="1"/>
  <c r="AU81" i="1"/>
  <c r="AS81" i="1"/>
  <c r="AR81" i="1"/>
  <c r="AQ81" i="1"/>
  <c r="AP81" i="1"/>
  <c r="AO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Y81" i="1"/>
  <c r="X81" i="1"/>
  <c r="W81" i="1"/>
  <c r="U81" i="1"/>
  <c r="T81" i="1"/>
  <c r="S81" i="1"/>
  <c r="R81" i="1"/>
  <c r="P81" i="1"/>
  <c r="O81" i="1"/>
  <c r="N81" i="1"/>
  <c r="M81" i="1"/>
  <c r="L81" i="1"/>
  <c r="K81" i="1"/>
  <c r="J81" i="1"/>
  <c r="I81" i="1"/>
  <c r="H81" i="1"/>
  <c r="F81" i="1"/>
  <c r="E81" i="1"/>
  <c r="C81" i="1"/>
  <c r="CA80" i="1"/>
  <c r="BZ80" i="1"/>
  <c r="BY80" i="1"/>
  <c r="BX80" i="1"/>
  <c r="BW80" i="1"/>
  <c r="BV80" i="1"/>
  <c r="BT80" i="1"/>
  <c r="BS80" i="1"/>
  <c r="BR80" i="1"/>
  <c r="BP80" i="1"/>
  <c r="BO80" i="1"/>
  <c r="BN80" i="1"/>
  <c r="BM80" i="1"/>
  <c r="BL80" i="1"/>
  <c r="BK80" i="1"/>
  <c r="BJ80" i="1"/>
  <c r="BI80" i="1"/>
  <c r="BH80" i="1"/>
  <c r="BG80" i="1"/>
  <c r="BF80" i="1"/>
  <c r="BD80" i="1"/>
  <c r="BC80" i="1"/>
  <c r="BB80" i="1"/>
  <c r="BA80" i="1"/>
  <c r="AY80" i="1"/>
  <c r="AX80" i="1"/>
  <c r="AW80" i="1"/>
  <c r="AV80" i="1"/>
  <c r="AU80" i="1"/>
  <c r="AS80" i="1"/>
  <c r="AR80" i="1"/>
  <c r="AQ80" i="1"/>
  <c r="AP80" i="1"/>
  <c r="AO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Y80" i="1"/>
  <c r="X80" i="1"/>
  <c r="W80" i="1"/>
  <c r="U80" i="1"/>
  <c r="T80" i="1"/>
  <c r="S80" i="1"/>
  <c r="R80" i="1"/>
  <c r="P80" i="1"/>
  <c r="O80" i="1"/>
  <c r="N80" i="1"/>
  <c r="M80" i="1"/>
  <c r="L80" i="1"/>
  <c r="K80" i="1"/>
  <c r="J80" i="1"/>
  <c r="I80" i="1"/>
  <c r="H80" i="1"/>
  <c r="F80" i="1"/>
  <c r="E80" i="1"/>
  <c r="C80" i="1"/>
  <c r="CA79" i="1"/>
  <c r="BZ79" i="1"/>
  <c r="BY79" i="1"/>
  <c r="BX79" i="1"/>
  <c r="BW79" i="1"/>
  <c r="BV79" i="1"/>
  <c r="BT79" i="1"/>
  <c r="BS79" i="1"/>
  <c r="BR79" i="1"/>
  <c r="BP79" i="1"/>
  <c r="BO79" i="1"/>
  <c r="BN79" i="1"/>
  <c r="BM79" i="1"/>
  <c r="BL79" i="1"/>
  <c r="BK79" i="1"/>
  <c r="BJ79" i="1"/>
  <c r="BI79" i="1"/>
  <c r="BH79" i="1"/>
  <c r="BG79" i="1"/>
  <c r="BF79" i="1"/>
  <c r="BD79" i="1"/>
  <c r="BC79" i="1"/>
  <c r="BB79" i="1"/>
  <c r="BA79" i="1"/>
  <c r="AY79" i="1"/>
  <c r="AX79" i="1"/>
  <c r="AW79" i="1"/>
  <c r="AV79" i="1"/>
  <c r="AU79" i="1"/>
  <c r="AS79" i="1"/>
  <c r="AR79" i="1"/>
  <c r="AQ79" i="1"/>
  <c r="AP79" i="1"/>
  <c r="AO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Y79" i="1"/>
  <c r="X79" i="1"/>
  <c r="W79" i="1"/>
  <c r="U79" i="1"/>
  <c r="T79" i="1"/>
  <c r="S79" i="1"/>
  <c r="R79" i="1"/>
  <c r="P79" i="1"/>
  <c r="O79" i="1"/>
  <c r="N79" i="1"/>
  <c r="M79" i="1"/>
  <c r="L79" i="1"/>
  <c r="K79" i="1"/>
  <c r="J79" i="1"/>
  <c r="I79" i="1"/>
  <c r="H79" i="1"/>
  <c r="F79" i="1"/>
  <c r="E79" i="1"/>
  <c r="C79" i="1"/>
  <c r="CA78" i="1"/>
  <c r="BZ78" i="1"/>
  <c r="BY78" i="1"/>
  <c r="BX78" i="1"/>
  <c r="BW78" i="1"/>
  <c r="BV78" i="1"/>
  <c r="BT78" i="1"/>
  <c r="BS78" i="1"/>
  <c r="BR78" i="1"/>
  <c r="BP78" i="1"/>
  <c r="BO78" i="1"/>
  <c r="BN78" i="1"/>
  <c r="BM78" i="1"/>
  <c r="BL78" i="1"/>
  <c r="BK78" i="1"/>
  <c r="BJ78" i="1"/>
  <c r="BI78" i="1"/>
  <c r="BH78" i="1"/>
  <c r="BG78" i="1"/>
  <c r="BF78" i="1"/>
  <c r="BD78" i="1"/>
  <c r="BC78" i="1"/>
  <c r="BB78" i="1"/>
  <c r="BA78" i="1"/>
  <c r="AY78" i="1"/>
  <c r="AX78" i="1"/>
  <c r="AW78" i="1"/>
  <c r="AV78" i="1"/>
  <c r="AU78" i="1"/>
  <c r="AS78" i="1"/>
  <c r="AR78" i="1"/>
  <c r="AQ78" i="1"/>
  <c r="AP78" i="1"/>
  <c r="AO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Y78" i="1"/>
  <c r="X78" i="1"/>
  <c r="W78" i="1"/>
  <c r="U78" i="1"/>
  <c r="T78" i="1"/>
  <c r="S78" i="1"/>
  <c r="R78" i="1"/>
  <c r="P78" i="1"/>
  <c r="O78" i="1"/>
  <c r="N78" i="1"/>
  <c r="M78" i="1"/>
  <c r="L78" i="1"/>
  <c r="K78" i="1"/>
  <c r="J78" i="1"/>
  <c r="I78" i="1"/>
  <c r="H78" i="1"/>
  <c r="F78" i="1"/>
  <c r="E78" i="1"/>
  <c r="C78" i="1"/>
  <c r="CA77" i="1"/>
  <c r="BZ77" i="1"/>
  <c r="BY77" i="1"/>
  <c r="BX77" i="1"/>
  <c r="BW77" i="1"/>
  <c r="BV77" i="1"/>
  <c r="BT77" i="1"/>
  <c r="BS77" i="1"/>
  <c r="BR77" i="1"/>
  <c r="BP77" i="1"/>
  <c r="BO77" i="1"/>
  <c r="BN77" i="1"/>
  <c r="BM77" i="1"/>
  <c r="BL77" i="1"/>
  <c r="BK77" i="1"/>
  <c r="BJ77" i="1"/>
  <c r="BI77" i="1"/>
  <c r="BH77" i="1"/>
  <c r="BG77" i="1"/>
  <c r="BF77" i="1"/>
  <c r="BD77" i="1"/>
  <c r="BC77" i="1"/>
  <c r="BB77" i="1"/>
  <c r="BA77" i="1"/>
  <c r="AY77" i="1"/>
  <c r="AX77" i="1"/>
  <c r="AW77" i="1"/>
  <c r="AV77" i="1"/>
  <c r="AU77" i="1"/>
  <c r="AS77" i="1"/>
  <c r="AR77" i="1"/>
  <c r="AQ77" i="1"/>
  <c r="AP77" i="1"/>
  <c r="AO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Y77" i="1"/>
  <c r="X77" i="1"/>
  <c r="W77" i="1"/>
  <c r="U77" i="1"/>
  <c r="T77" i="1"/>
  <c r="S77" i="1"/>
  <c r="R77" i="1"/>
  <c r="P77" i="1"/>
  <c r="O77" i="1"/>
  <c r="N77" i="1"/>
  <c r="M77" i="1"/>
  <c r="L77" i="1"/>
  <c r="K77" i="1"/>
  <c r="J77" i="1"/>
  <c r="I77" i="1"/>
  <c r="H77" i="1"/>
  <c r="F77" i="1"/>
  <c r="E77" i="1"/>
  <c r="C77" i="1"/>
  <c r="CA76" i="1"/>
  <c r="BZ76" i="1"/>
  <c r="BY76" i="1"/>
  <c r="BX76" i="1"/>
  <c r="BW76" i="1"/>
  <c r="BV76" i="1"/>
  <c r="BT76" i="1"/>
  <c r="BS76" i="1"/>
  <c r="BR76" i="1"/>
  <c r="BP76" i="1"/>
  <c r="BO76" i="1"/>
  <c r="BN76" i="1"/>
  <c r="BM76" i="1"/>
  <c r="BL76" i="1"/>
  <c r="BK76" i="1"/>
  <c r="BJ76" i="1"/>
  <c r="BI76" i="1"/>
  <c r="BH76" i="1"/>
  <c r="BG76" i="1"/>
  <c r="BF76" i="1"/>
  <c r="BD76" i="1"/>
  <c r="BC76" i="1"/>
  <c r="BB76" i="1"/>
  <c r="BA76" i="1"/>
  <c r="AY76" i="1"/>
  <c r="AX76" i="1"/>
  <c r="AW76" i="1"/>
  <c r="AV76" i="1"/>
  <c r="AU76" i="1"/>
  <c r="AS76" i="1"/>
  <c r="AR76" i="1"/>
  <c r="AQ76" i="1"/>
  <c r="AP76" i="1"/>
  <c r="AO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Y76" i="1"/>
  <c r="X76" i="1"/>
  <c r="W76" i="1"/>
  <c r="U76" i="1"/>
  <c r="T76" i="1"/>
  <c r="S76" i="1"/>
  <c r="R76" i="1"/>
  <c r="P76" i="1"/>
  <c r="O76" i="1"/>
  <c r="N76" i="1"/>
  <c r="M76" i="1"/>
  <c r="L76" i="1"/>
  <c r="K76" i="1"/>
  <c r="J76" i="1"/>
  <c r="I76" i="1"/>
  <c r="H76" i="1"/>
  <c r="F76" i="1"/>
  <c r="E76" i="1"/>
  <c r="C76" i="1"/>
  <c r="CA75" i="1"/>
  <c r="BZ75" i="1"/>
  <c r="BY75" i="1"/>
  <c r="BX75" i="1"/>
  <c r="BW75" i="1"/>
  <c r="BV75" i="1"/>
  <c r="BT75" i="1"/>
  <c r="BS75" i="1"/>
  <c r="BR75" i="1"/>
  <c r="BP75" i="1"/>
  <c r="BO75" i="1"/>
  <c r="BN75" i="1"/>
  <c r="BM75" i="1"/>
  <c r="BL75" i="1"/>
  <c r="BK75" i="1"/>
  <c r="BJ75" i="1"/>
  <c r="BI75" i="1"/>
  <c r="BH75" i="1"/>
  <c r="BG75" i="1"/>
  <c r="BF75" i="1"/>
  <c r="BD75" i="1"/>
  <c r="BC75" i="1"/>
  <c r="BB75" i="1"/>
  <c r="BA75" i="1"/>
  <c r="AY75" i="1"/>
  <c r="AX75" i="1"/>
  <c r="AW75" i="1"/>
  <c r="AV75" i="1"/>
  <c r="AU75" i="1"/>
  <c r="AS75" i="1"/>
  <c r="AR75" i="1"/>
  <c r="AQ75" i="1"/>
  <c r="AP75" i="1"/>
  <c r="AO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Y75" i="1"/>
  <c r="X75" i="1"/>
  <c r="W75" i="1"/>
  <c r="U75" i="1"/>
  <c r="T75" i="1"/>
  <c r="S75" i="1"/>
  <c r="R75" i="1"/>
  <c r="P75" i="1"/>
  <c r="O75" i="1"/>
  <c r="N75" i="1"/>
  <c r="M75" i="1"/>
  <c r="L75" i="1"/>
  <c r="K75" i="1"/>
  <c r="J75" i="1"/>
  <c r="I75" i="1"/>
  <c r="H75" i="1"/>
  <c r="F75" i="1"/>
  <c r="E75" i="1"/>
  <c r="C75" i="1"/>
  <c r="CA74" i="1"/>
  <c r="BZ74" i="1"/>
  <c r="BY74" i="1"/>
  <c r="BX74" i="1"/>
  <c r="BW74" i="1"/>
  <c r="BV74" i="1"/>
  <c r="BT74" i="1"/>
  <c r="BS74" i="1"/>
  <c r="BR74" i="1"/>
  <c r="BP74" i="1"/>
  <c r="BO74" i="1"/>
  <c r="BN74" i="1"/>
  <c r="BM74" i="1"/>
  <c r="BL74" i="1"/>
  <c r="BK74" i="1"/>
  <c r="BJ74" i="1"/>
  <c r="BI74" i="1"/>
  <c r="BH74" i="1"/>
  <c r="BG74" i="1"/>
  <c r="BF74" i="1"/>
  <c r="BD74" i="1"/>
  <c r="BC74" i="1"/>
  <c r="BB74" i="1"/>
  <c r="BA74" i="1"/>
  <c r="AY74" i="1"/>
  <c r="AX74" i="1"/>
  <c r="AW74" i="1"/>
  <c r="AV74" i="1"/>
  <c r="AU74" i="1"/>
  <c r="AS74" i="1"/>
  <c r="AR74" i="1"/>
  <c r="AQ74" i="1"/>
  <c r="AP74" i="1"/>
  <c r="AO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Y74" i="1"/>
  <c r="X74" i="1"/>
  <c r="W74" i="1"/>
  <c r="U74" i="1"/>
  <c r="T74" i="1"/>
  <c r="S74" i="1"/>
  <c r="R74" i="1"/>
  <c r="P74" i="1"/>
  <c r="O74" i="1"/>
  <c r="N74" i="1"/>
  <c r="M74" i="1"/>
  <c r="L74" i="1"/>
  <c r="K74" i="1"/>
  <c r="J74" i="1"/>
  <c r="I74" i="1"/>
  <c r="H74" i="1"/>
  <c r="F74" i="1"/>
  <c r="E74" i="1"/>
  <c r="C74" i="1"/>
  <c r="CA73" i="1"/>
  <c r="BZ73" i="1"/>
  <c r="BY73" i="1"/>
  <c r="BX73" i="1"/>
  <c r="BW73" i="1"/>
  <c r="BV73" i="1"/>
  <c r="BT73" i="1"/>
  <c r="BS73" i="1"/>
  <c r="BR73" i="1"/>
  <c r="BP73" i="1"/>
  <c r="BO73" i="1"/>
  <c r="BN73" i="1"/>
  <c r="BM73" i="1"/>
  <c r="BL73" i="1"/>
  <c r="BK73" i="1"/>
  <c r="BJ73" i="1"/>
  <c r="BI73" i="1"/>
  <c r="BH73" i="1"/>
  <c r="BG73" i="1"/>
  <c r="BF73" i="1"/>
  <c r="BD73" i="1"/>
  <c r="BC73" i="1"/>
  <c r="BB73" i="1"/>
  <c r="BA73" i="1"/>
  <c r="AY73" i="1"/>
  <c r="AX73" i="1"/>
  <c r="AW73" i="1"/>
  <c r="AV73" i="1"/>
  <c r="AU73" i="1"/>
  <c r="AS73" i="1"/>
  <c r="AR73" i="1"/>
  <c r="AQ73" i="1"/>
  <c r="AP73" i="1"/>
  <c r="AO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Y73" i="1"/>
  <c r="X73" i="1"/>
  <c r="W73" i="1"/>
  <c r="U73" i="1"/>
  <c r="T73" i="1"/>
  <c r="S73" i="1"/>
  <c r="R73" i="1"/>
  <c r="P73" i="1"/>
  <c r="O73" i="1"/>
  <c r="N73" i="1"/>
  <c r="M73" i="1"/>
  <c r="L73" i="1"/>
  <c r="K73" i="1"/>
  <c r="J73" i="1"/>
  <c r="I73" i="1"/>
  <c r="H73" i="1"/>
  <c r="F73" i="1"/>
  <c r="E73" i="1"/>
  <c r="C73" i="1"/>
  <c r="CA72" i="1"/>
  <c r="BZ72" i="1"/>
  <c r="BY72" i="1"/>
  <c r="BX72" i="1"/>
  <c r="BW72" i="1"/>
  <c r="BV72" i="1"/>
  <c r="BT72" i="1"/>
  <c r="BS72" i="1"/>
  <c r="BR72" i="1"/>
  <c r="BP72" i="1"/>
  <c r="BO72" i="1"/>
  <c r="BN72" i="1"/>
  <c r="BM72" i="1"/>
  <c r="BL72" i="1"/>
  <c r="BK72" i="1"/>
  <c r="BJ72" i="1"/>
  <c r="BI72" i="1"/>
  <c r="BH72" i="1"/>
  <c r="BG72" i="1"/>
  <c r="BF72" i="1"/>
  <c r="BD72" i="1"/>
  <c r="BC72" i="1"/>
  <c r="BB72" i="1"/>
  <c r="BA72" i="1"/>
  <c r="AY72" i="1"/>
  <c r="AX72" i="1"/>
  <c r="AW72" i="1"/>
  <c r="AV72" i="1"/>
  <c r="AU72" i="1"/>
  <c r="AS72" i="1"/>
  <c r="AR72" i="1"/>
  <c r="AQ72" i="1"/>
  <c r="AP72" i="1"/>
  <c r="AO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Y72" i="1"/>
  <c r="X72" i="1"/>
  <c r="W72" i="1"/>
  <c r="U72" i="1"/>
  <c r="T72" i="1"/>
  <c r="S72" i="1"/>
  <c r="R72" i="1"/>
  <c r="P72" i="1"/>
  <c r="O72" i="1"/>
  <c r="N72" i="1"/>
  <c r="M72" i="1"/>
  <c r="L72" i="1"/>
  <c r="K72" i="1"/>
  <c r="J72" i="1"/>
  <c r="I72" i="1"/>
  <c r="H72" i="1"/>
  <c r="F72" i="1"/>
  <c r="E72" i="1"/>
  <c r="C72" i="1"/>
  <c r="CA71" i="1"/>
  <c r="BZ71" i="1"/>
  <c r="BY71" i="1"/>
  <c r="BX71" i="1"/>
  <c r="BW71" i="1"/>
  <c r="BV71" i="1"/>
  <c r="BT71" i="1"/>
  <c r="BS71" i="1"/>
  <c r="BR71" i="1"/>
  <c r="BP71" i="1"/>
  <c r="BO71" i="1"/>
  <c r="BN71" i="1"/>
  <c r="BM71" i="1"/>
  <c r="BL71" i="1"/>
  <c r="BK71" i="1"/>
  <c r="BJ71" i="1"/>
  <c r="BI71" i="1"/>
  <c r="BH71" i="1"/>
  <c r="BG71" i="1"/>
  <c r="BF71" i="1"/>
  <c r="BD71" i="1"/>
  <c r="BC71" i="1"/>
  <c r="BB71" i="1"/>
  <c r="BA71" i="1"/>
  <c r="AY71" i="1"/>
  <c r="AX71" i="1"/>
  <c r="AW71" i="1"/>
  <c r="AV71" i="1"/>
  <c r="AU71" i="1"/>
  <c r="AS71" i="1"/>
  <c r="AR71" i="1"/>
  <c r="AQ71" i="1"/>
  <c r="AP71" i="1"/>
  <c r="AO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Y71" i="1"/>
  <c r="X71" i="1"/>
  <c r="W71" i="1"/>
  <c r="U71" i="1"/>
  <c r="T71" i="1"/>
  <c r="S71" i="1"/>
  <c r="R71" i="1"/>
  <c r="P71" i="1"/>
  <c r="O71" i="1"/>
  <c r="N71" i="1"/>
  <c r="M71" i="1"/>
  <c r="L71" i="1"/>
  <c r="K71" i="1"/>
  <c r="J71" i="1"/>
  <c r="I71" i="1"/>
  <c r="H71" i="1"/>
  <c r="F71" i="1"/>
  <c r="E71" i="1"/>
  <c r="C71" i="1"/>
  <c r="CA70" i="1"/>
  <c r="BZ70" i="1"/>
  <c r="BY70" i="1"/>
  <c r="BX70" i="1"/>
  <c r="BW70" i="1"/>
  <c r="BV70" i="1"/>
  <c r="BT70" i="1"/>
  <c r="BS70" i="1"/>
  <c r="BR70" i="1"/>
  <c r="BP70" i="1"/>
  <c r="BO70" i="1"/>
  <c r="BN70" i="1"/>
  <c r="BM70" i="1"/>
  <c r="BL70" i="1"/>
  <c r="BK70" i="1"/>
  <c r="BJ70" i="1"/>
  <c r="BI70" i="1"/>
  <c r="BH70" i="1"/>
  <c r="BG70" i="1"/>
  <c r="BF70" i="1"/>
  <c r="BD70" i="1"/>
  <c r="BC70" i="1"/>
  <c r="BB70" i="1"/>
  <c r="BA70" i="1"/>
  <c r="AY70" i="1"/>
  <c r="AX70" i="1"/>
  <c r="AW70" i="1"/>
  <c r="AV70" i="1"/>
  <c r="AU70" i="1"/>
  <c r="AS70" i="1"/>
  <c r="AR70" i="1"/>
  <c r="AQ70" i="1"/>
  <c r="AP70" i="1"/>
  <c r="AO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Y70" i="1"/>
  <c r="X70" i="1"/>
  <c r="W70" i="1"/>
  <c r="U70" i="1"/>
  <c r="T70" i="1"/>
  <c r="S70" i="1"/>
  <c r="R70" i="1"/>
  <c r="P70" i="1"/>
  <c r="O70" i="1"/>
  <c r="N70" i="1"/>
  <c r="M70" i="1"/>
  <c r="L70" i="1"/>
  <c r="K70" i="1"/>
  <c r="J70" i="1"/>
  <c r="I70" i="1"/>
  <c r="H70" i="1"/>
  <c r="F70" i="1"/>
  <c r="E70" i="1"/>
  <c r="C70" i="1"/>
  <c r="CA69" i="1"/>
  <c r="BZ69" i="1"/>
  <c r="BY69" i="1"/>
  <c r="BX69" i="1"/>
  <c r="BW69" i="1"/>
  <c r="BV69" i="1"/>
  <c r="BT69" i="1"/>
  <c r="BS69" i="1"/>
  <c r="BR69" i="1"/>
  <c r="BP69" i="1"/>
  <c r="BO69" i="1"/>
  <c r="BN69" i="1"/>
  <c r="BM69" i="1"/>
  <c r="BL69" i="1"/>
  <c r="BK69" i="1"/>
  <c r="BJ69" i="1"/>
  <c r="BI69" i="1"/>
  <c r="BH69" i="1"/>
  <c r="BG69" i="1"/>
  <c r="BF69" i="1"/>
  <c r="BD69" i="1"/>
  <c r="BC69" i="1"/>
  <c r="BB69" i="1"/>
  <c r="BA69" i="1"/>
  <c r="AY69" i="1"/>
  <c r="AX69" i="1"/>
  <c r="AW69" i="1"/>
  <c r="AV69" i="1"/>
  <c r="AU69" i="1"/>
  <c r="AS69" i="1"/>
  <c r="AR69" i="1"/>
  <c r="AQ69" i="1"/>
  <c r="AP69" i="1"/>
  <c r="AO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Y69" i="1"/>
  <c r="X69" i="1"/>
  <c r="W69" i="1"/>
  <c r="U69" i="1"/>
  <c r="T69" i="1"/>
  <c r="S69" i="1"/>
  <c r="R69" i="1"/>
  <c r="P69" i="1"/>
  <c r="O69" i="1"/>
  <c r="N69" i="1"/>
  <c r="M69" i="1"/>
  <c r="L69" i="1"/>
  <c r="K69" i="1"/>
  <c r="J69" i="1"/>
  <c r="I69" i="1"/>
  <c r="H69" i="1"/>
  <c r="F69" i="1"/>
  <c r="E69" i="1"/>
  <c r="C69" i="1"/>
  <c r="CA68" i="1"/>
  <c r="BZ68" i="1"/>
  <c r="BY68" i="1"/>
  <c r="BX68" i="1"/>
  <c r="BW68" i="1"/>
  <c r="BV68" i="1"/>
  <c r="BT68" i="1"/>
  <c r="BS68" i="1"/>
  <c r="BR68" i="1"/>
  <c r="BP68" i="1"/>
  <c r="BO68" i="1"/>
  <c r="BN68" i="1"/>
  <c r="BM68" i="1"/>
  <c r="BL68" i="1"/>
  <c r="BK68" i="1"/>
  <c r="BJ68" i="1"/>
  <c r="BI68" i="1"/>
  <c r="BH68" i="1"/>
  <c r="BG68" i="1"/>
  <c r="BF68" i="1"/>
  <c r="BD68" i="1"/>
  <c r="BC68" i="1"/>
  <c r="BB68" i="1"/>
  <c r="BA68" i="1"/>
  <c r="AY68" i="1"/>
  <c r="AX68" i="1"/>
  <c r="AW68" i="1"/>
  <c r="AV68" i="1"/>
  <c r="AU68" i="1"/>
  <c r="AS68" i="1"/>
  <c r="AR68" i="1"/>
  <c r="AQ68" i="1"/>
  <c r="AP68" i="1"/>
  <c r="AO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Y68" i="1"/>
  <c r="X68" i="1"/>
  <c r="W68" i="1"/>
  <c r="U68" i="1"/>
  <c r="T68" i="1"/>
  <c r="S68" i="1"/>
  <c r="R68" i="1"/>
  <c r="P68" i="1"/>
  <c r="O68" i="1"/>
  <c r="N68" i="1"/>
  <c r="M68" i="1"/>
  <c r="L68" i="1"/>
  <c r="K68" i="1"/>
  <c r="J68" i="1"/>
  <c r="I68" i="1"/>
  <c r="H68" i="1"/>
  <c r="F68" i="1"/>
  <c r="E68" i="1"/>
  <c r="C68" i="1"/>
  <c r="CA67" i="1"/>
  <c r="BZ67" i="1"/>
  <c r="BY67" i="1"/>
  <c r="BX67" i="1"/>
  <c r="BW67" i="1"/>
  <c r="BV67" i="1"/>
  <c r="BT67" i="1"/>
  <c r="BS67" i="1"/>
  <c r="BR67" i="1"/>
  <c r="BP67" i="1"/>
  <c r="BO67" i="1"/>
  <c r="BN67" i="1"/>
  <c r="BM67" i="1"/>
  <c r="BL67" i="1"/>
  <c r="BK67" i="1"/>
  <c r="BJ67" i="1"/>
  <c r="BI67" i="1"/>
  <c r="BH67" i="1"/>
  <c r="BG67" i="1"/>
  <c r="BF67" i="1"/>
  <c r="BD67" i="1"/>
  <c r="BC67" i="1"/>
  <c r="BB67" i="1"/>
  <c r="BA67" i="1"/>
  <c r="AY67" i="1"/>
  <c r="AX67" i="1"/>
  <c r="AW67" i="1"/>
  <c r="AV67" i="1"/>
  <c r="AU67" i="1"/>
  <c r="AS67" i="1"/>
  <c r="AR67" i="1"/>
  <c r="AQ67" i="1"/>
  <c r="AP67" i="1"/>
  <c r="AO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Y67" i="1"/>
  <c r="X67" i="1"/>
  <c r="W67" i="1"/>
  <c r="U67" i="1"/>
  <c r="T67" i="1"/>
  <c r="S67" i="1"/>
  <c r="R67" i="1"/>
  <c r="P67" i="1"/>
  <c r="O67" i="1"/>
  <c r="N67" i="1"/>
  <c r="M67" i="1"/>
  <c r="L67" i="1"/>
  <c r="K67" i="1"/>
  <c r="J67" i="1"/>
  <c r="I67" i="1"/>
  <c r="H67" i="1"/>
  <c r="F67" i="1"/>
  <c r="E67" i="1"/>
  <c r="C67" i="1"/>
  <c r="CA62" i="1"/>
  <c r="BZ62" i="1"/>
  <c r="BY62" i="1"/>
  <c r="BX62" i="1"/>
  <c r="BW62" i="1"/>
  <c r="BV62" i="1"/>
  <c r="BT62" i="1"/>
  <c r="BS62" i="1"/>
  <c r="BR62" i="1"/>
  <c r="BP62" i="1"/>
  <c r="BO62" i="1"/>
  <c r="BN62" i="1"/>
  <c r="BM62" i="1"/>
  <c r="BL62" i="1"/>
  <c r="BK62" i="1"/>
  <c r="BJ62" i="1"/>
  <c r="BI62" i="1"/>
  <c r="BH62" i="1"/>
  <c r="BG62" i="1"/>
  <c r="BF62" i="1"/>
  <c r="BD62" i="1"/>
  <c r="BC62" i="1"/>
  <c r="BB62" i="1"/>
  <c r="BA62" i="1"/>
  <c r="AY62" i="1"/>
  <c r="AX62" i="1"/>
  <c r="AW62" i="1"/>
  <c r="AV62" i="1"/>
  <c r="AU62" i="1"/>
  <c r="AS62" i="1"/>
  <c r="AR62" i="1"/>
  <c r="AQ62" i="1"/>
  <c r="AP62" i="1"/>
  <c r="AO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Y62" i="1"/>
  <c r="X62" i="1"/>
  <c r="W62" i="1"/>
  <c r="U62" i="1"/>
  <c r="T62" i="1"/>
  <c r="S62" i="1"/>
  <c r="R62" i="1"/>
  <c r="P62" i="1"/>
  <c r="O62" i="1"/>
  <c r="N62" i="1"/>
  <c r="M62" i="1"/>
  <c r="L62" i="1"/>
  <c r="K62" i="1"/>
  <c r="J62" i="1"/>
  <c r="I62" i="1"/>
  <c r="H62" i="1"/>
  <c r="F62" i="1"/>
  <c r="E62" i="1"/>
  <c r="C62" i="1"/>
  <c r="CA61" i="1"/>
  <c r="BZ61" i="1"/>
  <c r="BY61" i="1"/>
  <c r="BX61" i="1"/>
  <c r="BW61" i="1"/>
  <c r="BV61" i="1"/>
  <c r="BT61" i="1"/>
  <c r="BS61" i="1"/>
  <c r="BR61" i="1"/>
  <c r="BP61" i="1"/>
  <c r="BO61" i="1"/>
  <c r="BN61" i="1"/>
  <c r="BM61" i="1"/>
  <c r="BL61" i="1"/>
  <c r="BK61" i="1"/>
  <c r="BJ61" i="1"/>
  <c r="BI61" i="1"/>
  <c r="BH61" i="1"/>
  <c r="BG61" i="1"/>
  <c r="BF61" i="1"/>
  <c r="BD61" i="1"/>
  <c r="BC61" i="1"/>
  <c r="BB61" i="1"/>
  <c r="BA61" i="1"/>
  <c r="AY61" i="1"/>
  <c r="AX61" i="1"/>
  <c r="AW61" i="1"/>
  <c r="AV61" i="1"/>
  <c r="AU61" i="1"/>
  <c r="AS61" i="1"/>
  <c r="AR61" i="1"/>
  <c r="AQ61" i="1"/>
  <c r="AP61" i="1"/>
  <c r="AO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Y61" i="1"/>
  <c r="X61" i="1"/>
  <c r="W61" i="1"/>
  <c r="U61" i="1"/>
  <c r="T61" i="1"/>
  <c r="S61" i="1"/>
  <c r="R61" i="1"/>
  <c r="P61" i="1"/>
  <c r="O61" i="1"/>
  <c r="N61" i="1"/>
  <c r="M61" i="1"/>
  <c r="L61" i="1"/>
  <c r="K61" i="1"/>
  <c r="J61" i="1"/>
  <c r="I61" i="1"/>
  <c r="H61" i="1"/>
  <c r="F61" i="1"/>
  <c r="E61" i="1"/>
  <c r="C61" i="1"/>
  <c r="CA60" i="1"/>
  <c r="BZ60" i="1"/>
  <c r="BY60" i="1"/>
  <c r="BX60" i="1"/>
  <c r="BW60" i="1"/>
  <c r="BV60" i="1"/>
  <c r="BT60" i="1"/>
  <c r="BS60" i="1"/>
  <c r="BR60" i="1"/>
  <c r="BP60" i="1"/>
  <c r="BO60" i="1"/>
  <c r="BN60" i="1"/>
  <c r="BM60" i="1"/>
  <c r="BL60" i="1"/>
  <c r="BK60" i="1"/>
  <c r="BJ60" i="1"/>
  <c r="BI60" i="1"/>
  <c r="BH60" i="1"/>
  <c r="BG60" i="1"/>
  <c r="BF60" i="1"/>
  <c r="BD60" i="1"/>
  <c r="BC60" i="1"/>
  <c r="BB60" i="1"/>
  <c r="BA60" i="1"/>
  <c r="AY60" i="1"/>
  <c r="AX60" i="1"/>
  <c r="AW60" i="1"/>
  <c r="AV60" i="1"/>
  <c r="AU60" i="1"/>
  <c r="AS60" i="1"/>
  <c r="AR60" i="1"/>
  <c r="AQ60" i="1"/>
  <c r="AP60" i="1"/>
  <c r="AO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Y60" i="1"/>
  <c r="X60" i="1"/>
  <c r="W60" i="1"/>
  <c r="U60" i="1"/>
  <c r="T60" i="1"/>
  <c r="S60" i="1"/>
  <c r="R60" i="1"/>
  <c r="P60" i="1"/>
  <c r="O60" i="1"/>
  <c r="N60" i="1"/>
  <c r="M60" i="1"/>
  <c r="L60" i="1"/>
  <c r="K60" i="1"/>
  <c r="J60" i="1"/>
  <c r="I60" i="1"/>
  <c r="H60" i="1"/>
  <c r="F60" i="1"/>
  <c r="E60" i="1"/>
  <c r="C60" i="1"/>
  <c r="CA59" i="1"/>
  <c r="BZ59" i="1"/>
  <c r="BY59" i="1"/>
  <c r="BX59" i="1"/>
  <c r="BW59" i="1"/>
  <c r="BV59" i="1"/>
  <c r="BT59" i="1"/>
  <c r="BS59" i="1"/>
  <c r="BR59" i="1"/>
  <c r="BP59" i="1"/>
  <c r="BO59" i="1"/>
  <c r="BN59" i="1"/>
  <c r="BM59" i="1"/>
  <c r="BL59" i="1"/>
  <c r="BK59" i="1"/>
  <c r="BJ59" i="1"/>
  <c r="BI59" i="1"/>
  <c r="BH59" i="1"/>
  <c r="BG59" i="1"/>
  <c r="BF59" i="1"/>
  <c r="BD59" i="1"/>
  <c r="BC59" i="1"/>
  <c r="BB59" i="1"/>
  <c r="BA59" i="1"/>
  <c r="AY59" i="1"/>
  <c r="AX59" i="1"/>
  <c r="AW59" i="1"/>
  <c r="AV59" i="1"/>
  <c r="AU59" i="1"/>
  <c r="AS59" i="1"/>
  <c r="AR59" i="1"/>
  <c r="AQ59" i="1"/>
  <c r="AP59" i="1"/>
  <c r="AO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Y59" i="1"/>
  <c r="X59" i="1"/>
  <c r="W59" i="1"/>
  <c r="U59" i="1"/>
  <c r="T59" i="1"/>
  <c r="S59" i="1"/>
  <c r="R59" i="1"/>
  <c r="P59" i="1"/>
  <c r="O59" i="1"/>
  <c r="N59" i="1"/>
  <c r="M59" i="1"/>
  <c r="L59" i="1"/>
  <c r="K59" i="1"/>
  <c r="J59" i="1"/>
  <c r="I59" i="1"/>
  <c r="H59" i="1"/>
  <c r="F59" i="1"/>
  <c r="E59" i="1"/>
  <c r="C59" i="1"/>
  <c r="CA58" i="1"/>
  <c r="BZ58" i="1"/>
  <c r="BY58" i="1"/>
  <c r="BX58" i="1"/>
  <c r="BW58" i="1"/>
  <c r="BV58" i="1"/>
  <c r="BT58" i="1"/>
  <c r="BS58" i="1"/>
  <c r="BR58" i="1"/>
  <c r="BP58" i="1"/>
  <c r="BO58" i="1"/>
  <c r="BN58" i="1"/>
  <c r="BM58" i="1"/>
  <c r="BL58" i="1"/>
  <c r="BK58" i="1"/>
  <c r="BJ58" i="1"/>
  <c r="BI58" i="1"/>
  <c r="BH58" i="1"/>
  <c r="BG58" i="1"/>
  <c r="BF58" i="1"/>
  <c r="BD58" i="1"/>
  <c r="BC58" i="1"/>
  <c r="BB58" i="1"/>
  <c r="BA58" i="1"/>
  <c r="AY58" i="1"/>
  <c r="AX58" i="1"/>
  <c r="AW58" i="1"/>
  <c r="AV58" i="1"/>
  <c r="AU58" i="1"/>
  <c r="AS58" i="1"/>
  <c r="AR58" i="1"/>
  <c r="AQ58" i="1"/>
  <c r="AP58" i="1"/>
  <c r="AO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Y58" i="1"/>
  <c r="X58" i="1"/>
  <c r="W58" i="1"/>
  <c r="U58" i="1"/>
  <c r="T58" i="1"/>
  <c r="S58" i="1"/>
  <c r="R58" i="1"/>
  <c r="P58" i="1"/>
  <c r="O58" i="1"/>
  <c r="N58" i="1"/>
  <c r="M58" i="1"/>
  <c r="L58" i="1"/>
  <c r="K58" i="1"/>
  <c r="J58" i="1"/>
  <c r="I58" i="1"/>
  <c r="H58" i="1"/>
  <c r="F58" i="1"/>
  <c r="E58" i="1"/>
  <c r="C58" i="1"/>
  <c r="CA57" i="1"/>
  <c r="BZ57" i="1"/>
  <c r="BY57" i="1"/>
  <c r="BX57" i="1"/>
  <c r="BW57" i="1"/>
  <c r="BV57" i="1"/>
  <c r="BT57" i="1"/>
  <c r="BS57" i="1"/>
  <c r="BR57" i="1"/>
  <c r="BP57" i="1"/>
  <c r="BO57" i="1"/>
  <c r="BN57" i="1"/>
  <c r="BM57" i="1"/>
  <c r="BL57" i="1"/>
  <c r="BK57" i="1"/>
  <c r="BJ57" i="1"/>
  <c r="BI57" i="1"/>
  <c r="BH57" i="1"/>
  <c r="BG57" i="1"/>
  <c r="BF57" i="1"/>
  <c r="BD57" i="1"/>
  <c r="BC57" i="1"/>
  <c r="BB57" i="1"/>
  <c r="BA57" i="1"/>
  <c r="AY57" i="1"/>
  <c r="AX57" i="1"/>
  <c r="AW57" i="1"/>
  <c r="AV57" i="1"/>
  <c r="AU57" i="1"/>
  <c r="AS57" i="1"/>
  <c r="AR57" i="1"/>
  <c r="AQ57" i="1"/>
  <c r="AP57" i="1"/>
  <c r="AO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Y57" i="1"/>
  <c r="X57" i="1"/>
  <c r="W57" i="1"/>
  <c r="U57" i="1"/>
  <c r="T57" i="1"/>
  <c r="S57" i="1"/>
  <c r="R57" i="1"/>
  <c r="P57" i="1"/>
  <c r="O57" i="1"/>
  <c r="N57" i="1"/>
  <c r="M57" i="1"/>
  <c r="L57" i="1"/>
  <c r="K57" i="1"/>
  <c r="J57" i="1"/>
  <c r="I57" i="1"/>
  <c r="H57" i="1"/>
  <c r="F57" i="1"/>
  <c r="E57" i="1"/>
  <c r="C57" i="1"/>
  <c r="CA56" i="1"/>
  <c r="BZ56" i="1"/>
  <c r="BY56" i="1"/>
  <c r="BX56" i="1"/>
  <c r="BW56" i="1"/>
  <c r="BV56" i="1"/>
  <c r="BT56" i="1"/>
  <c r="BS56" i="1"/>
  <c r="BR56" i="1"/>
  <c r="BP56" i="1"/>
  <c r="BO56" i="1"/>
  <c r="BN56" i="1"/>
  <c r="BM56" i="1"/>
  <c r="BL56" i="1"/>
  <c r="BK56" i="1"/>
  <c r="BJ56" i="1"/>
  <c r="BI56" i="1"/>
  <c r="BH56" i="1"/>
  <c r="BG56" i="1"/>
  <c r="BF56" i="1"/>
  <c r="BD56" i="1"/>
  <c r="BC56" i="1"/>
  <c r="BB56" i="1"/>
  <c r="BA56" i="1"/>
  <c r="AY56" i="1"/>
  <c r="AX56" i="1"/>
  <c r="AW56" i="1"/>
  <c r="AV56" i="1"/>
  <c r="AU56" i="1"/>
  <c r="AS56" i="1"/>
  <c r="AR56" i="1"/>
  <c r="AQ56" i="1"/>
  <c r="AP56" i="1"/>
  <c r="AO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Y56" i="1"/>
  <c r="X56" i="1"/>
  <c r="W56" i="1"/>
  <c r="U56" i="1"/>
  <c r="T56" i="1"/>
  <c r="S56" i="1"/>
  <c r="R56" i="1"/>
  <c r="P56" i="1"/>
  <c r="O56" i="1"/>
  <c r="N56" i="1"/>
  <c r="M56" i="1"/>
  <c r="L56" i="1"/>
  <c r="K56" i="1"/>
  <c r="J56" i="1"/>
  <c r="I56" i="1"/>
  <c r="H56" i="1"/>
  <c r="F56" i="1"/>
  <c r="E56" i="1"/>
  <c r="C56" i="1"/>
  <c r="CA55" i="1"/>
  <c r="BZ55" i="1"/>
  <c r="BY55" i="1"/>
  <c r="BX55" i="1"/>
  <c r="BW55" i="1"/>
  <c r="BV55" i="1"/>
  <c r="BT55" i="1"/>
  <c r="BS55" i="1"/>
  <c r="BR55" i="1"/>
  <c r="BP55" i="1"/>
  <c r="BO55" i="1"/>
  <c r="BN55" i="1"/>
  <c r="BM55" i="1"/>
  <c r="BL55" i="1"/>
  <c r="BK55" i="1"/>
  <c r="BJ55" i="1"/>
  <c r="BI55" i="1"/>
  <c r="BH55" i="1"/>
  <c r="BG55" i="1"/>
  <c r="BF55" i="1"/>
  <c r="BD55" i="1"/>
  <c r="BC55" i="1"/>
  <c r="BB55" i="1"/>
  <c r="BA55" i="1"/>
  <c r="AY55" i="1"/>
  <c r="AX55" i="1"/>
  <c r="AW55" i="1"/>
  <c r="AV55" i="1"/>
  <c r="AU55" i="1"/>
  <c r="AS55" i="1"/>
  <c r="AR55" i="1"/>
  <c r="AQ55" i="1"/>
  <c r="AP55" i="1"/>
  <c r="AO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Y55" i="1"/>
  <c r="X55" i="1"/>
  <c r="W55" i="1"/>
  <c r="U55" i="1"/>
  <c r="T55" i="1"/>
  <c r="S55" i="1"/>
  <c r="R55" i="1"/>
  <c r="P55" i="1"/>
  <c r="O55" i="1"/>
  <c r="N55" i="1"/>
  <c r="M55" i="1"/>
  <c r="L55" i="1"/>
  <c r="K55" i="1"/>
  <c r="J55" i="1"/>
  <c r="I55" i="1"/>
  <c r="H55" i="1"/>
  <c r="F55" i="1"/>
  <c r="E55" i="1"/>
  <c r="C55" i="1"/>
  <c r="CA54" i="1"/>
  <c r="BZ54" i="1"/>
  <c r="BY54" i="1"/>
  <c r="BX54" i="1"/>
  <c r="BW54" i="1"/>
  <c r="BV54" i="1"/>
  <c r="BT54" i="1"/>
  <c r="BS54" i="1"/>
  <c r="BR54" i="1"/>
  <c r="BP54" i="1"/>
  <c r="BO54" i="1"/>
  <c r="BN54" i="1"/>
  <c r="BM54" i="1"/>
  <c r="BL54" i="1"/>
  <c r="BK54" i="1"/>
  <c r="BJ54" i="1"/>
  <c r="BI54" i="1"/>
  <c r="BH54" i="1"/>
  <c r="BG54" i="1"/>
  <c r="BF54" i="1"/>
  <c r="BD54" i="1"/>
  <c r="BC54" i="1"/>
  <c r="BB54" i="1"/>
  <c r="BA54" i="1"/>
  <c r="AY54" i="1"/>
  <c r="AX54" i="1"/>
  <c r="AW54" i="1"/>
  <c r="AV54" i="1"/>
  <c r="AU54" i="1"/>
  <c r="AS54" i="1"/>
  <c r="AR54" i="1"/>
  <c r="AQ54" i="1"/>
  <c r="AP54" i="1"/>
  <c r="AO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Y54" i="1"/>
  <c r="X54" i="1"/>
  <c r="W54" i="1"/>
  <c r="U54" i="1"/>
  <c r="T54" i="1"/>
  <c r="S54" i="1"/>
  <c r="R54" i="1"/>
  <c r="P54" i="1"/>
  <c r="O54" i="1"/>
  <c r="N54" i="1"/>
  <c r="M54" i="1"/>
  <c r="L54" i="1"/>
  <c r="K54" i="1"/>
  <c r="J54" i="1"/>
  <c r="I54" i="1"/>
  <c r="H54" i="1"/>
  <c r="F54" i="1"/>
  <c r="E54" i="1"/>
  <c r="C54" i="1"/>
  <c r="CA53" i="1"/>
  <c r="BZ53" i="1"/>
  <c r="BY53" i="1"/>
  <c r="BX53" i="1"/>
  <c r="BW53" i="1"/>
  <c r="BV53" i="1"/>
  <c r="BT53" i="1"/>
  <c r="BS53" i="1"/>
  <c r="BR53" i="1"/>
  <c r="BP53" i="1"/>
  <c r="BO53" i="1"/>
  <c r="BN53" i="1"/>
  <c r="BM53" i="1"/>
  <c r="BL53" i="1"/>
  <c r="BK53" i="1"/>
  <c r="BJ53" i="1"/>
  <c r="BI53" i="1"/>
  <c r="BH53" i="1"/>
  <c r="BG53" i="1"/>
  <c r="BF53" i="1"/>
  <c r="BD53" i="1"/>
  <c r="BC53" i="1"/>
  <c r="BB53" i="1"/>
  <c r="BA53" i="1"/>
  <c r="AY53" i="1"/>
  <c r="AX53" i="1"/>
  <c r="AW53" i="1"/>
  <c r="AV53" i="1"/>
  <c r="AU53" i="1"/>
  <c r="AS53" i="1"/>
  <c r="AR53" i="1"/>
  <c r="AQ53" i="1"/>
  <c r="AP53" i="1"/>
  <c r="AO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Y53" i="1"/>
  <c r="X53" i="1"/>
  <c r="W53" i="1"/>
  <c r="U53" i="1"/>
  <c r="T53" i="1"/>
  <c r="S53" i="1"/>
  <c r="R53" i="1"/>
  <c r="P53" i="1"/>
  <c r="O53" i="1"/>
  <c r="N53" i="1"/>
  <c r="M53" i="1"/>
  <c r="L53" i="1"/>
  <c r="K53" i="1"/>
  <c r="J53" i="1"/>
  <c r="I53" i="1"/>
  <c r="H53" i="1"/>
  <c r="F53" i="1"/>
  <c r="E53" i="1"/>
  <c r="C53" i="1"/>
  <c r="CA52" i="1"/>
  <c r="BZ52" i="1"/>
  <c r="BY52" i="1"/>
  <c r="BX52" i="1"/>
  <c r="BW52" i="1"/>
  <c r="BV52" i="1"/>
  <c r="BT52" i="1"/>
  <c r="BS52" i="1"/>
  <c r="BR52" i="1"/>
  <c r="BP52" i="1"/>
  <c r="BO52" i="1"/>
  <c r="BN52" i="1"/>
  <c r="BM52" i="1"/>
  <c r="BL52" i="1"/>
  <c r="BK52" i="1"/>
  <c r="BJ52" i="1"/>
  <c r="BI52" i="1"/>
  <c r="BH52" i="1"/>
  <c r="BG52" i="1"/>
  <c r="BF52" i="1"/>
  <c r="BD52" i="1"/>
  <c r="BC52" i="1"/>
  <c r="BB52" i="1"/>
  <c r="BA52" i="1"/>
  <c r="AY52" i="1"/>
  <c r="AX52" i="1"/>
  <c r="AW52" i="1"/>
  <c r="AV52" i="1"/>
  <c r="AU52" i="1"/>
  <c r="AS52" i="1"/>
  <c r="AR52" i="1"/>
  <c r="AQ52" i="1"/>
  <c r="AP52" i="1"/>
  <c r="AO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Y52" i="1"/>
  <c r="X52" i="1"/>
  <c r="W52" i="1"/>
  <c r="U52" i="1"/>
  <c r="T52" i="1"/>
  <c r="S52" i="1"/>
  <c r="R52" i="1"/>
  <c r="P52" i="1"/>
  <c r="O52" i="1"/>
  <c r="N52" i="1"/>
  <c r="M52" i="1"/>
  <c r="L52" i="1"/>
  <c r="K52" i="1"/>
  <c r="J52" i="1"/>
  <c r="I52" i="1"/>
  <c r="H52" i="1"/>
  <c r="F52" i="1"/>
  <c r="E52" i="1"/>
  <c r="C52" i="1"/>
  <c r="AU51" i="1"/>
  <c r="AS51" i="1"/>
  <c r="AR51" i="1"/>
  <c r="AQ51" i="1"/>
  <c r="AP51" i="1"/>
  <c r="AO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Y51" i="1"/>
  <c r="X51" i="1"/>
  <c r="W51" i="1"/>
  <c r="U51" i="1"/>
  <c r="T51" i="1"/>
  <c r="S51" i="1"/>
  <c r="R51" i="1"/>
  <c r="P51" i="1"/>
  <c r="O51" i="1"/>
  <c r="N51" i="1"/>
  <c r="M51" i="1"/>
  <c r="L51" i="1"/>
  <c r="K51" i="1"/>
  <c r="J51" i="1"/>
  <c r="I51" i="1"/>
  <c r="H51" i="1"/>
  <c r="F51" i="1"/>
  <c r="E51" i="1"/>
  <c r="C51" i="1"/>
  <c r="CA50" i="1"/>
  <c r="BZ50" i="1"/>
  <c r="BY50" i="1"/>
  <c r="BX50" i="1"/>
  <c r="BW50" i="1"/>
  <c r="BV50" i="1"/>
  <c r="BT50" i="1"/>
  <c r="BS50" i="1"/>
  <c r="BR50" i="1"/>
  <c r="BP50" i="1"/>
  <c r="BO50" i="1"/>
  <c r="BN50" i="1"/>
  <c r="BM50" i="1"/>
  <c r="BL50" i="1"/>
  <c r="BK50" i="1"/>
  <c r="BJ50" i="1"/>
  <c r="BI50" i="1"/>
  <c r="BH50" i="1"/>
  <c r="BG50" i="1"/>
  <c r="BF50" i="1"/>
  <c r="BD50" i="1"/>
  <c r="BC50" i="1"/>
  <c r="BB50" i="1"/>
  <c r="BA50" i="1"/>
  <c r="AY50" i="1"/>
  <c r="AX50" i="1"/>
  <c r="AW50" i="1"/>
  <c r="AV50" i="1"/>
  <c r="AU50" i="1"/>
  <c r="AS50" i="1"/>
  <c r="AR50" i="1"/>
  <c r="AQ50" i="1"/>
  <c r="AP50" i="1"/>
  <c r="AO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Y50" i="1"/>
  <c r="X50" i="1"/>
  <c r="W50" i="1"/>
  <c r="U50" i="1"/>
  <c r="T50" i="1"/>
  <c r="S50" i="1"/>
  <c r="R50" i="1"/>
  <c r="P50" i="1"/>
  <c r="O50" i="1"/>
  <c r="N50" i="1"/>
  <c r="M50" i="1"/>
  <c r="L50" i="1"/>
  <c r="K50" i="1"/>
  <c r="J50" i="1"/>
  <c r="I50" i="1"/>
  <c r="H50" i="1"/>
  <c r="F50" i="1"/>
  <c r="E50" i="1"/>
  <c r="C50" i="1"/>
  <c r="CA49" i="1"/>
  <c r="BZ49" i="1"/>
  <c r="BY49" i="1"/>
  <c r="BX49" i="1"/>
  <c r="BW49" i="1"/>
  <c r="BV49" i="1"/>
  <c r="BT49" i="1"/>
  <c r="BS49" i="1"/>
  <c r="BR49" i="1"/>
  <c r="BP49" i="1"/>
  <c r="BO49" i="1"/>
  <c r="BN49" i="1"/>
  <c r="BM49" i="1"/>
  <c r="BL49" i="1"/>
  <c r="BK49" i="1"/>
  <c r="BJ49" i="1"/>
  <c r="BI49" i="1"/>
  <c r="BH49" i="1"/>
  <c r="BG49" i="1"/>
  <c r="BF49" i="1"/>
  <c r="BD49" i="1"/>
  <c r="BC49" i="1"/>
  <c r="BB49" i="1"/>
  <c r="BA49" i="1"/>
  <c r="AY49" i="1"/>
  <c r="AX49" i="1"/>
  <c r="AW49" i="1"/>
  <c r="AV49" i="1"/>
  <c r="AU49" i="1"/>
  <c r="AS49" i="1"/>
  <c r="AR49" i="1"/>
  <c r="AQ49" i="1"/>
  <c r="AP49" i="1"/>
  <c r="AO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Y49" i="1"/>
  <c r="X49" i="1"/>
  <c r="W49" i="1"/>
  <c r="U49" i="1"/>
  <c r="T49" i="1"/>
  <c r="S49" i="1"/>
  <c r="R49" i="1"/>
  <c r="P49" i="1"/>
  <c r="O49" i="1"/>
  <c r="N49" i="1"/>
  <c r="M49" i="1"/>
  <c r="L49" i="1"/>
  <c r="K49" i="1"/>
  <c r="J49" i="1"/>
  <c r="I49" i="1"/>
  <c r="H49" i="1"/>
  <c r="F49" i="1"/>
  <c r="E49" i="1"/>
  <c r="C49" i="1"/>
  <c r="CA48" i="1"/>
  <c r="BZ48" i="1"/>
  <c r="BY48" i="1"/>
  <c r="BX48" i="1"/>
  <c r="BW48" i="1"/>
  <c r="BV48" i="1"/>
  <c r="BT48" i="1"/>
  <c r="BS48" i="1"/>
  <c r="BR48" i="1"/>
  <c r="BP48" i="1"/>
  <c r="BO48" i="1"/>
  <c r="BN48" i="1"/>
  <c r="BM48" i="1"/>
  <c r="BL48" i="1"/>
  <c r="BK48" i="1"/>
  <c r="BJ48" i="1"/>
  <c r="BI48" i="1"/>
  <c r="BH48" i="1"/>
  <c r="BG48" i="1"/>
  <c r="BF48" i="1"/>
  <c r="BD48" i="1"/>
  <c r="BC48" i="1"/>
  <c r="BB48" i="1"/>
  <c r="BA48" i="1"/>
  <c r="AY48" i="1"/>
  <c r="AX48" i="1"/>
  <c r="AW48" i="1"/>
  <c r="AV48" i="1"/>
  <c r="AU48" i="1"/>
  <c r="AS48" i="1"/>
  <c r="AR48" i="1"/>
  <c r="AQ48" i="1"/>
  <c r="AP48" i="1"/>
  <c r="AO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Y48" i="1"/>
  <c r="X48" i="1"/>
  <c r="W48" i="1"/>
  <c r="U48" i="1"/>
  <c r="T48" i="1"/>
  <c r="S48" i="1"/>
  <c r="R48" i="1"/>
  <c r="P48" i="1"/>
  <c r="O48" i="1"/>
  <c r="N48" i="1"/>
  <c r="M48" i="1"/>
  <c r="L48" i="1"/>
  <c r="K48" i="1"/>
  <c r="J48" i="1"/>
  <c r="I48" i="1"/>
  <c r="H48" i="1"/>
  <c r="F48" i="1"/>
  <c r="E48" i="1"/>
  <c r="C48" i="1"/>
  <c r="CA47" i="1"/>
  <c r="BZ47" i="1"/>
  <c r="BY47" i="1"/>
  <c r="BX47" i="1"/>
  <c r="BW47" i="1"/>
  <c r="BV47" i="1"/>
  <c r="BT47" i="1"/>
  <c r="BS47" i="1"/>
  <c r="BR47" i="1"/>
  <c r="BP47" i="1"/>
  <c r="BO47" i="1"/>
  <c r="BN47" i="1"/>
  <c r="BM47" i="1"/>
  <c r="BL47" i="1"/>
  <c r="BK47" i="1"/>
  <c r="BJ47" i="1"/>
  <c r="BI47" i="1"/>
  <c r="BH47" i="1"/>
  <c r="BG47" i="1"/>
  <c r="BF47" i="1"/>
  <c r="BD47" i="1"/>
  <c r="BC47" i="1"/>
  <c r="BB47" i="1"/>
  <c r="BA47" i="1"/>
  <c r="AY47" i="1"/>
  <c r="AX47" i="1"/>
  <c r="AW47" i="1"/>
  <c r="AV47" i="1"/>
  <c r="AU47" i="1"/>
  <c r="AS47" i="1"/>
  <c r="AR47" i="1"/>
  <c r="AQ47" i="1"/>
  <c r="AP47" i="1"/>
  <c r="AO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Y47" i="1"/>
  <c r="X47" i="1"/>
  <c r="W47" i="1"/>
  <c r="U47" i="1"/>
  <c r="T47" i="1"/>
  <c r="S47" i="1"/>
  <c r="R47" i="1"/>
  <c r="P47" i="1"/>
  <c r="O47" i="1"/>
  <c r="N47" i="1"/>
  <c r="M47" i="1"/>
  <c r="L47" i="1"/>
  <c r="K47" i="1"/>
  <c r="J47" i="1"/>
  <c r="I47" i="1"/>
  <c r="H47" i="1"/>
  <c r="F47" i="1"/>
  <c r="E47" i="1"/>
  <c r="C47" i="1"/>
  <c r="CA46" i="1"/>
  <c r="BZ46" i="1"/>
  <c r="BY46" i="1"/>
  <c r="BX46" i="1"/>
  <c r="BW46" i="1"/>
  <c r="BV46" i="1"/>
  <c r="BT46" i="1"/>
  <c r="BS46" i="1"/>
  <c r="BR46" i="1"/>
  <c r="BP46" i="1"/>
  <c r="BO46" i="1"/>
  <c r="BN46" i="1"/>
  <c r="BM46" i="1"/>
  <c r="BL46" i="1"/>
  <c r="BK46" i="1"/>
  <c r="BJ46" i="1"/>
  <c r="BI46" i="1"/>
  <c r="BH46" i="1"/>
  <c r="BG46" i="1"/>
  <c r="BF46" i="1"/>
  <c r="BD46" i="1"/>
  <c r="BC46" i="1"/>
  <c r="BB46" i="1"/>
  <c r="BA46" i="1"/>
  <c r="AY46" i="1"/>
  <c r="AX46" i="1"/>
  <c r="AW46" i="1"/>
  <c r="AV46" i="1"/>
  <c r="AU46" i="1"/>
  <c r="AS46" i="1"/>
  <c r="AR46" i="1"/>
  <c r="AQ46" i="1"/>
  <c r="AP46" i="1"/>
  <c r="AO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Y46" i="1"/>
  <c r="X46" i="1"/>
  <c r="W46" i="1"/>
  <c r="U46" i="1"/>
  <c r="T46" i="1"/>
  <c r="S46" i="1"/>
  <c r="R46" i="1"/>
  <c r="P46" i="1"/>
  <c r="O46" i="1"/>
  <c r="N46" i="1"/>
  <c r="M46" i="1"/>
  <c r="L46" i="1"/>
  <c r="K46" i="1"/>
  <c r="J46" i="1"/>
  <c r="I46" i="1"/>
  <c r="H46" i="1"/>
  <c r="F46" i="1"/>
  <c r="E46" i="1"/>
  <c r="C46" i="1"/>
  <c r="CA45" i="1"/>
  <c r="BZ45" i="1"/>
  <c r="BY45" i="1"/>
  <c r="BX45" i="1"/>
  <c r="BW45" i="1"/>
  <c r="BV45" i="1"/>
  <c r="BT45" i="1"/>
  <c r="BS45" i="1"/>
  <c r="BR45" i="1"/>
  <c r="BP45" i="1"/>
  <c r="BO45" i="1"/>
  <c r="BN45" i="1"/>
  <c r="BM45" i="1"/>
  <c r="BL45" i="1"/>
  <c r="BK45" i="1"/>
  <c r="BJ45" i="1"/>
  <c r="BI45" i="1"/>
  <c r="BH45" i="1"/>
  <c r="BG45" i="1"/>
  <c r="BF45" i="1"/>
  <c r="BD45" i="1"/>
  <c r="BC45" i="1"/>
  <c r="BB45" i="1"/>
  <c r="BA45" i="1"/>
  <c r="AY45" i="1"/>
  <c r="AX45" i="1"/>
  <c r="AW45" i="1"/>
  <c r="AV45" i="1"/>
  <c r="AU45" i="1"/>
  <c r="AS45" i="1"/>
  <c r="AR45" i="1"/>
  <c r="AQ45" i="1"/>
  <c r="AP45" i="1"/>
  <c r="AO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Y45" i="1"/>
  <c r="X45" i="1"/>
  <c r="W45" i="1"/>
  <c r="U45" i="1"/>
  <c r="T45" i="1"/>
  <c r="S45" i="1"/>
  <c r="R45" i="1"/>
  <c r="P45" i="1"/>
  <c r="O45" i="1"/>
  <c r="N45" i="1"/>
  <c r="M45" i="1"/>
  <c r="L45" i="1"/>
  <c r="K45" i="1"/>
  <c r="J45" i="1"/>
  <c r="I45" i="1"/>
  <c r="H45" i="1"/>
  <c r="F45" i="1"/>
  <c r="E45" i="1"/>
  <c r="C45" i="1"/>
  <c r="CA44" i="1"/>
  <c r="BZ44" i="1"/>
  <c r="BY44" i="1"/>
  <c r="BX44" i="1"/>
  <c r="BW44" i="1"/>
  <c r="BV44" i="1"/>
  <c r="BT44" i="1"/>
  <c r="BS44" i="1"/>
  <c r="BR44" i="1"/>
  <c r="BP44" i="1"/>
  <c r="BO44" i="1"/>
  <c r="BN44" i="1"/>
  <c r="BM44" i="1"/>
  <c r="BL44" i="1"/>
  <c r="BK44" i="1"/>
  <c r="BJ44" i="1"/>
  <c r="BI44" i="1"/>
  <c r="BH44" i="1"/>
  <c r="BG44" i="1"/>
  <c r="BF44" i="1"/>
  <c r="BD44" i="1"/>
  <c r="BC44" i="1"/>
  <c r="BB44" i="1"/>
  <c r="BA44" i="1"/>
  <c r="AY44" i="1"/>
  <c r="AX44" i="1"/>
  <c r="AW44" i="1"/>
  <c r="AV44" i="1"/>
  <c r="AU44" i="1"/>
  <c r="AS44" i="1"/>
  <c r="AR44" i="1"/>
  <c r="AQ44" i="1"/>
  <c r="AP44" i="1"/>
  <c r="AO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Y44" i="1"/>
  <c r="X44" i="1"/>
  <c r="W44" i="1"/>
  <c r="U44" i="1"/>
  <c r="T44" i="1"/>
  <c r="S44" i="1"/>
  <c r="R44" i="1"/>
  <c r="P44" i="1"/>
  <c r="O44" i="1"/>
  <c r="N44" i="1"/>
  <c r="M44" i="1"/>
  <c r="L44" i="1"/>
  <c r="K44" i="1"/>
  <c r="J44" i="1"/>
  <c r="I44" i="1"/>
  <c r="H44" i="1"/>
  <c r="F44" i="1"/>
  <c r="E44" i="1"/>
  <c r="C44" i="1"/>
  <c r="CA43" i="1"/>
  <c r="BZ43" i="1"/>
  <c r="BY43" i="1"/>
  <c r="BX43" i="1"/>
  <c r="BW43" i="1"/>
  <c r="BV43" i="1"/>
  <c r="BT43" i="1"/>
  <c r="BS43" i="1"/>
  <c r="BR43" i="1"/>
  <c r="BP43" i="1"/>
  <c r="BO43" i="1"/>
  <c r="BN43" i="1"/>
  <c r="BM43" i="1"/>
  <c r="BL43" i="1"/>
  <c r="BK43" i="1"/>
  <c r="BJ43" i="1"/>
  <c r="BI43" i="1"/>
  <c r="BH43" i="1"/>
  <c r="BG43" i="1"/>
  <c r="BF43" i="1"/>
  <c r="BD43" i="1"/>
  <c r="BC43" i="1"/>
  <c r="BB43" i="1"/>
  <c r="BA43" i="1"/>
  <c r="AY43" i="1"/>
  <c r="AX43" i="1"/>
  <c r="AW43" i="1"/>
  <c r="AV43" i="1"/>
  <c r="AU43" i="1"/>
  <c r="AS43" i="1"/>
  <c r="AR43" i="1"/>
  <c r="AQ43" i="1"/>
  <c r="AP43" i="1"/>
  <c r="AO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Y43" i="1"/>
  <c r="X43" i="1"/>
  <c r="W43" i="1"/>
  <c r="U43" i="1"/>
  <c r="T43" i="1"/>
  <c r="S43" i="1"/>
  <c r="R43" i="1"/>
  <c r="P43" i="1"/>
  <c r="O43" i="1"/>
  <c r="N43" i="1"/>
  <c r="M43" i="1"/>
  <c r="L43" i="1"/>
  <c r="K43" i="1"/>
  <c r="J43" i="1"/>
  <c r="I43" i="1"/>
  <c r="H43" i="1"/>
  <c r="F43" i="1"/>
  <c r="E43" i="1"/>
  <c r="C43" i="1"/>
  <c r="CA42" i="1"/>
  <c r="BZ42" i="1"/>
  <c r="BY42" i="1"/>
  <c r="BX42" i="1"/>
  <c r="BW42" i="1"/>
  <c r="BV42" i="1"/>
  <c r="BT42" i="1"/>
  <c r="BS42" i="1"/>
  <c r="BR42" i="1"/>
  <c r="BP42" i="1"/>
  <c r="BO42" i="1"/>
  <c r="BN42" i="1"/>
  <c r="BM42" i="1"/>
  <c r="BL42" i="1"/>
  <c r="BK42" i="1"/>
  <c r="BJ42" i="1"/>
  <c r="BI42" i="1"/>
  <c r="BH42" i="1"/>
  <c r="BG42" i="1"/>
  <c r="BF42" i="1"/>
  <c r="BD42" i="1"/>
  <c r="BC42" i="1"/>
  <c r="BB42" i="1"/>
  <c r="BA42" i="1"/>
  <c r="AY42" i="1"/>
  <c r="AX42" i="1"/>
  <c r="AW42" i="1"/>
  <c r="AV42" i="1"/>
  <c r="AU42" i="1"/>
  <c r="AS42" i="1"/>
  <c r="AR42" i="1"/>
  <c r="AQ42" i="1"/>
  <c r="AP42" i="1"/>
  <c r="AO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Y42" i="1"/>
  <c r="X42" i="1"/>
  <c r="W42" i="1"/>
  <c r="U42" i="1"/>
  <c r="T42" i="1"/>
  <c r="S42" i="1"/>
  <c r="R42" i="1"/>
  <c r="P42" i="1"/>
  <c r="O42" i="1"/>
  <c r="N42" i="1"/>
  <c r="M42" i="1"/>
  <c r="L42" i="1"/>
  <c r="K42" i="1"/>
  <c r="J42" i="1"/>
  <c r="I42" i="1"/>
  <c r="H42" i="1"/>
  <c r="F42" i="1"/>
  <c r="E42" i="1"/>
  <c r="C42" i="1"/>
  <c r="CA41" i="1"/>
  <c r="BZ41" i="1"/>
  <c r="BY41" i="1"/>
  <c r="BX41" i="1"/>
  <c r="BW41" i="1"/>
  <c r="BV41" i="1"/>
  <c r="BT41" i="1"/>
  <c r="BS41" i="1"/>
  <c r="BR41" i="1"/>
  <c r="BP41" i="1"/>
  <c r="BO41" i="1"/>
  <c r="BN41" i="1"/>
  <c r="BM41" i="1"/>
  <c r="BL41" i="1"/>
  <c r="BK41" i="1"/>
  <c r="BJ41" i="1"/>
  <c r="BI41" i="1"/>
  <c r="BH41" i="1"/>
  <c r="BG41" i="1"/>
  <c r="BF41" i="1"/>
  <c r="BD41" i="1"/>
  <c r="BC41" i="1"/>
  <c r="BB41" i="1"/>
  <c r="BA41" i="1"/>
  <c r="AY41" i="1"/>
  <c r="AX41" i="1"/>
  <c r="AW41" i="1"/>
  <c r="AV41" i="1"/>
  <c r="AU41" i="1"/>
  <c r="AS41" i="1"/>
  <c r="AR41" i="1"/>
  <c r="AQ41" i="1"/>
  <c r="AP41" i="1"/>
  <c r="AO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Y41" i="1"/>
  <c r="X41" i="1"/>
  <c r="W41" i="1"/>
  <c r="U41" i="1"/>
  <c r="T41" i="1"/>
  <c r="S41" i="1"/>
  <c r="R41" i="1"/>
  <c r="P41" i="1"/>
  <c r="O41" i="1"/>
  <c r="N41" i="1"/>
  <c r="M41" i="1"/>
  <c r="L41" i="1"/>
  <c r="K41" i="1"/>
  <c r="J41" i="1"/>
  <c r="I41" i="1"/>
  <c r="H41" i="1"/>
  <c r="F41" i="1"/>
  <c r="E41" i="1"/>
  <c r="C41" i="1"/>
  <c r="CA40" i="1"/>
  <c r="BZ40" i="1"/>
  <c r="BY40" i="1"/>
  <c r="BX40" i="1"/>
  <c r="BW40" i="1"/>
  <c r="BV40" i="1"/>
  <c r="BT40" i="1"/>
  <c r="BS40" i="1"/>
  <c r="BR40" i="1"/>
  <c r="BP40" i="1"/>
  <c r="BO40" i="1"/>
  <c r="BN40" i="1"/>
  <c r="BM40" i="1"/>
  <c r="BL40" i="1"/>
  <c r="BK40" i="1"/>
  <c r="BJ40" i="1"/>
  <c r="BI40" i="1"/>
  <c r="BH40" i="1"/>
  <c r="BG40" i="1"/>
  <c r="BF40" i="1"/>
  <c r="BD40" i="1"/>
  <c r="BC40" i="1"/>
  <c r="BB40" i="1"/>
  <c r="BA40" i="1"/>
  <c r="AY40" i="1"/>
  <c r="AX40" i="1"/>
  <c r="AW40" i="1"/>
  <c r="AV40" i="1"/>
  <c r="AU40" i="1"/>
  <c r="AS40" i="1"/>
  <c r="AR40" i="1"/>
  <c r="AQ40" i="1"/>
  <c r="AP40" i="1"/>
  <c r="AO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Y40" i="1"/>
  <c r="X40" i="1"/>
  <c r="W40" i="1"/>
  <c r="U40" i="1"/>
  <c r="T40" i="1"/>
  <c r="S40" i="1"/>
  <c r="R40" i="1"/>
  <c r="P40" i="1"/>
  <c r="O40" i="1"/>
  <c r="N40" i="1"/>
  <c r="M40" i="1"/>
  <c r="L40" i="1"/>
  <c r="K40" i="1"/>
  <c r="J40" i="1"/>
  <c r="I40" i="1"/>
  <c r="H40" i="1"/>
  <c r="F40" i="1"/>
  <c r="E40" i="1"/>
  <c r="C40" i="1"/>
  <c r="CA39" i="1"/>
  <c r="BZ39" i="1"/>
  <c r="BY39" i="1"/>
  <c r="BX39" i="1"/>
  <c r="BW39" i="1"/>
  <c r="BV39" i="1"/>
  <c r="BT39" i="1"/>
  <c r="BS39" i="1"/>
  <c r="BR39" i="1"/>
  <c r="BP39" i="1"/>
  <c r="BO39" i="1"/>
  <c r="BN39" i="1"/>
  <c r="BM39" i="1"/>
  <c r="BL39" i="1"/>
  <c r="BK39" i="1"/>
  <c r="BJ39" i="1"/>
  <c r="BI39" i="1"/>
  <c r="BH39" i="1"/>
  <c r="BG39" i="1"/>
  <c r="BF39" i="1"/>
  <c r="BD39" i="1"/>
  <c r="BC39" i="1"/>
  <c r="BB39" i="1"/>
  <c r="BA39" i="1"/>
  <c r="AY39" i="1"/>
  <c r="AX39" i="1"/>
  <c r="AW39" i="1"/>
  <c r="AV39" i="1"/>
  <c r="AU39" i="1"/>
  <c r="AS39" i="1"/>
  <c r="AR39" i="1"/>
  <c r="AQ39" i="1"/>
  <c r="AP39" i="1"/>
  <c r="AO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Y39" i="1"/>
  <c r="X39" i="1"/>
  <c r="W39" i="1"/>
  <c r="U39" i="1"/>
  <c r="T39" i="1"/>
  <c r="S39" i="1"/>
  <c r="R39" i="1"/>
  <c r="P39" i="1"/>
  <c r="O39" i="1"/>
  <c r="N39" i="1"/>
  <c r="M39" i="1"/>
  <c r="L39" i="1"/>
  <c r="K39" i="1"/>
  <c r="J39" i="1"/>
  <c r="I39" i="1"/>
  <c r="H39" i="1"/>
  <c r="F39" i="1"/>
  <c r="E39" i="1"/>
  <c r="C39" i="1"/>
  <c r="CA38" i="1"/>
  <c r="BZ38" i="1"/>
  <c r="BY38" i="1"/>
  <c r="BX38" i="1"/>
  <c r="BW38" i="1"/>
  <c r="BV38" i="1"/>
  <c r="BT38" i="1"/>
  <c r="BS38" i="1"/>
  <c r="BR38" i="1"/>
  <c r="BP38" i="1"/>
  <c r="BO38" i="1"/>
  <c r="BN38" i="1"/>
  <c r="BM38" i="1"/>
  <c r="BL38" i="1"/>
  <c r="BK38" i="1"/>
  <c r="BJ38" i="1"/>
  <c r="BI38" i="1"/>
  <c r="BH38" i="1"/>
  <c r="BG38" i="1"/>
  <c r="BF38" i="1"/>
  <c r="BD38" i="1"/>
  <c r="BC38" i="1"/>
  <c r="BB38" i="1"/>
  <c r="BA38" i="1"/>
  <c r="AY38" i="1"/>
  <c r="AX38" i="1"/>
  <c r="AW38" i="1"/>
  <c r="AV38" i="1"/>
  <c r="AU38" i="1"/>
  <c r="AS38" i="1"/>
  <c r="AR38" i="1"/>
  <c r="AQ38" i="1"/>
  <c r="AP38" i="1"/>
  <c r="AO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Y38" i="1"/>
  <c r="X38" i="1"/>
  <c r="W38" i="1"/>
  <c r="U38" i="1"/>
  <c r="T38" i="1"/>
  <c r="S38" i="1"/>
  <c r="R38" i="1"/>
  <c r="P38" i="1"/>
  <c r="O38" i="1"/>
  <c r="N38" i="1"/>
  <c r="M38" i="1"/>
  <c r="L38" i="1"/>
  <c r="K38" i="1"/>
  <c r="J38" i="1"/>
  <c r="I38" i="1"/>
  <c r="H38" i="1"/>
  <c r="F38" i="1"/>
  <c r="E38" i="1"/>
  <c r="C38" i="1"/>
  <c r="CA37" i="1"/>
  <c r="BZ37" i="1"/>
  <c r="BY37" i="1"/>
  <c r="BX37" i="1"/>
  <c r="BW37" i="1"/>
  <c r="BV37" i="1"/>
  <c r="BT37" i="1"/>
  <c r="BS37" i="1"/>
  <c r="BR37" i="1"/>
  <c r="BP37" i="1"/>
  <c r="BO37" i="1"/>
  <c r="BN37" i="1"/>
  <c r="BM37" i="1"/>
  <c r="BL37" i="1"/>
  <c r="BK37" i="1"/>
  <c r="BJ37" i="1"/>
  <c r="BI37" i="1"/>
  <c r="BH37" i="1"/>
  <c r="BG37" i="1"/>
  <c r="BF37" i="1"/>
  <c r="BD37" i="1"/>
  <c r="BC37" i="1"/>
  <c r="BB37" i="1"/>
  <c r="BA37" i="1"/>
  <c r="AY37" i="1"/>
  <c r="AX37" i="1"/>
  <c r="AW37" i="1"/>
  <c r="AV37" i="1"/>
  <c r="AU37" i="1"/>
  <c r="AS37" i="1"/>
  <c r="AR37" i="1"/>
  <c r="AQ37" i="1"/>
  <c r="AP37" i="1"/>
  <c r="AO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Y37" i="1"/>
  <c r="X37" i="1"/>
  <c r="W37" i="1"/>
  <c r="U37" i="1"/>
  <c r="T37" i="1"/>
  <c r="S37" i="1"/>
  <c r="R37" i="1"/>
  <c r="P37" i="1"/>
  <c r="O37" i="1"/>
  <c r="N37" i="1"/>
  <c r="M37" i="1"/>
  <c r="L37" i="1"/>
  <c r="K37" i="1"/>
  <c r="J37" i="1"/>
  <c r="I37" i="1"/>
  <c r="H37" i="1"/>
  <c r="F37" i="1"/>
  <c r="E37" i="1"/>
  <c r="C37" i="1"/>
  <c r="CA36" i="1"/>
  <c r="BZ36" i="1"/>
  <c r="BY36" i="1"/>
  <c r="BX36" i="1"/>
  <c r="BW36" i="1"/>
  <c r="BV36" i="1"/>
  <c r="BT36" i="1"/>
  <c r="BS36" i="1"/>
  <c r="BR36" i="1"/>
  <c r="BP36" i="1"/>
  <c r="BO36" i="1"/>
  <c r="BN36" i="1"/>
  <c r="BM36" i="1"/>
  <c r="BL36" i="1"/>
  <c r="BK36" i="1"/>
  <c r="BJ36" i="1"/>
  <c r="BI36" i="1"/>
  <c r="BH36" i="1"/>
  <c r="BG36" i="1"/>
  <c r="BF36" i="1"/>
  <c r="BD36" i="1"/>
  <c r="BC36" i="1"/>
  <c r="BB36" i="1"/>
  <c r="BA36" i="1"/>
  <c r="AY36" i="1"/>
  <c r="AX36" i="1"/>
  <c r="AW36" i="1"/>
  <c r="AV36" i="1"/>
  <c r="AU36" i="1"/>
  <c r="AS36" i="1"/>
  <c r="AR36" i="1"/>
  <c r="AQ36" i="1"/>
  <c r="AP36" i="1"/>
  <c r="AO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Y36" i="1"/>
  <c r="X36" i="1"/>
  <c r="W36" i="1"/>
  <c r="U36" i="1"/>
  <c r="T36" i="1"/>
  <c r="S36" i="1"/>
  <c r="R36" i="1"/>
  <c r="P36" i="1"/>
  <c r="O36" i="1"/>
  <c r="N36" i="1"/>
  <c r="M36" i="1"/>
  <c r="L36" i="1"/>
  <c r="K36" i="1"/>
  <c r="J36" i="1"/>
  <c r="I36" i="1"/>
  <c r="H36" i="1"/>
  <c r="F36" i="1"/>
  <c r="E36" i="1"/>
  <c r="C36" i="1"/>
  <c r="CA35" i="1"/>
  <c r="BZ35" i="1"/>
  <c r="BY35" i="1"/>
  <c r="BX35" i="1"/>
  <c r="BW35" i="1"/>
  <c r="BV35" i="1"/>
  <c r="BT35" i="1"/>
  <c r="BS35" i="1"/>
  <c r="BR35" i="1"/>
  <c r="BP35" i="1"/>
  <c r="BO35" i="1"/>
  <c r="BN35" i="1"/>
  <c r="BM35" i="1"/>
  <c r="BL35" i="1"/>
  <c r="BK35" i="1"/>
  <c r="BJ35" i="1"/>
  <c r="BI35" i="1"/>
  <c r="BH35" i="1"/>
  <c r="BG35" i="1"/>
  <c r="BF35" i="1"/>
  <c r="BD35" i="1"/>
  <c r="BC35" i="1"/>
  <c r="BB35" i="1"/>
  <c r="BA35" i="1"/>
  <c r="AY35" i="1"/>
  <c r="AX35" i="1"/>
  <c r="AW35" i="1"/>
  <c r="AV35" i="1"/>
  <c r="AU35" i="1"/>
  <c r="AS35" i="1"/>
  <c r="AR35" i="1"/>
  <c r="AQ35" i="1"/>
  <c r="AP35" i="1"/>
  <c r="AO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Y35" i="1"/>
  <c r="X35" i="1"/>
  <c r="W35" i="1"/>
  <c r="U35" i="1"/>
  <c r="T35" i="1"/>
  <c r="S35" i="1"/>
  <c r="R35" i="1"/>
  <c r="P35" i="1"/>
  <c r="O35" i="1"/>
  <c r="N35" i="1"/>
  <c r="M35" i="1"/>
  <c r="L35" i="1"/>
  <c r="K35" i="1"/>
  <c r="J35" i="1"/>
  <c r="I35" i="1"/>
  <c r="H35" i="1"/>
  <c r="F35" i="1"/>
  <c r="E35" i="1"/>
  <c r="C35" i="1"/>
  <c r="CA34" i="1"/>
  <c r="BZ34" i="1"/>
  <c r="BY34" i="1"/>
  <c r="BX34" i="1"/>
  <c r="BW34" i="1"/>
  <c r="BV34" i="1"/>
  <c r="BT34" i="1"/>
  <c r="BS34" i="1"/>
  <c r="BR34" i="1"/>
  <c r="BP34" i="1"/>
  <c r="BO34" i="1"/>
  <c r="BN34" i="1"/>
  <c r="BM34" i="1"/>
  <c r="BL34" i="1"/>
  <c r="BK34" i="1"/>
  <c r="BJ34" i="1"/>
  <c r="BI34" i="1"/>
  <c r="BH34" i="1"/>
  <c r="BG34" i="1"/>
  <c r="BF34" i="1"/>
  <c r="BD34" i="1"/>
  <c r="BC34" i="1"/>
  <c r="BB34" i="1"/>
  <c r="BA34" i="1"/>
  <c r="AY34" i="1"/>
  <c r="AX34" i="1"/>
  <c r="AW34" i="1"/>
  <c r="AV34" i="1"/>
  <c r="AU34" i="1"/>
  <c r="AS34" i="1"/>
  <c r="AR34" i="1"/>
  <c r="AQ34" i="1"/>
  <c r="AP34" i="1"/>
  <c r="AO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Y34" i="1"/>
  <c r="X34" i="1"/>
  <c r="W34" i="1"/>
  <c r="U34" i="1"/>
  <c r="T34" i="1"/>
  <c r="S34" i="1"/>
  <c r="R34" i="1"/>
  <c r="P34" i="1"/>
  <c r="O34" i="1"/>
  <c r="N34" i="1"/>
  <c r="M34" i="1"/>
  <c r="L34" i="1"/>
  <c r="K34" i="1"/>
  <c r="J34" i="1"/>
  <c r="I34" i="1"/>
  <c r="H34" i="1"/>
  <c r="F34" i="1"/>
  <c r="E34" i="1"/>
  <c r="C34" i="1"/>
  <c r="CA33" i="1"/>
  <c r="BZ33" i="1"/>
  <c r="BY33" i="1"/>
  <c r="BX33" i="1"/>
  <c r="BW33" i="1"/>
  <c r="BV33" i="1"/>
  <c r="BT33" i="1"/>
  <c r="BS33" i="1"/>
  <c r="BR33" i="1"/>
  <c r="BP33" i="1"/>
  <c r="BO33" i="1"/>
  <c r="BN33" i="1"/>
  <c r="BM33" i="1"/>
  <c r="BL33" i="1"/>
  <c r="BK33" i="1"/>
  <c r="BJ33" i="1"/>
  <c r="BI33" i="1"/>
  <c r="BH33" i="1"/>
  <c r="BG33" i="1"/>
  <c r="BF33" i="1"/>
  <c r="BD33" i="1"/>
  <c r="BC33" i="1"/>
  <c r="BB33" i="1"/>
  <c r="BA33" i="1"/>
  <c r="AY33" i="1"/>
  <c r="AX33" i="1"/>
  <c r="AW33" i="1"/>
  <c r="AV33" i="1"/>
  <c r="AU33" i="1"/>
  <c r="AS33" i="1"/>
  <c r="AR33" i="1"/>
  <c r="AQ33" i="1"/>
  <c r="AP33" i="1"/>
  <c r="AO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Y33" i="1"/>
  <c r="X33" i="1"/>
  <c r="W33" i="1"/>
  <c r="U33" i="1"/>
  <c r="T33" i="1"/>
  <c r="S33" i="1"/>
  <c r="R33" i="1"/>
  <c r="P33" i="1"/>
  <c r="O33" i="1"/>
  <c r="N33" i="1"/>
  <c r="M33" i="1"/>
  <c r="L33" i="1"/>
  <c r="K33" i="1"/>
  <c r="J33" i="1"/>
  <c r="I33" i="1"/>
  <c r="H33" i="1"/>
  <c r="F33" i="1"/>
  <c r="E33" i="1"/>
  <c r="C33" i="1"/>
  <c r="CA32" i="1"/>
  <c r="BZ32" i="1"/>
  <c r="BY32" i="1"/>
  <c r="BX32" i="1"/>
  <c r="BW32" i="1"/>
  <c r="BV32" i="1"/>
  <c r="BT32" i="1"/>
  <c r="BS32" i="1"/>
  <c r="BR32" i="1"/>
  <c r="BP32" i="1"/>
  <c r="BO32" i="1"/>
  <c r="BN32" i="1"/>
  <c r="BM32" i="1"/>
  <c r="BL32" i="1"/>
  <c r="BK32" i="1"/>
  <c r="BJ32" i="1"/>
  <c r="BI32" i="1"/>
  <c r="BH32" i="1"/>
  <c r="BG32" i="1"/>
  <c r="BF32" i="1"/>
  <c r="BD32" i="1"/>
  <c r="BC32" i="1"/>
  <c r="BB32" i="1"/>
  <c r="BA32" i="1"/>
  <c r="AY32" i="1"/>
  <c r="AX32" i="1"/>
  <c r="AW32" i="1"/>
  <c r="AV32" i="1"/>
  <c r="AU32" i="1"/>
  <c r="AS32" i="1"/>
  <c r="AR32" i="1"/>
  <c r="AQ32" i="1"/>
  <c r="AP32" i="1"/>
  <c r="AO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Y32" i="1"/>
  <c r="X32" i="1"/>
  <c r="W32" i="1"/>
  <c r="U32" i="1"/>
  <c r="T32" i="1"/>
  <c r="S32" i="1"/>
  <c r="R32" i="1"/>
  <c r="P32" i="1"/>
  <c r="O32" i="1"/>
  <c r="N32" i="1"/>
  <c r="M32" i="1"/>
  <c r="L32" i="1"/>
  <c r="K32" i="1"/>
  <c r="J32" i="1"/>
  <c r="I32" i="1"/>
  <c r="H32" i="1"/>
  <c r="F32" i="1"/>
  <c r="E32" i="1"/>
  <c r="C32" i="1"/>
  <c r="CA31" i="1"/>
  <c r="BZ31" i="1"/>
  <c r="BY31" i="1"/>
  <c r="BX31" i="1"/>
  <c r="BW31" i="1"/>
  <c r="BV31" i="1"/>
  <c r="BT31" i="1"/>
  <c r="BS31" i="1"/>
  <c r="BR31" i="1"/>
  <c r="BP31" i="1"/>
  <c r="BO31" i="1"/>
  <c r="BN31" i="1"/>
  <c r="BM31" i="1"/>
  <c r="BL31" i="1"/>
  <c r="BK31" i="1"/>
  <c r="BJ31" i="1"/>
  <c r="BI31" i="1"/>
  <c r="BH31" i="1"/>
  <c r="BG31" i="1"/>
  <c r="BF31" i="1"/>
  <c r="BD31" i="1"/>
  <c r="BC31" i="1"/>
  <c r="BB31" i="1"/>
  <c r="BA31" i="1"/>
  <c r="AY31" i="1"/>
  <c r="AX31" i="1"/>
  <c r="AW31" i="1"/>
  <c r="AV31" i="1"/>
  <c r="AU31" i="1"/>
  <c r="AS31" i="1"/>
  <c r="AR31" i="1"/>
  <c r="AQ31" i="1"/>
  <c r="AP31" i="1"/>
  <c r="AO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Y31" i="1"/>
  <c r="X31" i="1"/>
  <c r="W31" i="1"/>
  <c r="U31" i="1"/>
  <c r="T31" i="1"/>
  <c r="S31" i="1"/>
  <c r="R31" i="1"/>
  <c r="P31" i="1"/>
  <c r="O31" i="1"/>
  <c r="N31" i="1"/>
  <c r="M31" i="1"/>
  <c r="L31" i="1"/>
  <c r="K31" i="1"/>
  <c r="J31" i="1"/>
  <c r="I31" i="1"/>
  <c r="H31" i="1"/>
  <c r="F31" i="1"/>
  <c r="E31" i="1"/>
  <c r="C31" i="1"/>
  <c r="CA30" i="1"/>
  <c r="BZ30" i="1"/>
  <c r="BY30" i="1"/>
  <c r="BX30" i="1"/>
  <c r="BW30" i="1"/>
  <c r="BV30" i="1"/>
  <c r="BT30" i="1"/>
  <c r="BS30" i="1"/>
  <c r="BR30" i="1"/>
  <c r="BP30" i="1"/>
  <c r="BO30" i="1"/>
  <c r="BN30" i="1"/>
  <c r="BM30" i="1"/>
  <c r="BL30" i="1"/>
  <c r="BK30" i="1"/>
  <c r="BJ30" i="1"/>
  <c r="BI30" i="1"/>
  <c r="BH30" i="1"/>
  <c r="BG30" i="1"/>
  <c r="BF30" i="1"/>
  <c r="BD30" i="1"/>
  <c r="BC30" i="1"/>
  <c r="BB30" i="1"/>
  <c r="BA30" i="1"/>
  <c r="AY30" i="1"/>
  <c r="AX30" i="1"/>
  <c r="AW30" i="1"/>
  <c r="AV30" i="1"/>
  <c r="AU30" i="1"/>
  <c r="AS30" i="1"/>
  <c r="AR30" i="1"/>
  <c r="AQ30" i="1"/>
  <c r="AP30" i="1"/>
  <c r="AO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Y30" i="1"/>
  <c r="X30" i="1"/>
  <c r="W30" i="1"/>
  <c r="U30" i="1"/>
  <c r="T30" i="1"/>
  <c r="S30" i="1"/>
  <c r="R30" i="1"/>
  <c r="P30" i="1"/>
  <c r="O30" i="1"/>
  <c r="N30" i="1"/>
  <c r="M30" i="1"/>
  <c r="L30" i="1"/>
  <c r="K30" i="1"/>
  <c r="J30" i="1"/>
  <c r="I30" i="1"/>
  <c r="H30" i="1"/>
  <c r="F30" i="1"/>
  <c r="E30" i="1"/>
  <c r="C30" i="1"/>
  <c r="CA29" i="1"/>
  <c r="BZ29" i="1"/>
  <c r="BY29" i="1"/>
  <c r="BX29" i="1"/>
  <c r="BW29" i="1"/>
  <c r="BV29" i="1"/>
  <c r="BT29" i="1"/>
  <c r="BS29" i="1"/>
  <c r="BR29" i="1"/>
  <c r="BP29" i="1"/>
  <c r="BO29" i="1"/>
  <c r="BN29" i="1"/>
  <c r="BM29" i="1"/>
  <c r="BL29" i="1"/>
  <c r="BK29" i="1"/>
  <c r="BJ29" i="1"/>
  <c r="BI29" i="1"/>
  <c r="BH29" i="1"/>
  <c r="BG29" i="1"/>
  <c r="BF29" i="1"/>
  <c r="BD29" i="1"/>
  <c r="BC29" i="1"/>
  <c r="BB29" i="1"/>
  <c r="BA29" i="1"/>
  <c r="AY29" i="1"/>
  <c r="AX29" i="1"/>
  <c r="AW29" i="1"/>
  <c r="AV29" i="1"/>
  <c r="AU29" i="1"/>
  <c r="AS29" i="1"/>
  <c r="AR29" i="1"/>
  <c r="AQ29" i="1"/>
  <c r="AP29" i="1"/>
  <c r="AO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Y29" i="1"/>
  <c r="X29" i="1"/>
  <c r="W29" i="1"/>
  <c r="U29" i="1"/>
  <c r="T29" i="1"/>
  <c r="S29" i="1"/>
  <c r="R29" i="1"/>
  <c r="P29" i="1"/>
  <c r="O29" i="1"/>
  <c r="N29" i="1"/>
  <c r="M29" i="1"/>
  <c r="L29" i="1"/>
  <c r="K29" i="1"/>
  <c r="J29" i="1"/>
  <c r="I29" i="1"/>
  <c r="H29" i="1"/>
  <c r="F29" i="1"/>
  <c r="E29" i="1"/>
  <c r="C29" i="1"/>
  <c r="CA28" i="1"/>
  <c r="BZ28" i="1"/>
  <c r="BY28" i="1"/>
  <c r="BX28" i="1"/>
  <c r="BW28" i="1"/>
  <c r="BV28" i="1"/>
  <c r="BT28" i="1"/>
  <c r="BS28" i="1"/>
  <c r="BR28" i="1"/>
  <c r="BP28" i="1"/>
  <c r="BO28" i="1"/>
  <c r="BN28" i="1"/>
  <c r="BM28" i="1"/>
  <c r="BL28" i="1"/>
  <c r="BK28" i="1"/>
  <c r="BJ28" i="1"/>
  <c r="BI28" i="1"/>
  <c r="BH28" i="1"/>
  <c r="BG28" i="1"/>
  <c r="BF28" i="1"/>
  <c r="BD28" i="1"/>
  <c r="BC28" i="1"/>
  <c r="BB28" i="1"/>
  <c r="BA28" i="1"/>
  <c r="AY28" i="1"/>
  <c r="AX28" i="1"/>
  <c r="AW28" i="1"/>
  <c r="AV28" i="1"/>
  <c r="AU28" i="1"/>
  <c r="AS28" i="1"/>
  <c r="AR28" i="1"/>
  <c r="AQ28" i="1"/>
  <c r="AP28" i="1"/>
  <c r="AO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Y28" i="1"/>
  <c r="X28" i="1"/>
  <c r="W28" i="1"/>
  <c r="U28" i="1"/>
  <c r="T28" i="1"/>
  <c r="S28" i="1"/>
  <c r="R28" i="1"/>
  <c r="P28" i="1"/>
  <c r="O28" i="1"/>
  <c r="N28" i="1"/>
  <c r="M28" i="1"/>
  <c r="L28" i="1"/>
  <c r="K28" i="1"/>
  <c r="J28" i="1"/>
  <c r="I28" i="1"/>
  <c r="H28" i="1"/>
  <c r="F28" i="1"/>
  <c r="E28" i="1"/>
  <c r="C28" i="1"/>
  <c r="CA27" i="1"/>
  <c r="BZ27" i="1"/>
  <c r="BY27" i="1"/>
  <c r="BX27" i="1"/>
  <c r="BW27" i="1"/>
  <c r="BV27" i="1"/>
  <c r="BT27" i="1"/>
  <c r="BS27" i="1"/>
  <c r="BR27" i="1"/>
  <c r="BP27" i="1"/>
  <c r="BO27" i="1"/>
  <c r="BN27" i="1"/>
  <c r="BM27" i="1"/>
  <c r="BL27" i="1"/>
  <c r="BK27" i="1"/>
  <c r="BJ27" i="1"/>
  <c r="BI27" i="1"/>
  <c r="BH27" i="1"/>
  <c r="BG27" i="1"/>
  <c r="BF27" i="1"/>
  <c r="BD27" i="1"/>
  <c r="BC27" i="1"/>
  <c r="BB27" i="1"/>
  <c r="BA27" i="1"/>
  <c r="AY27" i="1"/>
  <c r="AX27" i="1"/>
  <c r="AW27" i="1"/>
  <c r="AV27" i="1"/>
  <c r="AU27" i="1"/>
  <c r="AS27" i="1"/>
  <c r="AR27" i="1"/>
  <c r="AQ27" i="1"/>
  <c r="AP27" i="1"/>
  <c r="AO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Y27" i="1"/>
  <c r="X27" i="1"/>
  <c r="W27" i="1"/>
  <c r="U27" i="1"/>
  <c r="T27" i="1"/>
  <c r="S27" i="1"/>
  <c r="R27" i="1"/>
  <c r="P27" i="1"/>
  <c r="O27" i="1"/>
  <c r="N27" i="1"/>
  <c r="M27" i="1"/>
  <c r="L27" i="1"/>
  <c r="K27" i="1"/>
  <c r="J27" i="1"/>
  <c r="I27" i="1"/>
  <c r="H27" i="1"/>
  <c r="F27" i="1"/>
  <c r="E27" i="1"/>
  <c r="C27" i="1"/>
  <c r="CA26" i="1"/>
  <c r="BZ26" i="1"/>
  <c r="BY26" i="1"/>
  <c r="BX26" i="1"/>
  <c r="BW26" i="1"/>
  <c r="BV26" i="1"/>
  <c r="BT26" i="1"/>
  <c r="BS26" i="1"/>
  <c r="BR26" i="1"/>
  <c r="BP26" i="1"/>
  <c r="BO26" i="1"/>
  <c r="BN26" i="1"/>
  <c r="BM26" i="1"/>
  <c r="BL26" i="1"/>
  <c r="BK26" i="1"/>
  <c r="BJ26" i="1"/>
  <c r="BI26" i="1"/>
  <c r="BH26" i="1"/>
  <c r="BG26" i="1"/>
  <c r="BF26" i="1"/>
  <c r="BD26" i="1"/>
  <c r="BC26" i="1"/>
  <c r="BB26" i="1"/>
  <c r="BA26" i="1"/>
  <c r="AY26" i="1"/>
  <c r="AX26" i="1"/>
  <c r="AW26" i="1"/>
  <c r="AV26" i="1"/>
  <c r="AU26" i="1"/>
  <c r="AS26" i="1"/>
  <c r="AR26" i="1"/>
  <c r="AQ26" i="1"/>
  <c r="AP26" i="1"/>
  <c r="AO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Y26" i="1"/>
  <c r="X26" i="1"/>
  <c r="W26" i="1"/>
  <c r="U26" i="1"/>
  <c r="T26" i="1"/>
  <c r="S26" i="1"/>
  <c r="R26" i="1"/>
  <c r="P26" i="1"/>
  <c r="O26" i="1"/>
  <c r="N26" i="1"/>
  <c r="M26" i="1"/>
  <c r="L26" i="1"/>
  <c r="K26" i="1"/>
  <c r="J26" i="1"/>
  <c r="I26" i="1"/>
  <c r="H26" i="1"/>
  <c r="F26" i="1"/>
  <c r="E26" i="1"/>
  <c r="C26" i="1"/>
  <c r="CA25" i="1"/>
  <c r="BZ25" i="1"/>
  <c r="BY25" i="1"/>
  <c r="BX25" i="1"/>
  <c r="BW25" i="1"/>
  <c r="BV25" i="1"/>
  <c r="BT25" i="1"/>
  <c r="BS25" i="1"/>
  <c r="BR25" i="1"/>
  <c r="BP25" i="1"/>
  <c r="BO25" i="1"/>
  <c r="BN25" i="1"/>
  <c r="BM25" i="1"/>
  <c r="BL25" i="1"/>
  <c r="BK25" i="1"/>
  <c r="BJ25" i="1"/>
  <c r="BI25" i="1"/>
  <c r="BH25" i="1"/>
  <c r="BG25" i="1"/>
  <c r="BF25" i="1"/>
  <c r="BD25" i="1"/>
  <c r="BC25" i="1"/>
  <c r="BB25" i="1"/>
  <c r="BA25" i="1"/>
  <c r="AY25" i="1"/>
  <c r="AX25" i="1"/>
  <c r="AW25" i="1"/>
  <c r="AV25" i="1"/>
  <c r="AU25" i="1"/>
  <c r="AS25" i="1"/>
  <c r="AR25" i="1"/>
  <c r="AQ25" i="1"/>
  <c r="AP25" i="1"/>
  <c r="AO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Y25" i="1"/>
  <c r="X25" i="1"/>
  <c r="W25" i="1"/>
  <c r="U25" i="1"/>
  <c r="T25" i="1"/>
  <c r="S25" i="1"/>
  <c r="R25" i="1"/>
  <c r="P25" i="1"/>
  <c r="O25" i="1"/>
  <c r="N25" i="1"/>
  <c r="M25" i="1"/>
  <c r="L25" i="1"/>
  <c r="K25" i="1"/>
  <c r="J25" i="1"/>
  <c r="I25" i="1"/>
  <c r="H25" i="1"/>
  <c r="F25" i="1"/>
  <c r="E25" i="1"/>
  <c r="C25" i="1"/>
  <c r="CA24" i="1"/>
  <c r="BZ24" i="1"/>
  <c r="BY24" i="1"/>
  <c r="BX24" i="1"/>
  <c r="BW24" i="1"/>
  <c r="BV24" i="1"/>
  <c r="BT24" i="1"/>
  <c r="BS24" i="1"/>
  <c r="BR24" i="1"/>
  <c r="BP24" i="1"/>
  <c r="BO24" i="1"/>
  <c r="BN24" i="1"/>
  <c r="BM24" i="1"/>
  <c r="BL24" i="1"/>
  <c r="BK24" i="1"/>
  <c r="BJ24" i="1"/>
  <c r="BI24" i="1"/>
  <c r="BH24" i="1"/>
  <c r="BG24" i="1"/>
  <c r="BF24" i="1"/>
  <c r="BD24" i="1"/>
  <c r="BC24" i="1"/>
  <c r="BB24" i="1"/>
  <c r="BA24" i="1"/>
  <c r="AY24" i="1"/>
  <c r="AX24" i="1"/>
  <c r="AW24" i="1"/>
  <c r="AV24" i="1"/>
  <c r="AU24" i="1"/>
  <c r="AS24" i="1"/>
  <c r="AR24" i="1"/>
  <c r="AQ24" i="1"/>
  <c r="AP24" i="1"/>
  <c r="AO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Y24" i="1"/>
  <c r="X24" i="1"/>
  <c r="W24" i="1"/>
  <c r="U24" i="1"/>
  <c r="T24" i="1"/>
  <c r="S24" i="1"/>
  <c r="R24" i="1"/>
  <c r="P24" i="1"/>
  <c r="O24" i="1"/>
  <c r="N24" i="1"/>
  <c r="M24" i="1"/>
  <c r="L24" i="1"/>
  <c r="K24" i="1"/>
  <c r="J24" i="1"/>
  <c r="I24" i="1"/>
  <c r="H24" i="1"/>
  <c r="F24" i="1"/>
  <c r="E24" i="1"/>
  <c r="C24" i="1"/>
  <c r="CA23" i="1"/>
  <c r="BZ23" i="1"/>
  <c r="BY23" i="1"/>
  <c r="BX23" i="1"/>
  <c r="BW23" i="1"/>
  <c r="BV23" i="1"/>
  <c r="BT23" i="1"/>
  <c r="BS23" i="1"/>
  <c r="BR23" i="1"/>
  <c r="BP23" i="1"/>
  <c r="BO23" i="1"/>
  <c r="BN23" i="1"/>
  <c r="BM23" i="1"/>
  <c r="BL23" i="1"/>
  <c r="BK23" i="1"/>
  <c r="BJ23" i="1"/>
  <c r="BI23" i="1"/>
  <c r="BH23" i="1"/>
  <c r="BG23" i="1"/>
  <c r="BF23" i="1"/>
  <c r="BD23" i="1"/>
  <c r="BC23" i="1"/>
  <c r="BB23" i="1"/>
  <c r="BA23" i="1"/>
  <c r="AY23" i="1"/>
  <c r="AX23" i="1"/>
  <c r="AW23" i="1"/>
  <c r="AV23" i="1"/>
  <c r="AU23" i="1"/>
  <c r="AS23" i="1"/>
  <c r="AR23" i="1"/>
  <c r="AQ23" i="1"/>
  <c r="AP23" i="1"/>
  <c r="AO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Y23" i="1"/>
  <c r="X23" i="1"/>
  <c r="W23" i="1"/>
  <c r="U23" i="1"/>
  <c r="T23" i="1"/>
  <c r="S23" i="1"/>
  <c r="R23" i="1"/>
  <c r="P23" i="1"/>
  <c r="O23" i="1"/>
  <c r="N23" i="1"/>
  <c r="M23" i="1"/>
  <c r="L23" i="1"/>
  <c r="K23" i="1"/>
  <c r="J23" i="1"/>
  <c r="I23" i="1"/>
  <c r="H23" i="1"/>
  <c r="F23" i="1"/>
  <c r="E23" i="1"/>
  <c r="C23" i="1"/>
  <c r="CA22" i="1"/>
  <c r="BZ22" i="1"/>
  <c r="BY22" i="1"/>
  <c r="BX22" i="1"/>
  <c r="BW22" i="1"/>
  <c r="BV22" i="1"/>
  <c r="BT22" i="1"/>
  <c r="BS22" i="1"/>
  <c r="BR22" i="1"/>
  <c r="BP22" i="1"/>
  <c r="BO22" i="1"/>
  <c r="BN22" i="1"/>
  <c r="BM22" i="1"/>
  <c r="BL22" i="1"/>
  <c r="BK22" i="1"/>
  <c r="BJ22" i="1"/>
  <c r="BI22" i="1"/>
  <c r="BH22" i="1"/>
  <c r="BG22" i="1"/>
  <c r="BF22" i="1"/>
  <c r="BD22" i="1"/>
  <c r="BC22" i="1"/>
  <c r="BB22" i="1"/>
  <c r="BA22" i="1"/>
  <c r="AY22" i="1"/>
  <c r="AX22" i="1"/>
  <c r="AW22" i="1"/>
  <c r="AV22" i="1"/>
  <c r="AU22" i="1"/>
  <c r="AS22" i="1"/>
  <c r="AR22" i="1"/>
  <c r="AQ22" i="1"/>
  <c r="AP22" i="1"/>
  <c r="AO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Y22" i="1"/>
  <c r="X22" i="1"/>
  <c r="W22" i="1"/>
  <c r="U22" i="1"/>
  <c r="T22" i="1"/>
  <c r="S22" i="1"/>
  <c r="R22" i="1"/>
  <c r="P22" i="1"/>
  <c r="O22" i="1"/>
  <c r="N22" i="1"/>
  <c r="M22" i="1"/>
  <c r="L22" i="1"/>
  <c r="K22" i="1"/>
  <c r="J22" i="1"/>
  <c r="I22" i="1"/>
  <c r="H22" i="1"/>
  <c r="F22" i="1"/>
  <c r="E22" i="1"/>
  <c r="C22" i="1"/>
  <c r="CA21" i="1"/>
  <c r="BZ21" i="1"/>
  <c r="BY21" i="1"/>
  <c r="BX21" i="1"/>
  <c r="BW21" i="1"/>
  <c r="BV21" i="1"/>
  <c r="BT21" i="1"/>
  <c r="BS21" i="1"/>
  <c r="BR21" i="1"/>
  <c r="BP21" i="1"/>
  <c r="BO21" i="1"/>
  <c r="BN21" i="1"/>
  <c r="BM21" i="1"/>
  <c r="BL21" i="1"/>
  <c r="BK21" i="1"/>
  <c r="BJ21" i="1"/>
  <c r="BI21" i="1"/>
  <c r="BH21" i="1"/>
  <c r="BG21" i="1"/>
  <c r="BF21" i="1"/>
  <c r="BD21" i="1"/>
  <c r="BC21" i="1"/>
  <c r="BB21" i="1"/>
  <c r="BA21" i="1"/>
  <c r="AY21" i="1"/>
  <c r="AX21" i="1"/>
  <c r="AW21" i="1"/>
  <c r="AV21" i="1"/>
  <c r="AU21" i="1"/>
  <c r="AS21" i="1"/>
  <c r="AR21" i="1"/>
  <c r="AQ21" i="1"/>
  <c r="AP21" i="1"/>
  <c r="AO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Y21" i="1"/>
  <c r="X21" i="1"/>
  <c r="W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F21" i="1"/>
  <c r="E21" i="1"/>
  <c r="C21" i="1"/>
  <c r="CA20" i="1"/>
  <c r="BZ20" i="1"/>
  <c r="BY20" i="1"/>
  <c r="BX20" i="1"/>
  <c r="BW20" i="1"/>
  <c r="BV20" i="1"/>
  <c r="BT20" i="1"/>
  <c r="BS20" i="1"/>
  <c r="BR20" i="1"/>
  <c r="BP20" i="1"/>
  <c r="BO20" i="1"/>
  <c r="BN20" i="1"/>
  <c r="BM20" i="1"/>
  <c r="BL20" i="1"/>
  <c r="BK20" i="1"/>
  <c r="BJ20" i="1"/>
  <c r="BI20" i="1"/>
  <c r="BH20" i="1"/>
  <c r="BG20" i="1"/>
  <c r="BF20" i="1"/>
  <c r="BD20" i="1"/>
  <c r="BC20" i="1"/>
  <c r="BB20" i="1"/>
  <c r="BA20" i="1"/>
  <c r="AY20" i="1"/>
  <c r="AX20" i="1"/>
  <c r="AW20" i="1"/>
  <c r="AV20" i="1"/>
  <c r="AU20" i="1"/>
  <c r="AS20" i="1"/>
  <c r="AR20" i="1"/>
  <c r="AQ20" i="1"/>
  <c r="AP20" i="1"/>
  <c r="AO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Y20" i="1"/>
  <c r="X20" i="1"/>
  <c r="W20" i="1"/>
  <c r="U20" i="1"/>
  <c r="T20" i="1"/>
  <c r="S20" i="1"/>
  <c r="R20" i="1"/>
  <c r="P20" i="1"/>
  <c r="O20" i="1"/>
  <c r="N20" i="1"/>
  <c r="M20" i="1"/>
  <c r="L20" i="1"/>
  <c r="K20" i="1"/>
  <c r="J20" i="1"/>
  <c r="I20" i="1"/>
  <c r="H20" i="1"/>
  <c r="F20" i="1"/>
  <c r="E20" i="1"/>
  <c r="C20" i="1"/>
  <c r="CA19" i="1"/>
  <c r="BZ19" i="1"/>
  <c r="BY19" i="1"/>
  <c r="BX19" i="1"/>
  <c r="BW19" i="1"/>
  <c r="BV19" i="1"/>
  <c r="BT19" i="1"/>
  <c r="BS19" i="1"/>
  <c r="BR19" i="1"/>
  <c r="BP19" i="1"/>
  <c r="BO19" i="1"/>
  <c r="BN19" i="1"/>
  <c r="BM19" i="1"/>
  <c r="BL19" i="1"/>
  <c r="BK19" i="1"/>
  <c r="BJ19" i="1"/>
  <c r="BI19" i="1"/>
  <c r="BH19" i="1"/>
  <c r="BG19" i="1"/>
  <c r="BF19" i="1"/>
  <c r="BD19" i="1"/>
  <c r="BC19" i="1"/>
  <c r="BB19" i="1"/>
  <c r="BA19" i="1"/>
  <c r="AY19" i="1"/>
  <c r="AX19" i="1"/>
  <c r="AW19" i="1"/>
  <c r="AV19" i="1"/>
  <c r="AU19" i="1"/>
  <c r="AS19" i="1"/>
  <c r="AR19" i="1"/>
  <c r="AQ19" i="1"/>
  <c r="AP19" i="1"/>
  <c r="AO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Y19" i="1"/>
  <c r="X19" i="1"/>
  <c r="W19" i="1"/>
  <c r="U19" i="1"/>
  <c r="T19" i="1"/>
  <c r="S19" i="1"/>
  <c r="R19" i="1"/>
  <c r="P19" i="1"/>
  <c r="O19" i="1"/>
  <c r="N19" i="1"/>
  <c r="M19" i="1"/>
  <c r="L19" i="1"/>
  <c r="K19" i="1"/>
  <c r="J19" i="1"/>
  <c r="I19" i="1"/>
  <c r="H19" i="1"/>
  <c r="F19" i="1"/>
  <c r="E19" i="1"/>
  <c r="C19" i="1"/>
  <c r="CA18" i="1"/>
  <c r="BZ18" i="1"/>
  <c r="BY18" i="1"/>
  <c r="BX18" i="1"/>
  <c r="BW18" i="1"/>
  <c r="BV18" i="1"/>
  <c r="BT18" i="1"/>
  <c r="BS18" i="1"/>
  <c r="BR18" i="1"/>
  <c r="BP18" i="1"/>
  <c r="BO18" i="1"/>
  <c r="BN18" i="1"/>
  <c r="BM18" i="1"/>
  <c r="BL18" i="1"/>
  <c r="BK18" i="1"/>
  <c r="BJ18" i="1"/>
  <c r="BI18" i="1"/>
  <c r="BH18" i="1"/>
  <c r="BG18" i="1"/>
  <c r="BF18" i="1"/>
  <c r="BD18" i="1"/>
  <c r="BC18" i="1"/>
  <c r="BB18" i="1"/>
  <c r="BA18" i="1"/>
  <c r="AY18" i="1"/>
  <c r="AX18" i="1"/>
  <c r="AW18" i="1"/>
  <c r="AV18" i="1"/>
  <c r="AU18" i="1"/>
  <c r="AS18" i="1"/>
  <c r="AR18" i="1"/>
  <c r="AQ18" i="1"/>
  <c r="AP18" i="1"/>
  <c r="AO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Y18" i="1"/>
  <c r="X18" i="1"/>
  <c r="W18" i="1"/>
  <c r="U18" i="1"/>
  <c r="T18" i="1"/>
  <c r="S18" i="1"/>
  <c r="R18" i="1"/>
  <c r="P18" i="1"/>
  <c r="O18" i="1"/>
  <c r="N18" i="1"/>
  <c r="M18" i="1"/>
  <c r="L18" i="1"/>
  <c r="K18" i="1"/>
  <c r="J18" i="1"/>
  <c r="I18" i="1"/>
  <c r="H18" i="1"/>
  <c r="F18" i="1"/>
  <c r="E18" i="1"/>
  <c r="C18" i="1"/>
  <c r="CA17" i="1"/>
  <c r="BZ17" i="1"/>
  <c r="BY17" i="1"/>
  <c r="BX17" i="1"/>
  <c r="BW17" i="1"/>
  <c r="BV17" i="1"/>
  <c r="BT17" i="1"/>
  <c r="BS17" i="1"/>
  <c r="BR17" i="1"/>
  <c r="BP17" i="1"/>
  <c r="BO17" i="1"/>
  <c r="BN17" i="1"/>
  <c r="BM17" i="1"/>
  <c r="BL17" i="1"/>
  <c r="BK17" i="1"/>
  <c r="BJ17" i="1"/>
  <c r="BI17" i="1"/>
  <c r="BH17" i="1"/>
  <c r="BG17" i="1"/>
  <c r="BF17" i="1"/>
  <c r="BD17" i="1"/>
  <c r="BC17" i="1"/>
  <c r="BB17" i="1"/>
  <c r="BA17" i="1"/>
  <c r="AY17" i="1"/>
  <c r="AX17" i="1"/>
  <c r="AW17" i="1"/>
  <c r="AV17" i="1"/>
  <c r="AU17" i="1"/>
  <c r="AS17" i="1"/>
  <c r="AR17" i="1"/>
  <c r="AQ17" i="1"/>
  <c r="AP17" i="1"/>
  <c r="AO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Y17" i="1"/>
  <c r="X17" i="1"/>
  <c r="W17" i="1"/>
  <c r="U17" i="1"/>
  <c r="T17" i="1"/>
  <c r="S17" i="1"/>
  <c r="R17" i="1"/>
  <c r="P17" i="1"/>
  <c r="O17" i="1"/>
  <c r="N17" i="1"/>
  <c r="M17" i="1"/>
  <c r="L17" i="1"/>
  <c r="K17" i="1"/>
  <c r="J17" i="1"/>
  <c r="I17" i="1"/>
  <c r="H17" i="1"/>
  <c r="F17" i="1"/>
  <c r="E17" i="1"/>
  <c r="C17" i="1"/>
  <c r="CA16" i="1"/>
  <c r="BZ16" i="1"/>
  <c r="BY16" i="1"/>
  <c r="BX16" i="1"/>
  <c r="BW16" i="1"/>
  <c r="BV16" i="1"/>
  <c r="BT16" i="1"/>
  <c r="BS16" i="1"/>
  <c r="BR16" i="1"/>
  <c r="BP16" i="1"/>
  <c r="BO16" i="1"/>
  <c r="BN16" i="1"/>
  <c r="BM16" i="1"/>
  <c r="BL16" i="1"/>
  <c r="BK16" i="1"/>
  <c r="BJ16" i="1"/>
  <c r="BI16" i="1"/>
  <c r="BH16" i="1"/>
  <c r="BG16" i="1"/>
  <c r="BF16" i="1"/>
  <c r="BD16" i="1"/>
  <c r="BC16" i="1"/>
  <c r="BB16" i="1"/>
  <c r="BA16" i="1"/>
  <c r="AY16" i="1"/>
  <c r="AX16" i="1"/>
  <c r="AW16" i="1"/>
  <c r="AV16" i="1"/>
  <c r="AU16" i="1"/>
  <c r="AS16" i="1"/>
  <c r="AR16" i="1"/>
  <c r="AQ16" i="1"/>
  <c r="AP16" i="1"/>
  <c r="AO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Y16" i="1"/>
  <c r="X16" i="1"/>
  <c r="W16" i="1"/>
  <c r="U16" i="1"/>
  <c r="T16" i="1"/>
  <c r="S16" i="1"/>
  <c r="R16" i="1"/>
  <c r="P16" i="1"/>
  <c r="O16" i="1"/>
  <c r="N16" i="1"/>
  <c r="M16" i="1"/>
  <c r="L16" i="1"/>
  <c r="K16" i="1"/>
  <c r="J16" i="1"/>
  <c r="I16" i="1"/>
  <c r="H16" i="1"/>
  <c r="F16" i="1"/>
  <c r="E16" i="1"/>
  <c r="C16" i="1"/>
  <c r="CA15" i="1"/>
  <c r="BZ15" i="1"/>
  <c r="BY15" i="1"/>
  <c r="BX15" i="1"/>
  <c r="BW15" i="1"/>
  <c r="BV15" i="1"/>
  <c r="BT15" i="1"/>
  <c r="BS15" i="1"/>
  <c r="BR15" i="1"/>
  <c r="BP15" i="1"/>
  <c r="BO15" i="1"/>
  <c r="BN15" i="1"/>
  <c r="BM15" i="1"/>
  <c r="BL15" i="1"/>
  <c r="BK15" i="1"/>
  <c r="BJ15" i="1"/>
  <c r="BI15" i="1"/>
  <c r="BH15" i="1"/>
  <c r="BG15" i="1"/>
  <c r="BF15" i="1"/>
  <c r="BD15" i="1"/>
  <c r="BC15" i="1"/>
  <c r="BB15" i="1"/>
  <c r="BA15" i="1"/>
  <c r="AY15" i="1"/>
  <c r="AX15" i="1"/>
  <c r="AW15" i="1"/>
  <c r="AV15" i="1"/>
  <c r="AU15" i="1"/>
  <c r="AS15" i="1"/>
  <c r="AR15" i="1"/>
  <c r="AQ15" i="1"/>
  <c r="AP15" i="1"/>
  <c r="AO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Y15" i="1"/>
  <c r="X15" i="1"/>
  <c r="W15" i="1"/>
  <c r="U15" i="1"/>
  <c r="T15" i="1"/>
  <c r="S15" i="1"/>
  <c r="R15" i="1"/>
  <c r="P15" i="1"/>
  <c r="O15" i="1"/>
  <c r="N15" i="1"/>
  <c r="M15" i="1"/>
  <c r="L15" i="1"/>
  <c r="K15" i="1"/>
  <c r="J15" i="1"/>
  <c r="I15" i="1"/>
  <c r="H15" i="1"/>
  <c r="F15" i="1"/>
  <c r="E15" i="1"/>
  <c r="C15" i="1"/>
  <c r="CA14" i="1"/>
  <c r="BZ14" i="1"/>
  <c r="BY14" i="1"/>
  <c r="BX14" i="1"/>
  <c r="BW14" i="1"/>
  <c r="BV14" i="1"/>
  <c r="BT14" i="1"/>
  <c r="BS14" i="1"/>
  <c r="BR14" i="1"/>
  <c r="BP14" i="1"/>
  <c r="BO14" i="1"/>
  <c r="BN14" i="1"/>
  <c r="BM14" i="1"/>
  <c r="BL14" i="1"/>
  <c r="BK14" i="1"/>
  <c r="BJ14" i="1"/>
  <c r="BI14" i="1"/>
  <c r="BH14" i="1"/>
  <c r="BG14" i="1"/>
  <c r="BF14" i="1"/>
  <c r="BD14" i="1"/>
  <c r="BC14" i="1"/>
  <c r="BB14" i="1"/>
  <c r="BA14" i="1"/>
  <c r="AY14" i="1"/>
  <c r="AX14" i="1"/>
  <c r="AW14" i="1"/>
  <c r="AV14" i="1"/>
  <c r="AU14" i="1"/>
  <c r="AS14" i="1"/>
  <c r="AR14" i="1"/>
  <c r="AQ14" i="1"/>
  <c r="AP14" i="1"/>
  <c r="AO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Y14" i="1"/>
  <c r="X14" i="1"/>
  <c r="W14" i="1"/>
  <c r="U14" i="1"/>
  <c r="T14" i="1"/>
  <c r="S14" i="1"/>
  <c r="R14" i="1"/>
  <c r="P14" i="1"/>
  <c r="O14" i="1"/>
  <c r="N14" i="1"/>
  <c r="M14" i="1"/>
  <c r="L14" i="1"/>
  <c r="K14" i="1"/>
  <c r="J14" i="1"/>
  <c r="I14" i="1"/>
  <c r="H14" i="1"/>
  <c r="F14" i="1"/>
  <c r="E14" i="1"/>
  <c r="C14" i="1"/>
  <c r="CA13" i="1"/>
  <c r="BZ13" i="1"/>
  <c r="BY13" i="1"/>
  <c r="BX13" i="1"/>
  <c r="BW13" i="1"/>
  <c r="BV13" i="1"/>
  <c r="BT13" i="1"/>
  <c r="BS13" i="1"/>
  <c r="BR13" i="1"/>
  <c r="BP13" i="1"/>
  <c r="BO13" i="1"/>
  <c r="BN13" i="1"/>
  <c r="BM13" i="1"/>
  <c r="BL13" i="1"/>
  <c r="BK13" i="1"/>
  <c r="BJ13" i="1"/>
  <c r="BI13" i="1"/>
  <c r="BH13" i="1"/>
  <c r="BG13" i="1"/>
  <c r="BF13" i="1"/>
  <c r="BD13" i="1"/>
  <c r="BC13" i="1"/>
  <c r="BB13" i="1"/>
  <c r="BA13" i="1"/>
  <c r="AY13" i="1"/>
  <c r="AX13" i="1"/>
  <c r="AW13" i="1"/>
  <c r="AV13" i="1"/>
  <c r="AU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Y13" i="1"/>
  <c r="X13" i="1"/>
  <c r="W13" i="1"/>
  <c r="U13" i="1"/>
  <c r="T13" i="1"/>
  <c r="S13" i="1"/>
  <c r="R13" i="1"/>
  <c r="P13" i="1"/>
  <c r="O13" i="1"/>
  <c r="N13" i="1"/>
  <c r="M13" i="1"/>
  <c r="L13" i="1"/>
  <c r="K13" i="1"/>
  <c r="J13" i="1"/>
  <c r="I13" i="1"/>
  <c r="H13" i="1"/>
  <c r="F13" i="1"/>
  <c r="E13" i="1"/>
  <c r="C13" i="1"/>
  <c r="CA12" i="1"/>
  <c r="BZ12" i="1"/>
  <c r="BY12" i="1"/>
  <c r="BX12" i="1"/>
  <c r="BW12" i="1"/>
  <c r="BV12" i="1"/>
  <c r="BT12" i="1"/>
  <c r="BS12" i="1"/>
  <c r="BR12" i="1"/>
  <c r="BP12" i="1"/>
  <c r="BO12" i="1"/>
  <c r="BN12" i="1"/>
  <c r="BM12" i="1"/>
  <c r="BL12" i="1"/>
  <c r="BK12" i="1"/>
  <c r="BJ12" i="1"/>
  <c r="BI12" i="1"/>
  <c r="BH12" i="1"/>
  <c r="BG12" i="1"/>
  <c r="BF12" i="1"/>
  <c r="BD12" i="1"/>
  <c r="BC12" i="1"/>
  <c r="BB12" i="1"/>
  <c r="BA12" i="1"/>
  <c r="AY12" i="1"/>
  <c r="AX12" i="1"/>
  <c r="AW12" i="1"/>
  <c r="AV12" i="1"/>
  <c r="AU12" i="1"/>
  <c r="AS12" i="1"/>
  <c r="AR12" i="1"/>
  <c r="AQ12" i="1"/>
  <c r="AP12" i="1"/>
  <c r="AO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Y12" i="1"/>
  <c r="X12" i="1"/>
  <c r="W12" i="1"/>
  <c r="U12" i="1"/>
  <c r="T12" i="1"/>
  <c r="S12" i="1"/>
  <c r="R12" i="1"/>
  <c r="P12" i="1"/>
  <c r="O12" i="1"/>
  <c r="N12" i="1"/>
  <c r="M12" i="1"/>
  <c r="L12" i="1"/>
  <c r="K12" i="1"/>
  <c r="J12" i="1"/>
  <c r="I12" i="1"/>
  <c r="H12" i="1"/>
  <c r="F12" i="1"/>
  <c r="E12" i="1"/>
  <c r="C12" i="1"/>
  <c r="CA11" i="1"/>
  <c r="BZ11" i="1"/>
  <c r="BY11" i="1"/>
  <c r="BX11" i="1"/>
  <c r="BW11" i="1"/>
  <c r="BV11" i="1"/>
  <c r="BT11" i="1"/>
  <c r="BS11" i="1"/>
  <c r="BR11" i="1"/>
  <c r="BP11" i="1"/>
  <c r="BO11" i="1"/>
  <c r="BN11" i="1"/>
  <c r="BM11" i="1"/>
  <c r="BL11" i="1"/>
  <c r="BK11" i="1"/>
  <c r="BJ11" i="1"/>
  <c r="BI11" i="1"/>
  <c r="BH11" i="1"/>
  <c r="BG11" i="1"/>
  <c r="BF11" i="1"/>
  <c r="BD11" i="1"/>
  <c r="BC11" i="1"/>
  <c r="BB11" i="1"/>
  <c r="BA11" i="1"/>
  <c r="AY11" i="1"/>
  <c r="AX11" i="1"/>
  <c r="AW11" i="1"/>
  <c r="AV11" i="1"/>
  <c r="AU11" i="1"/>
  <c r="AS11" i="1"/>
  <c r="AR11" i="1"/>
  <c r="AQ11" i="1"/>
  <c r="AP11" i="1"/>
  <c r="AO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Y11" i="1"/>
  <c r="X11" i="1"/>
  <c r="W11" i="1"/>
  <c r="U11" i="1"/>
  <c r="T11" i="1"/>
  <c r="S11" i="1"/>
  <c r="R11" i="1"/>
  <c r="P11" i="1"/>
  <c r="O11" i="1"/>
  <c r="N11" i="1"/>
  <c r="M11" i="1"/>
  <c r="L11" i="1"/>
  <c r="K11" i="1"/>
  <c r="J11" i="1"/>
  <c r="I11" i="1"/>
  <c r="H11" i="1"/>
  <c r="F11" i="1"/>
  <c r="E11" i="1"/>
  <c r="C11" i="1"/>
  <c r="CA10" i="1"/>
  <c r="BZ10" i="1"/>
  <c r="BY10" i="1"/>
  <c r="BX10" i="1"/>
  <c r="BW10" i="1"/>
  <c r="BV10" i="1"/>
  <c r="BT10" i="1"/>
  <c r="BS10" i="1"/>
  <c r="BR10" i="1"/>
  <c r="BP10" i="1"/>
  <c r="BO10" i="1"/>
  <c r="BN10" i="1"/>
  <c r="BM10" i="1"/>
  <c r="BL10" i="1"/>
  <c r="BK10" i="1"/>
  <c r="BJ10" i="1"/>
  <c r="BI10" i="1"/>
  <c r="BH10" i="1"/>
  <c r="BG10" i="1"/>
  <c r="BF10" i="1"/>
  <c r="BD10" i="1"/>
  <c r="BC10" i="1"/>
  <c r="BB10" i="1"/>
  <c r="BA10" i="1"/>
  <c r="AY10" i="1"/>
  <c r="AX10" i="1"/>
  <c r="AW10" i="1"/>
  <c r="AV10" i="1"/>
  <c r="AU10" i="1"/>
  <c r="AS10" i="1"/>
  <c r="AR10" i="1"/>
  <c r="AQ10" i="1"/>
  <c r="AP10" i="1"/>
  <c r="AO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Y10" i="1"/>
  <c r="X10" i="1"/>
  <c r="W10" i="1"/>
  <c r="U10" i="1"/>
  <c r="T10" i="1"/>
  <c r="S10" i="1"/>
  <c r="R10" i="1"/>
  <c r="P10" i="1"/>
  <c r="O10" i="1"/>
  <c r="N10" i="1"/>
  <c r="M10" i="1"/>
  <c r="L10" i="1"/>
  <c r="K10" i="1"/>
  <c r="J10" i="1"/>
  <c r="I10" i="1"/>
  <c r="H10" i="1"/>
  <c r="F10" i="1"/>
  <c r="E10" i="1"/>
  <c r="C10" i="1"/>
  <c r="CA9" i="1"/>
  <c r="BZ9" i="1"/>
  <c r="BY9" i="1"/>
  <c r="BX9" i="1"/>
  <c r="BW9" i="1"/>
  <c r="BV9" i="1"/>
  <c r="BT9" i="1"/>
  <c r="BS9" i="1"/>
  <c r="BR9" i="1"/>
  <c r="BP9" i="1"/>
  <c r="BO9" i="1"/>
  <c r="BN9" i="1"/>
  <c r="BM9" i="1"/>
  <c r="BL9" i="1"/>
  <c r="BK9" i="1"/>
  <c r="BJ9" i="1"/>
  <c r="BI9" i="1"/>
  <c r="BH9" i="1"/>
  <c r="BG9" i="1"/>
  <c r="BF9" i="1"/>
  <c r="BD9" i="1"/>
  <c r="BC9" i="1"/>
  <c r="BB9" i="1"/>
  <c r="BA9" i="1"/>
  <c r="AY9" i="1"/>
  <c r="AX9" i="1"/>
  <c r="AW9" i="1"/>
  <c r="AV9" i="1"/>
  <c r="AU9" i="1"/>
  <c r="AS9" i="1"/>
  <c r="AR9" i="1"/>
  <c r="AQ9" i="1"/>
  <c r="AP9" i="1"/>
  <c r="AO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Y9" i="1"/>
  <c r="X9" i="1"/>
  <c r="W9" i="1"/>
  <c r="U9" i="1"/>
  <c r="T9" i="1"/>
  <c r="S9" i="1"/>
  <c r="R9" i="1"/>
  <c r="P9" i="1"/>
  <c r="O9" i="1"/>
  <c r="N9" i="1"/>
  <c r="M9" i="1"/>
  <c r="L9" i="1"/>
  <c r="K9" i="1"/>
  <c r="J9" i="1"/>
  <c r="I9" i="1"/>
  <c r="H9" i="1"/>
  <c r="F9" i="1"/>
  <c r="E9" i="1"/>
  <c r="C9" i="1"/>
  <c r="CA8" i="1"/>
  <c r="BZ8" i="1"/>
  <c r="BY8" i="1"/>
  <c r="BX8" i="1"/>
  <c r="BW8" i="1"/>
  <c r="BV8" i="1"/>
  <c r="BT8" i="1"/>
  <c r="BS8" i="1"/>
  <c r="BR8" i="1"/>
  <c r="BP8" i="1"/>
  <c r="BO8" i="1"/>
  <c r="BN8" i="1"/>
  <c r="BM8" i="1"/>
  <c r="BL8" i="1"/>
  <c r="BK8" i="1"/>
  <c r="BJ8" i="1"/>
  <c r="BI8" i="1"/>
  <c r="BH8" i="1"/>
  <c r="BG8" i="1"/>
  <c r="BF8" i="1"/>
  <c r="BD8" i="1"/>
  <c r="BC8" i="1"/>
  <c r="BB8" i="1"/>
  <c r="BA8" i="1"/>
  <c r="AY8" i="1"/>
  <c r="AX8" i="1"/>
  <c r="AW8" i="1"/>
  <c r="AV8" i="1"/>
  <c r="AU8" i="1"/>
  <c r="AS8" i="1"/>
  <c r="AR8" i="1"/>
  <c r="AQ8" i="1"/>
  <c r="AP8" i="1"/>
  <c r="AO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Y8" i="1"/>
  <c r="X8" i="1"/>
  <c r="W8" i="1"/>
  <c r="U8" i="1"/>
  <c r="T8" i="1"/>
  <c r="S8" i="1"/>
  <c r="R8" i="1"/>
  <c r="P8" i="1"/>
  <c r="O8" i="1"/>
  <c r="N8" i="1"/>
  <c r="M8" i="1"/>
  <c r="L8" i="1"/>
  <c r="K8" i="1"/>
  <c r="J8" i="1"/>
  <c r="I8" i="1"/>
  <c r="H8" i="1"/>
  <c r="F8" i="1"/>
  <c r="E8" i="1"/>
  <c r="C8" i="1"/>
  <c r="CA7" i="1"/>
  <c r="BZ7" i="1"/>
  <c r="BY7" i="1"/>
  <c r="BX7" i="1"/>
  <c r="BW7" i="1"/>
  <c r="BV7" i="1"/>
  <c r="BT7" i="1"/>
  <c r="BS7" i="1"/>
  <c r="BR7" i="1"/>
  <c r="BP7" i="1"/>
  <c r="BO7" i="1"/>
  <c r="BN7" i="1"/>
  <c r="BM7" i="1"/>
  <c r="BL7" i="1"/>
  <c r="BK7" i="1"/>
  <c r="BJ7" i="1"/>
  <c r="BI7" i="1"/>
  <c r="BH7" i="1"/>
  <c r="BG7" i="1"/>
  <c r="BF7" i="1"/>
  <c r="BD7" i="1"/>
  <c r="BC7" i="1"/>
  <c r="BB7" i="1"/>
  <c r="BA7" i="1"/>
  <c r="AY7" i="1"/>
  <c r="AX7" i="1"/>
  <c r="AW7" i="1"/>
  <c r="AV7" i="1"/>
  <c r="AU7" i="1"/>
  <c r="AS7" i="1"/>
  <c r="AR7" i="1"/>
  <c r="AQ7" i="1"/>
  <c r="AP7" i="1"/>
  <c r="AO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Y7" i="1"/>
  <c r="X7" i="1"/>
  <c r="W7" i="1"/>
  <c r="U7" i="1"/>
  <c r="T7" i="1"/>
  <c r="S7" i="1"/>
  <c r="R7" i="1"/>
  <c r="P7" i="1"/>
  <c r="O7" i="1"/>
  <c r="N7" i="1"/>
  <c r="M7" i="1"/>
  <c r="L7" i="1"/>
  <c r="K7" i="1"/>
  <c r="J7" i="1"/>
  <c r="I7" i="1"/>
  <c r="H7" i="1"/>
  <c r="F7" i="1"/>
  <c r="E7" i="1"/>
  <c r="C7" i="1"/>
  <c r="AJ118" i="5"/>
  <c r="AI118" i="5"/>
  <c r="AH118" i="5"/>
  <c r="AG118" i="5"/>
  <c r="AF118" i="5"/>
  <c r="AE118" i="5"/>
  <c r="AD118" i="5"/>
  <c r="AB118" i="5"/>
  <c r="AA118" i="5"/>
  <c r="Z118" i="5"/>
  <c r="Y118" i="5"/>
  <c r="X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C118" i="5"/>
  <c r="AJ117" i="5"/>
  <c r="AI117" i="5"/>
  <c r="AH117" i="5"/>
  <c r="AG117" i="5"/>
  <c r="AF117" i="5"/>
  <c r="AE117" i="5"/>
  <c r="AD117" i="5"/>
  <c r="AB117" i="5"/>
  <c r="AA117" i="5"/>
  <c r="Z117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C117" i="5"/>
  <c r="AJ116" i="5"/>
  <c r="AI116" i="5"/>
  <c r="AH116" i="5"/>
  <c r="AG116" i="5"/>
  <c r="AF116" i="5"/>
  <c r="AE116" i="5"/>
  <c r="AD116" i="5"/>
  <c r="AB116" i="5"/>
  <c r="AA116" i="5"/>
  <c r="Z116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C116" i="5"/>
  <c r="AJ115" i="5"/>
  <c r="AI115" i="5"/>
  <c r="AH115" i="5"/>
  <c r="AG115" i="5"/>
  <c r="AF115" i="5"/>
  <c r="AE115" i="5"/>
  <c r="AD115" i="5"/>
  <c r="AB115" i="5"/>
  <c r="AA115" i="5"/>
  <c r="Z115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C115" i="5"/>
  <c r="AJ114" i="5"/>
  <c r="AI114" i="5"/>
  <c r="AH114" i="5"/>
  <c r="AG114" i="5"/>
  <c r="AF114" i="5"/>
  <c r="AE114" i="5"/>
  <c r="AD114" i="5"/>
  <c r="AB114" i="5"/>
  <c r="AA114" i="5"/>
  <c r="Z114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C114" i="5"/>
  <c r="AJ113" i="5"/>
  <c r="AI113" i="5"/>
  <c r="AH113" i="5"/>
  <c r="AG113" i="5"/>
  <c r="AF113" i="5"/>
  <c r="AE113" i="5"/>
  <c r="AD113" i="5"/>
  <c r="AB113" i="5"/>
  <c r="AA113" i="5"/>
  <c r="Z113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C113" i="5"/>
  <c r="AJ112" i="5"/>
  <c r="AI112" i="5"/>
  <c r="AH112" i="5"/>
  <c r="AG112" i="5"/>
  <c r="AF112" i="5"/>
  <c r="AE112" i="5"/>
  <c r="AD112" i="5"/>
  <c r="AB112" i="5"/>
  <c r="AA112" i="5"/>
  <c r="Z112" i="5"/>
  <c r="Y112" i="5"/>
  <c r="X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C112" i="5"/>
  <c r="AJ111" i="5"/>
  <c r="AI111" i="5"/>
  <c r="AH111" i="5"/>
  <c r="AG111" i="5"/>
  <c r="AF111" i="5"/>
  <c r="AE111" i="5"/>
  <c r="AD111" i="5"/>
  <c r="AB111" i="5"/>
  <c r="AA111" i="5"/>
  <c r="Z111" i="5"/>
  <c r="Y111" i="5"/>
  <c r="X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C111" i="5"/>
  <c r="AJ110" i="5"/>
  <c r="AI110" i="5"/>
  <c r="AH110" i="5"/>
  <c r="AG110" i="5"/>
  <c r="AF110" i="5"/>
  <c r="AE110" i="5"/>
  <c r="AD110" i="5"/>
  <c r="AB110" i="5"/>
  <c r="AA110" i="5"/>
  <c r="Z110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C110" i="5"/>
  <c r="AJ109" i="5"/>
  <c r="AI109" i="5"/>
  <c r="AH109" i="5"/>
  <c r="AG109" i="5"/>
  <c r="AF109" i="5"/>
  <c r="AE109" i="5"/>
  <c r="AD109" i="5"/>
  <c r="AB109" i="5"/>
  <c r="AA109" i="5"/>
  <c r="Z109" i="5"/>
  <c r="Y109" i="5"/>
  <c r="X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C109" i="5"/>
  <c r="AJ108" i="5"/>
  <c r="AI108" i="5"/>
  <c r="AH108" i="5"/>
  <c r="AG108" i="5"/>
  <c r="AF108" i="5"/>
  <c r="AE108" i="5"/>
  <c r="AD108" i="5"/>
  <c r="AB108" i="5"/>
  <c r="AA108" i="5"/>
  <c r="Z108" i="5"/>
  <c r="Y108" i="5"/>
  <c r="X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C108" i="5"/>
  <c r="AJ107" i="5"/>
  <c r="AI107" i="5"/>
  <c r="AH107" i="5"/>
  <c r="AG107" i="5"/>
  <c r="AF107" i="5"/>
  <c r="AE107" i="5"/>
  <c r="AD107" i="5"/>
  <c r="AB107" i="5"/>
  <c r="AA107" i="5"/>
  <c r="Z107" i="5"/>
  <c r="Y107" i="5"/>
  <c r="X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C107" i="5"/>
  <c r="AJ106" i="5"/>
  <c r="AI106" i="5"/>
  <c r="AH106" i="5"/>
  <c r="AG106" i="5"/>
  <c r="AF106" i="5"/>
  <c r="AE106" i="5"/>
  <c r="AD106" i="5"/>
  <c r="AB106" i="5"/>
  <c r="AA106" i="5"/>
  <c r="Z106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C106" i="5"/>
  <c r="AJ105" i="5"/>
  <c r="AI105" i="5"/>
  <c r="AH105" i="5"/>
  <c r="AG105" i="5"/>
  <c r="AF105" i="5"/>
  <c r="AE105" i="5"/>
  <c r="AD105" i="5"/>
  <c r="AB105" i="5"/>
  <c r="AA105" i="5"/>
  <c r="Z105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C105" i="5"/>
  <c r="AJ104" i="5"/>
  <c r="AI104" i="5"/>
  <c r="AH104" i="5"/>
  <c r="AG104" i="5"/>
  <c r="AF104" i="5"/>
  <c r="AE104" i="5"/>
  <c r="AD104" i="5"/>
  <c r="AB104" i="5"/>
  <c r="AA104" i="5"/>
  <c r="Z104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C104" i="5"/>
  <c r="AJ103" i="5"/>
  <c r="AI103" i="5"/>
  <c r="AH103" i="5"/>
  <c r="AG103" i="5"/>
  <c r="AF103" i="5"/>
  <c r="AE103" i="5"/>
  <c r="AD103" i="5"/>
  <c r="AB103" i="5"/>
  <c r="AA103" i="5"/>
  <c r="Z103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C103" i="5"/>
  <c r="AJ102" i="5"/>
  <c r="AI102" i="5"/>
  <c r="AH102" i="5"/>
  <c r="AG102" i="5"/>
  <c r="AF102" i="5"/>
  <c r="AE102" i="5"/>
  <c r="AD102" i="5"/>
  <c r="AB102" i="5"/>
  <c r="AA102" i="5"/>
  <c r="Z102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C102" i="5"/>
  <c r="AJ101" i="5"/>
  <c r="AI101" i="5"/>
  <c r="AH101" i="5"/>
  <c r="AG101" i="5"/>
  <c r="AF101" i="5"/>
  <c r="AE101" i="5"/>
  <c r="AD101" i="5"/>
  <c r="AB101" i="5"/>
  <c r="AA101" i="5"/>
  <c r="Z101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C101" i="5"/>
  <c r="AJ100" i="5"/>
  <c r="AI100" i="5"/>
  <c r="AH100" i="5"/>
  <c r="AG100" i="5"/>
  <c r="AF100" i="5"/>
  <c r="AE100" i="5"/>
  <c r="AD100" i="5"/>
  <c r="AB100" i="5"/>
  <c r="AA100" i="5"/>
  <c r="Z100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C100" i="5"/>
  <c r="AJ99" i="5"/>
  <c r="AI99" i="5"/>
  <c r="AH99" i="5"/>
  <c r="AG99" i="5"/>
  <c r="AF99" i="5"/>
  <c r="AE99" i="5"/>
  <c r="AD99" i="5"/>
  <c r="AB99" i="5"/>
  <c r="AA99" i="5"/>
  <c r="Z99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C99" i="5"/>
  <c r="AJ98" i="5"/>
  <c r="AI98" i="5"/>
  <c r="AH98" i="5"/>
  <c r="AG98" i="5"/>
  <c r="AF98" i="5"/>
  <c r="AE98" i="5"/>
  <c r="AD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C98" i="5"/>
  <c r="AJ97" i="5"/>
  <c r="AI97" i="5"/>
  <c r="AH97" i="5"/>
  <c r="AG97" i="5"/>
  <c r="AF97" i="5"/>
  <c r="AE97" i="5"/>
  <c r="AD97" i="5"/>
  <c r="AB97" i="5"/>
  <c r="AA97" i="5"/>
  <c r="Z97" i="5"/>
  <c r="Y97" i="5"/>
  <c r="X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C97" i="5"/>
  <c r="AJ96" i="5"/>
  <c r="AI96" i="5"/>
  <c r="AH96" i="5"/>
  <c r="AG96" i="5"/>
  <c r="AF96" i="5"/>
  <c r="AE96" i="5"/>
  <c r="AD96" i="5"/>
  <c r="AB96" i="5"/>
  <c r="AA96" i="5"/>
  <c r="Z96" i="5"/>
  <c r="Y96" i="5"/>
  <c r="X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C96" i="5"/>
  <c r="AJ95" i="5"/>
  <c r="AI95" i="5"/>
  <c r="AH95" i="5"/>
  <c r="AG95" i="5"/>
  <c r="AF95" i="5"/>
  <c r="AE95" i="5"/>
  <c r="AD95" i="5"/>
  <c r="AB95" i="5"/>
  <c r="AA95" i="5"/>
  <c r="Z95" i="5"/>
  <c r="Y95" i="5"/>
  <c r="X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C95" i="5"/>
  <c r="AJ94" i="5"/>
  <c r="AI94" i="5"/>
  <c r="AH94" i="5"/>
  <c r="AG94" i="5"/>
  <c r="AF94" i="5"/>
  <c r="AE94" i="5"/>
  <c r="AD94" i="5"/>
  <c r="AB94" i="5"/>
  <c r="AA94" i="5"/>
  <c r="Z94" i="5"/>
  <c r="Y94" i="5"/>
  <c r="X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C94" i="5"/>
  <c r="AJ93" i="5"/>
  <c r="AI93" i="5"/>
  <c r="AH93" i="5"/>
  <c r="AG93" i="5"/>
  <c r="AF93" i="5"/>
  <c r="AE93" i="5"/>
  <c r="AD93" i="5"/>
  <c r="AB93" i="5"/>
  <c r="AA93" i="5"/>
  <c r="Z93" i="5"/>
  <c r="Y93" i="5"/>
  <c r="X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C93" i="5"/>
  <c r="AJ92" i="5"/>
  <c r="AI92" i="5"/>
  <c r="AH92" i="5"/>
  <c r="AG92" i="5"/>
  <c r="AF92" i="5"/>
  <c r="AE92" i="5"/>
  <c r="AD92" i="5"/>
  <c r="AB92" i="5"/>
  <c r="AA92" i="5"/>
  <c r="Z92" i="5"/>
  <c r="Y92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C92" i="5"/>
  <c r="AJ91" i="5"/>
  <c r="AI91" i="5"/>
  <c r="AH91" i="5"/>
  <c r="AG91" i="5"/>
  <c r="AF91" i="5"/>
  <c r="AE91" i="5"/>
  <c r="AD91" i="5"/>
  <c r="AB91" i="5"/>
  <c r="AA91" i="5"/>
  <c r="Z91" i="5"/>
  <c r="Y91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C91" i="5"/>
  <c r="AJ90" i="5"/>
  <c r="AI90" i="5"/>
  <c r="AH90" i="5"/>
  <c r="AG90" i="5"/>
  <c r="AF90" i="5"/>
  <c r="AE90" i="5"/>
  <c r="AD90" i="5"/>
  <c r="AB90" i="5"/>
  <c r="AA90" i="5"/>
  <c r="Z90" i="5"/>
  <c r="Y90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C90" i="5"/>
  <c r="AJ89" i="5"/>
  <c r="AI89" i="5"/>
  <c r="AH89" i="5"/>
  <c r="AG89" i="5"/>
  <c r="AF89" i="5"/>
  <c r="AE89" i="5"/>
  <c r="AD89" i="5"/>
  <c r="AB89" i="5"/>
  <c r="AA89" i="5"/>
  <c r="Z89" i="5"/>
  <c r="Y89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C89" i="5"/>
  <c r="AJ88" i="5"/>
  <c r="AI88" i="5"/>
  <c r="AH88" i="5"/>
  <c r="AG88" i="5"/>
  <c r="AF88" i="5"/>
  <c r="AE88" i="5"/>
  <c r="AD88" i="5"/>
  <c r="AB88" i="5"/>
  <c r="AA88" i="5"/>
  <c r="Z88" i="5"/>
  <c r="Y88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C88" i="5"/>
  <c r="AJ87" i="5"/>
  <c r="AI87" i="5"/>
  <c r="AH87" i="5"/>
  <c r="AG87" i="5"/>
  <c r="AF87" i="5"/>
  <c r="AE87" i="5"/>
  <c r="AD87" i="5"/>
  <c r="AB87" i="5"/>
  <c r="AA87" i="5"/>
  <c r="Z87" i="5"/>
  <c r="Y87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C87" i="5"/>
  <c r="AJ86" i="5"/>
  <c r="AI86" i="5"/>
  <c r="AH86" i="5"/>
  <c r="AG86" i="5"/>
  <c r="AF86" i="5"/>
  <c r="AE86" i="5"/>
  <c r="AD86" i="5"/>
  <c r="AB86" i="5"/>
  <c r="AA86" i="5"/>
  <c r="Z86" i="5"/>
  <c r="Y86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C86" i="5"/>
  <c r="AJ85" i="5"/>
  <c r="AI85" i="5"/>
  <c r="AH85" i="5"/>
  <c r="AG85" i="5"/>
  <c r="AF85" i="5"/>
  <c r="AE85" i="5"/>
  <c r="AD85" i="5"/>
  <c r="AB85" i="5"/>
  <c r="AA85" i="5"/>
  <c r="Z85" i="5"/>
  <c r="Y85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C85" i="5"/>
  <c r="AJ84" i="5"/>
  <c r="AI84" i="5"/>
  <c r="AH84" i="5"/>
  <c r="AG84" i="5"/>
  <c r="AF84" i="5"/>
  <c r="AE84" i="5"/>
  <c r="AD84" i="5"/>
  <c r="AB84" i="5"/>
  <c r="AA84" i="5"/>
  <c r="Z84" i="5"/>
  <c r="Y84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C84" i="5"/>
  <c r="AJ83" i="5"/>
  <c r="AI83" i="5"/>
  <c r="AH83" i="5"/>
  <c r="AG83" i="5"/>
  <c r="AF83" i="5"/>
  <c r="AE83" i="5"/>
  <c r="AD83" i="5"/>
  <c r="AB83" i="5"/>
  <c r="AA83" i="5"/>
  <c r="Z83" i="5"/>
  <c r="Y83" i="5"/>
  <c r="X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C83" i="5"/>
  <c r="AJ82" i="5"/>
  <c r="AI82" i="5"/>
  <c r="AH82" i="5"/>
  <c r="AG82" i="5"/>
  <c r="AF82" i="5"/>
  <c r="AE82" i="5"/>
  <c r="AD82" i="5"/>
  <c r="AB82" i="5"/>
  <c r="AA82" i="5"/>
  <c r="Z82" i="5"/>
  <c r="Y82" i="5"/>
  <c r="X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C82" i="5"/>
  <c r="AJ81" i="5"/>
  <c r="AI81" i="5"/>
  <c r="AH81" i="5"/>
  <c r="AG81" i="5"/>
  <c r="AF81" i="5"/>
  <c r="AE81" i="5"/>
  <c r="AD81" i="5"/>
  <c r="AB81" i="5"/>
  <c r="AA81" i="5"/>
  <c r="Z81" i="5"/>
  <c r="Y81" i="5"/>
  <c r="X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C81" i="5"/>
  <c r="AJ80" i="5"/>
  <c r="AI80" i="5"/>
  <c r="AH80" i="5"/>
  <c r="AG80" i="5"/>
  <c r="AF80" i="5"/>
  <c r="AE80" i="5"/>
  <c r="AD80" i="5"/>
  <c r="AB80" i="5"/>
  <c r="AA80" i="5"/>
  <c r="Z80" i="5"/>
  <c r="Y80" i="5"/>
  <c r="X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C80" i="5"/>
  <c r="AJ79" i="5"/>
  <c r="AI79" i="5"/>
  <c r="AH79" i="5"/>
  <c r="AG79" i="5"/>
  <c r="AF79" i="5"/>
  <c r="AE79" i="5"/>
  <c r="AD79" i="5"/>
  <c r="AB79" i="5"/>
  <c r="AA79" i="5"/>
  <c r="Z79" i="5"/>
  <c r="Y79" i="5"/>
  <c r="X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C79" i="5"/>
  <c r="AJ78" i="5"/>
  <c r="AI78" i="5"/>
  <c r="AH78" i="5"/>
  <c r="AG78" i="5"/>
  <c r="AF78" i="5"/>
  <c r="AE78" i="5"/>
  <c r="AD78" i="5"/>
  <c r="AB78" i="5"/>
  <c r="AA78" i="5"/>
  <c r="Z78" i="5"/>
  <c r="Y78" i="5"/>
  <c r="X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C78" i="5"/>
  <c r="AJ77" i="5"/>
  <c r="AI77" i="5"/>
  <c r="AH77" i="5"/>
  <c r="AG77" i="5"/>
  <c r="AF77" i="5"/>
  <c r="AE77" i="5"/>
  <c r="AD77" i="5"/>
  <c r="AB77" i="5"/>
  <c r="AA77" i="5"/>
  <c r="Z77" i="5"/>
  <c r="Y77" i="5"/>
  <c r="X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C77" i="5"/>
  <c r="AJ76" i="5"/>
  <c r="AI76" i="5"/>
  <c r="AH76" i="5"/>
  <c r="AG76" i="5"/>
  <c r="AF76" i="5"/>
  <c r="AE76" i="5"/>
  <c r="AD76" i="5"/>
  <c r="AB76" i="5"/>
  <c r="AA76" i="5"/>
  <c r="Z76" i="5"/>
  <c r="Y76" i="5"/>
  <c r="X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C76" i="5"/>
  <c r="AJ75" i="5"/>
  <c r="AI75" i="5"/>
  <c r="AH75" i="5"/>
  <c r="AG75" i="5"/>
  <c r="AF75" i="5"/>
  <c r="AE75" i="5"/>
  <c r="AD75" i="5"/>
  <c r="AB75" i="5"/>
  <c r="AA75" i="5"/>
  <c r="Z75" i="5"/>
  <c r="Y75" i="5"/>
  <c r="X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C75" i="5"/>
  <c r="AJ74" i="5"/>
  <c r="AI74" i="5"/>
  <c r="AH74" i="5"/>
  <c r="AG74" i="5"/>
  <c r="AF74" i="5"/>
  <c r="AE74" i="5"/>
  <c r="AD74" i="5"/>
  <c r="AB74" i="5"/>
  <c r="AA74" i="5"/>
  <c r="Z74" i="5"/>
  <c r="Y74" i="5"/>
  <c r="X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C74" i="5"/>
  <c r="AJ73" i="5"/>
  <c r="AI73" i="5"/>
  <c r="AH73" i="5"/>
  <c r="AG73" i="5"/>
  <c r="AF73" i="5"/>
  <c r="AE73" i="5"/>
  <c r="AD73" i="5"/>
  <c r="AB73" i="5"/>
  <c r="AA73" i="5"/>
  <c r="Z73" i="5"/>
  <c r="Y73" i="5"/>
  <c r="X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C73" i="5"/>
  <c r="AJ72" i="5"/>
  <c r="AI72" i="5"/>
  <c r="AH72" i="5"/>
  <c r="AG72" i="5"/>
  <c r="AF72" i="5"/>
  <c r="AE72" i="5"/>
  <c r="AD72" i="5"/>
  <c r="AB72" i="5"/>
  <c r="AA72" i="5"/>
  <c r="Z72" i="5"/>
  <c r="Y72" i="5"/>
  <c r="X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C72" i="5"/>
  <c r="AJ71" i="5"/>
  <c r="AI71" i="5"/>
  <c r="AH71" i="5"/>
  <c r="AG71" i="5"/>
  <c r="AF71" i="5"/>
  <c r="AE71" i="5"/>
  <c r="AD71" i="5"/>
  <c r="AB71" i="5"/>
  <c r="AA71" i="5"/>
  <c r="Z71" i="5"/>
  <c r="Y71" i="5"/>
  <c r="X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C71" i="5"/>
  <c r="AJ70" i="5"/>
  <c r="AI70" i="5"/>
  <c r="AH70" i="5"/>
  <c r="AG70" i="5"/>
  <c r="AF70" i="5"/>
  <c r="AE70" i="5"/>
  <c r="AD70" i="5"/>
  <c r="AB70" i="5"/>
  <c r="AA70" i="5"/>
  <c r="Z70" i="5"/>
  <c r="Y70" i="5"/>
  <c r="X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C70" i="5"/>
  <c r="AJ69" i="5"/>
  <c r="AI69" i="5"/>
  <c r="AH69" i="5"/>
  <c r="AG69" i="5"/>
  <c r="AF69" i="5"/>
  <c r="AE69" i="5"/>
  <c r="AD69" i="5"/>
  <c r="AB69" i="5"/>
  <c r="AA69" i="5"/>
  <c r="Z69" i="5"/>
  <c r="Y69" i="5"/>
  <c r="X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C69" i="5"/>
  <c r="AJ68" i="5"/>
  <c r="AI68" i="5"/>
  <c r="AH68" i="5"/>
  <c r="AG68" i="5"/>
  <c r="AF68" i="5"/>
  <c r="AE68" i="5"/>
  <c r="AD68" i="5"/>
  <c r="AB68" i="5"/>
  <c r="AA68" i="5"/>
  <c r="Z68" i="5"/>
  <c r="Y68" i="5"/>
  <c r="X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C68" i="5"/>
  <c r="AJ67" i="5"/>
  <c r="AI67" i="5"/>
  <c r="AH67" i="5"/>
  <c r="AG67" i="5"/>
  <c r="AF67" i="5"/>
  <c r="AE67" i="5"/>
  <c r="AD67" i="5"/>
  <c r="AB67" i="5"/>
  <c r="AA67" i="5"/>
  <c r="Z67" i="5"/>
  <c r="Y67" i="5"/>
  <c r="X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C67" i="5"/>
  <c r="AJ66" i="5"/>
  <c r="AI66" i="5"/>
  <c r="AH66" i="5"/>
  <c r="AG66" i="5"/>
  <c r="AF66" i="5"/>
  <c r="AE66" i="5"/>
  <c r="AD66" i="5"/>
  <c r="AB66" i="5"/>
  <c r="AA66" i="5"/>
  <c r="Z66" i="5"/>
  <c r="Y66" i="5"/>
  <c r="X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C66" i="5"/>
  <c r="AJ65" i="5"/>
  <c r="AI65" i="5"/>
  <c r="AH65" i="5"/>
  <c r="AG65" i="5"/>
  <c r="AF65" i="5"/>
  <c r="AE65" i="5"/>
  <c r="AD65" i="5"/>
  <c r="AB65" i="5"/>
  <c r="AA65" i="5"/>
  <c r="Z65" i="5"/>
  <c r="Y65" i="5"/>
  <c r="X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C65" i="5"/>
  <c r="AJ64" i="5"/>
  <c r="AI64" i="5"/>
  <c r="AH64" i="5"/>
  <c r="AG64" i="5"/>
  <c r="AF64" i="5"/>
  <c r="AE64" i="5"/>
  <c r="AD64" i="5"/>
  <c r="AB64" i="5"/>
  <c r="AA64" i="5"/>
  <c r="Z64" i="5"/>
  <c r="Y64" i="5"/>
  <c r="X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C64" i="5"/>
  <c r="AJ63" i="5"/>
  <c r="AI63" i="5"/>
  <c r="AH63" i="5"/>
  <c r="AG63" i="5"/>
  <c r="AF63" i="5"/>
  <c r="AE63" i="5"/>
  <c r="AD63" i="5"/>
  <c r="AB63" i="5"/>
  <c r="AA63" i="5"/>
  <c r="Z63" i="5"/>
  <c r="Y63" i="5"/>
  <c r="X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C63" i="5"/>
  <c r="AJ61" i="5"/>
  <c r="AI61" i="5"/>
  <c r="AH61" i="5"/>
  <c r="AG61" i="5"/>
  <c r="AF61" i="5"/>
  <c r="AE61" i="5"/>
  <c r="AD61" i="5"/>
  <c r="AB61" i="5"/>
  <c r="AA61" i="5"/>
  <c r="Z61" i="5"/>
  <c r="Y61" i="5"/>
  <c r="X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C61" i="5"/>
  <c r="AJ60" i="5"/>
  <c r="AI60" i="5"/>
  <c r="AH60" i="5"/>
  <c r="AG60" i="5"/>
  <c r="AF60" i="5"/>
  <c r="AE60" i="5"/>
  <c r="AD60" i="5"/>
  <c r="AB60" i="5"/>
  <c r="AA60" i="5"/>
  <c r="Z60" i="5"/>
  <c r="Y60" i="5"/>
  <c r="X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C60" i="5"/>
  <c r="AJ59" i="5"/>
  <c r="AI59" i="5"/>
  <c r="AH59" i="5"/>
  <c r="AG59" i="5"/>
  <c r="AF59" i="5"/>
  <c r="AE59" i="5"/>
  <c r="AD59" i="5"/>
  <c r="AB59" i="5"/>
  <c r="AA59" i="5"/>
  <c r="Z59" i="5"/>
  <c r="Y59" i="5"/>
  <c r="X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C59" i="5"/>
  <c r="AJ58" i="5"/>
  <c r="AI58" i="5"/>
  <c r="AH58" i="5"/>
  <c r="AG58" i="5"/>
  <c r="AF58" i="5"/>
  <c r="AE58" i="5"/>
  <c r="AD58" i="5"/>
  <c r="AB58" i="5"/>
  <c r="AA58" i="5"/>
  <c r="Z58" i="5"/>
  <c r="Y58" i="5"/>
  <c r="X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C58" i="5"/>
  <c r="AJ57" i="5"/>
  <c r="AI57" i="5"/>
  <c r="AH57" i="5"/>
  <c r="AG57" i="5"/>
  <c r="AF57" i="5"/>
  <c r="AE57" i="5"/>
  <c r="AD57" i="5"/>
  <c r="AB57" i="5"/>
  <c r="AA57" i="5"/>
  <c r="Z57" i="5"/>
  <c r="Y57" i="5"/>
  <c r="X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C57" i="5"/>
  <c r="AJ56" i="5"/>
  <c r="AI56" i="5"/>
  <c r="AH56" i="5"/>
  <c r="AG56" i="5"/>
  <c r="AF56" i="5"/>
  <c r="AE56" i="5"/>
  <c r="AD56" i="5"/>
  <c r="AB56" i="5"/>
  <c r="AA56" i="5"/>
  <c r="Z56" i="5"/>
  <c r="Y56" i="5"/>
  <c r="X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C56" i="5"/>
  <c r="AJ55" i="5"/>
  <c r="AI55" i="5"/>
  <c r="AH55" i="5"/>
  <c r="AG55" i="5"/>
  <c r="AF55" i="5"/>
  <c r="AE55" i="5"/>
  <c r="AD55" i="5"/>
  <c r="AB55" i="5"/>
  <c r="AA55" i="5"/>
  <c r="Z55" i="5"/>
  <c r="Y55" i="5"/>
  <c r="X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C55" i="5"/>
  <c r="AJ54" i="5"/>
  <c r="AI54" i="5"/>
  <c r="AH54" i="5"/>
  <c r="AG54" i="5"/>
  <c r="AF54" i="5"/>
  <c r="AE54" i="5"/>
  <c r="AD54" i="5"/>
  <c r="AB54" i="5"/>
  <c r="AA54" i="5"/>
  <c r="Z54" i="5"/>
  <c r="Y54" i="5"/>
  <c r="X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C54" i="5"/>
  <c r="AJ53" i="5"/>
  <c r="AI53" i="5"/>
  <c r="AH53" i="5"/>
  <c r="AG53" i="5"/>
  <c r="AF53" i="5"/>
  <c r="AE53" i="5"/>
  <c r="AD53" i="5"/>
  <c r="AB53" i="5"/>
  <c r="AA53" i="5"/>
  <c r="Z53" i="5"/>
  <c r="Y53" i="5"/>
  <c r="X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C53" i="5"/>
  <c r="AJ52" i="5"/>
  <c r="AI52" i="5"/>
  <c r="AH52" i="5"/>
  <c r="AG52" i="5"/>
  <c r="AF52" i="5"/>
  <c r="AE52" i="5"/>
  <c r="AD52" i="5"/>
  <c r="AB52" i="5"/>
  <c r="AA52" i="5"/>
  <c r="Z52" i="5"/>
  <c r="Y52" i="5"/>
  <c r="X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C52" i="5"/>
  <c r="AJ51" i="5"/>
  <c r="AI51" i="5"/>
  <c r="AH51" i="5"/>
  <c r="AG51" i="5"/>
  <c r="AF51" i="5"/>
  <c r="AE51" i="5"/>
  <c r="AD51" i="5"/>
  <c r="AB51" i="5"/>
  <c r="AA51" i="5"/>
  <c r="Z51" i="5"/>
  <c r="Y51" i="5"/>
  <c r="X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C51" i="5"/>
  <c r="AJ50" i="5"/>
  <c r="AI50" i="5"/>
  <c r="AH50" i="5"/>
  <c r="AG50" i="5"/>
  <c r="AF50" i="5"/>
  <c r="AE50" i="5"/>
  <c r="AD50" i="5"/>
  <c r="AB50" i="5"/>
  <c r="AA50" i="5"/>
  <c r="Z50" i="5"/>
  <c r="Y50" i="5"/>
  <c r="X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C50" i="5"/>
  <c r="AJ49" i="5"/>
  <c r="AI49" i="5"/>
  <c r="AH49" i="5"/>
  <c r="AG49" i="5"/>
  <c r="AF49" i="5"/>
  <c r="AE49" i="5"/>
  <c r="AD49" i="5"/>
  <c r="AB49" i="5"/>
  <c r="AA49" i="5"/>
  <c r="Z49" i="5"/>
  <c r="Y49" i="5"/>
  <c r="X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C49" i="5"/>
  <c r="AJ48" i="5"/>
  <c r="AI48" i="5"/>
  <c r="AH48" i="5"/>
  <c r="AG48" i="5"/>
  <c r="AF48" i="5"/>
  <c r="AE48" i="5"/>
  <c r="AD48" i="5"/>
  <c r="AB48" i="5"/>
  <c r="AA48" i="5"/>
  <c r="Z48" i="5"/>
  <c r="Y48" i="5"/>
  <c r="X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C48" i="5"/>
  <c r="AJ47" i="5"/>
  <c r="AI47" i="5"/>
  <c r="AH47" i="5"/>
  <c r="AG47" i="5"/>
  <c r="AF47" i="5"/>
  <c r="AE47" i="5"/>
  <c r="AD47" i="5"/>
  <c r="AB47" i="5"/>
  <c r="AA47" i="5"/>
  <c r="Z47" i="5"/>
  <c r="Y47" i="5"/>
  <c r="X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C47" i="5"/>
  <c r="AJ46" i="5"/>
  <c r="AI46" i="5"/>
  <c r="AH46" i="5"/>
  <c r="AG46" i="5"/>
  <c r="AF46" i="5"/>
  <c r="AE46" i="5"/>
  <c r="AD46" i="5"/>
  <c r="AB46" i="5"/>
  <c r="AA46" i="5"/>
  <c r="Z46" i="5"/>
  <c r="Y46" i="5"/>
  <c r="X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C46" i="5"/>
  <c r="AJ45" i="5"/>
  <c r="AI45" i="5"/>
  <c r="AH45" i="5"/>
  <c r="AG45" i="5"/>
  <c r="AF45" i="5"/>
  <c r="AE45" i="5"/>
  <c r="AD45" i="5"/>
  <c r="AB45" i="5"/>
  <c r="AA45" i="5"/>
  <c r="Z45" i="5"/>
  <c r="Y45" i="5"/>
  <c r="X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C45" i="5"/>
  <c r="AJ44" i="5"/>
  <c r="AI44" i="5"/>
  <c r="AH44" i="5"/>
  <c r="AG44" i="5"/>
  <c r="AF44" i="5"/>
  <c r="AE44" i="5"/>
  <c r="AD44" i="5"/>
  <c r="AB44" i="5"/>
  <c r="AA44" i="5"/>
  <c r="Z44" i="5"/>
  <c r="Y44" i="5"/>
  <c r="X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C44" i="5"/>
  <c r="AJ43" i="5"/>
  <c r="AI43" i="5"/>
  <c r="AH43" i="5"/>
  <c r="AG43" i="5"/>
  <c r="AF43" i="5"/>
  <c r="AE43" i="5"/>
  <c r="AD43" i="5"/>
  <c r="AB43" i="5"/>
  <c r="AA43" i="5"/>
  <c r="Z43" i="5"/>
  <c r="Y43" i="5"/>
  <c r="X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C43" i="5"/>
  <c r="AJ42" i="5"/>
  <c r="AI42" i="5"/>
  <c r="AH42" i="5"/>
  <c r="AG42" i="5"/>
  <c r="AF42" i="5"/>
  <c r="AE42" i="5"/>
  <c r="AD42" i="5"/>
  <c r="AB42" i="5"/>
  <c r="AA42" i="5"/>
  <c r="Z42" i="5"/>
  <c r="Y42" i="5"/>
  <c r="X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C42" i="5"/>
  <c r="AJ41" i="5"/>
  <c r="AI41" i="5"/>
  <c r="AH41" i="5"/>
  <c r="AG41" i="5"/>
  <c r="AF41" i="5"/>
  <c r="AE41" i="5"/>
  <c r="AD41" i="5"/>
  <c r="AB41" i="5"/>
  <c r="AA41" i="5"/>
  <c r="Z41" i="5"/>
  <c r="Y41" i="5"/>
  <c r="X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C41" i="5"/>
  <c r="AJ40" i="5"/>
  <c r="AI40" i="5"/>
  <c r="AH40" i="5"/>
  <c r="AG40" i="5"/>
  <c r="AF40" i="5"/>
  <c r="AE40" i="5"/>
  <c r="AD40" i="5"/>
  <c r="AB40" i="5"/>
  <c r="AA40" i="5"/>
  <c r="Z40" i="5"/>
  <c r="Y40" i="5"/>
  <c r="X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C40" i="5"/>
  <c r="AJ39" i="5"/>
  <c r="AI39" i="5"/>
  <c r="AH39" i="5"/>
  <c r="AG39" i="5"/>
  <c r="AF39" i="5"/>
  <c r="AE39" i="5"/>
  <c r="AD39" i="5"/>
  <c r="AB39" i="5"/>
  <c r="AA39" i="5"/>
  <c r="Z39" i="5"/>
  <c r="Y39" i="5"/>
  <c r="X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C39" i="5"/>
  <c r="AJ38" i="5"/>
  <c r="AI38" i="5"/>
  <c r="AH38" i="5"/>
  <c r="AG38" i="5"/>
  <c r="AF38" i="5"/>
  <c r="AE38" i="5"/>
  <c r="AD38" i="5"/>
  <c r="AB38" i="5"/>
  <c r="AA38" i="5"/>
  <c r="Z38" i="5"/>
  <c r="Y38" i="5"/>
  <c r="X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C38" i="5"/>
  <c r="AJ37" i="5"/>
  <c r="AI37" i="5"/>
  <c r="AH37" i="5"/>
  <c r="AG37" i="5"/>
  <c r="AF37" i="5"/>
  <c r="AE37" i="5"/>
  <c r="AD37" i="5"/>
  <c r="AB37" i="5"/>
  <c r="AA37" i="5"/>
  <c r="Z37" i="5"/>
  <c r="Y37" i="5"/>
  <c r="X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C37" i="5"/>
  <c r="AJ36" i="5"/>
  <c r="AI36" i="5"/>
  <c r="AH36" i="5"/>
  <c r="AG36" i="5"/>
  <c r="AF36" i="5"/>
  <c r="AE36" i="5"/>
  <c r="AD36" i="5"/>
  <c r="AB36" i="5"/>
  <c r="AA36" i="5"/>
  <c r="Z36" i="5"/>
  <c r="Y36" i="5"/>
  <c r="X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C36" i="5"/>
  <c r="AJ35" i="5"/>
  <c r="AI35" i="5"/>
  <c r="AH35" i="5"/>
  <c r="AG35" i="5"/>
  <c r="AF35" i="5"/>
  <c r="AE35" i="5"/>
  <c r="AD35" i="5"/>
  <c r="AB35" i="5"/>
  <c r="AA35" i="5"/>
  <c r="Z35" i="5"/>
  <c r="Y35" i="5"/>
  <c r="X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C35" i="5"/>
  <c r="AJ34" i="5"/>
  <c r="AI34" i="5"/>
  <c r="AH34" i="5"/>
  <c r="AG34" i="5"/>
  <c r="AF34" i="5"/>
  <c r="AE34" i="5"/>
  <c r="AD34" i="5"/>
  <c r="AB34" i="5"/>
  <c r="AA34" i="5"/>
  <c r="Z34" i="5"/>
  <c r="Y34" i="5"/>
  <c r="X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C34" i="5"/>
  <c r="AJ33" i="5"/>
  <c r="AI33" i="5"/>
  <c r="AH33" i="5"/>
  <c r="AG33" i="5"/>
  <c r="AF33" i="5"/>
  <c r="AE33" i="5"/>
  <c r="AD33" i="5"/>
  <c r="AB33" i="5"/>
  <c r="AA33" i="5"/>
  <c r="Z33" i="5"/>
  <c r="Y33" i="5"/>
  <c r="X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C33" i="5"/>
  <c r="AJ32" i="5"/>
  <c r="AI32" i="5"/>
  <c r="AH32" i="5"/>
  <c r="AG32" i="5"/>
  <c r="AF32" i="5"/>
  <c r="AE32" i="5"/>
  <c r="AD32" i="5"/>
  <c r="AB32" i="5"/>
  <c r="AA32" i="5"/>
  <c r="Z32" i="5"/>
  <c r="Y32" i="5"/>
  <c r="X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C32" i="5"/>
  <c r="AJ31" i="5"/>
  <c r="AI31" i="5"/>
  <c r="AH31" i="5"/>
  <c r="AG31" i="5"/>
  <c r="AF31" i="5"/>
  <c r="AE31" i="5"/>
  <c r="AD31" i="5"/>
  <c r="AB31" i="5"/>
  <c r="AA31" i="5"/>
  <c r="Z31" i="5"/>
  <c r="Y31" i="5"/>
  <c r="X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C31" i="5"/>
  <c r="AJ30" i="5"/>
  <c r="AI30" i="5"/>
  <c r="AH30" i="5"/>
  <c r="AG30" i="5"/>
  <c r="AF30" i="5"/>
  <c r="AE30" i="5"/>
  <c r="AD30" i="5"/>
  <c r="AB30" i="5"/>
  <c r="AA30" i="5"/>
  <c r="Z30" i="5"/>
  <c r="Y30" i="5"/>
  <c r="X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C30" i="5"/>
  <c r="AJ29" i="5"/>
  <c r="AI29" i="5"/>
  <c r="AH29" i="5"/>
  <c r="AG29" i="5"/>
  <c r="AF29" i="5"/>
  <c r="AE29" i="5"/>
  <c r="AD29" i="5"/>
  <c r="AB29" i="5"/>
  <c r="AA29" i="5"/>
  <c r="Z29" i="5"/>
  <c r="Y29" i="5"/>
  <c r="X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C29" i="5"/>
  <c r="AJ28" i="5"/>
  <c r="AI28" i="5"/>
  <c r="AH28" i="5"/>
  <c r="AG28" i="5"/>
  <c r="AF28" i="5"/>
  <c r="AE28" i="5"/>
  <c r="AD28" i="5"/>
  <c r="AB28" i="5"/>
  <c r="AA28" i="5"/>
  <c r="Z28" i="5"/>
  <c r="Y28" i="5"/>
  <c r="X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C28" i="5"/>
  <c r="AJ27" i="5"/>
  <c r="AI27" i="5"/>
  <c r="AH27" i="5"/>
  <c r="AG27" i="5"/>
  <c r="AF27" i="5"/>
  <c r="AE27" i="5"/>
  <c r="AD27" i="5"/>
  <c r="AB27" i="5"/>
  <c r="AA27" i="5"/>
  <c r="Z27" i="5"/>
  <c r="Y27" i="5"/>
  <c r="X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C27" i="5"/>
  <c r="AJ26" i="5"/>
  <c r="AI26" i="5"/>
  <c r="AH26" i="5"/>
  <c r="AG26" i="5"/>
  <c r="AF26" i="5"/>
  <c r="AE26" i="5"/>
  <c r="AD26" i="5"/>
  <c r="AB26" i="5"/>
  <c r="AA26" i="5"/>
  <c r="Z26" i="5"/>
  <c r="Y26" i="5"/>
  <c r="X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C26" i="5"/>
  <c r="AJ25" i="5"/>
  <c r="AI25" i="5"/>
  <c r="AH25" i="5"/>
  <c r="AG25" i="5"/>
  <c r="AF25" i="5"/>
  <c r="AE25" i="5"/>
  <c r="AD25" i="5"/>
  <c r="AB25" i="5"/>
  <c r="AA25" i="5"/>
  <c r="Z25" i="5"/>
  <c r="Y25" i="5"/>
  <c r="X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C25" i="5"/>
  <c r="AJ24" i="5"/>
  <c r="AI24" i="5"/>
  <c r="AH24" i="5"/>
  <c r="AG24" i="5"/>
  <c r="AF24" i="5"/>
  <c r="AE24" i="5"/>
  <c r="AD24" i="5"/>
  <c r="AB24" i="5"/>
  <c r="AA24" i="5"/>
  <c r="Z24" i="5"/>
  <c r="Y24" i="5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C24" i="5"/>
  <c r="AJ23" i="5"/>
  <c r="AI23" i="5"/>
  <c r="AH23" i="5"/>
  <c r="AG23" i="5"/>
  <c r="AF23" i="5"/>
  <c r="AE23" i="5"/>
  <c r="AD23" i="5"/>
  <c r="AB23" i="5"/>
  <c r="AA23" i="5"/>
  <c r="Z23" i="5"/>
  <c r="Y23" i="5"/>
  <c r="X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C23" i="5"/>
  <c r="AJ22" i="5"/>
  <c r="AI22" i="5"/>
  <c r="AH22" i="5"/>
  <c r="AG22" i="5"/>
  <c r="AF22" i="5"/>
  <c r="AE22" i="5"/>
  <c r="AD22" i="5"/>
  <c r="AB22" i="5"/>
  <c r="AA22" i="5"/>
  <c r="Z22" i="5"/>
  <c r="Y22" i="5"/>
  <c r="X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C22" i="5"/>
  <c r="AJ21" i="5"/>
  <c r="AI21" i="5"/>
  <c r="AH21" i="5"/>
  <c r="AG21" i="5"/>
  <c r="AF21" i="5"/>
  <c r="AE21" i="5"/>
  <c r="AD21" i="5"/>
  <c r="AB21" i="5"/>
  <c r="AA21" i="5"/>
  <c r="Z21" i="5"/>
  <c r="Y21" i="5"/>
  <c r="X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C21" i="5"/>
  <c r="AJ20" i="5"/>
  <c r="AI20" i="5"/>
  <c r="AH20" i="5"/>
  <c r="AG20" i="5"/>
  <c r="AF20" i="5"/>
  <c r="AE20" i="5"/>
  <c r="AD20" i="5"/>
  <c r="AB20" i="5"/>
  <c r="AA20" i="5"/>
  <c r="Z20" i="5"/>
  <c r="Y20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C20" i="5"/>
  <c r="AJ19" i="5"/>
  <c r="AI19" i="5"/>
  <c r="AH19" i="5"/>
  <c r="AG19" i="5"/>
  <c r="AF19" i="5"/>
  <c r="AE19" i="5"/>
  <c r="AD19" i="5"/>
  <c r="AB19" i="5"/>
  <c r="AA19" i="5"/>
  <c r="Z19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C19" i="5"/>
  <c r="AJ18" i="5"/>
  <c r="AI18" i="5"/>
  <c r="AH18" i="5"/>
  <c r="AG18" i="5"/>
  <c r="AF18" i="5"/>
  <c r="AE18" i="5"/>
  <c r="AD18" i="5"/>
  <c r="AB18" i="5"/>
  <c r="AA18" i="5"/>
  <c r="Z18" i="5"/>
  <c r="Y18" i="5"/>
  <c r="X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C18" i="5"/>
  <c r="AJ17" i="5"/>
  <c r="AI17" i="5"/>
  <c r="AH17" i="5"/>
  <c r="AG17" i="5"/>
  <c r="AF17" i="5"/>
  <c r="AE17" i="5"/>
  <c r="AD17" i="5"/>
  <c r="AB17" i="5"/>
  <c r="AA17" i="5"/>
  <c r="Z17" i="5"/>
  <c r="Y17" i="5"/>
  <c r="X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C17" i="5"/>
  <c r="AJ16" i="5"/>
  <c r="AI16" i="5"/>
  <c r="AH16" i="5"/>
  <c r="AG16" i="5"/>
  <c r="AF16" i="5"/>
  <c r="AE16" i="5"/>
  <c r="AD16" i="5"/>
  <c r="AB16" i="5"/>
  <c r="AA16" i="5"/>
  <c r="Z16" i="5"/>
  <c r="Y16" i="5"/>
  <c r="X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C16" i="5"/>
  <c r="AJ15" i="5"/>
  <c r="AI15" i="5"/>
  <c r="AH15" i="5"/>
  <c r="AG15" i="5"/>
  <c r="AF15" i="5"/>
  <c r="AE15" i="5"/>
  <c r="AD15" i="5"/>
  <c r="AB15" i="5"/>
  <c r="AA15" i="5"/>
  <c r="Z15" i="5"/>
  <c r="Y15" i="5"/>
  <c r="X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C15" i="5"/>
  <c r="AJ14" i="5"/>
  <c r="AI14" i="5"/>
  <c r="AH14" i="5"/>
  <c r="AG14" i="5"/>
  <c r="AF14" i="5"/>
  <c r="AE14" i="5"/>
  <c r="AD14" i="5"/>
  <c r="AB14" i="5"/>
  <c r="AA14" i="5"/>
  <c r="Z14" i="5"/>
  <c r="Y14" i="5"/>
  <c r="X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C14" i="5"/>
  <c r="AJ13" i="5"/>
  <c r="AI13" i="5"/>
  <c r="AH13" i="5"/>
  <c r="AG13" i="5"/>
  <c r="AF13" i="5"/>
  <c r="AE13" i="5"/>
  <c r="AD13" i="5"/>
  <c r="AB13" i="5"/>
  <c r="AA13" i="5"/>
  <c r="Z13" i="5"/>
  <c r="Y13" i="5"/>
  <c r="X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C13" i="5"/>
  <c r="AJ12" i="5"/>
  <c r="AI12" i="5"/>
  <c r="AH12" i="5"/>
  <c r="AG12" i="5"/>
  <c r="AF12" i="5"/>
  <c r="AE12" i="5"/>
  <c r="AD12" i="5"/>
  <c r="AB12" i="5"/>
  <c r="AA12" i="5"/>
  <c r="Z12" i="5"/>
  <c r="Y12" i="5"/>
  <c r="X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C12" i="5"/>
  <c r="AJ11" i="5"/>
  <c r="AI11" i="5"/>
  <c r="AH11" i="5"/>
  <c r="AG11" i="5"/>
  <c r="AF11" i="5"/>
  <c r="AE11" i="5"/>
  <c r="AD11" i="5"/>
  <c r="AB11" i="5"/>
  <c r="AA11" i="5"/>
  <c r="Z11" i="5"/>
  <c r="Y11" i="5"/>
  <c r="X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C11" i="5"/>
  <c r="AJ10" i="5"/>
  <c r="AI10" i="5"/>
  <c r="AH10" i="5"/>
  <c r="AG10" i="5"/>
  <c r="AF10" i="5"/>
  <c r="AE10" i="5"/>
  <c r="AD10" i="5"/>
  <c r="AB10" i="5"/>
  <c r="AA10" i="5"/>
  <c r="Z10" i="5"/>
  <c r="Y10" i="5"/>
  <c r="X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C10" i="5"/>
  <c r="AJ9" i="5"/>
  <c r="AI9" i="5"/>
  <c r="AH9" i="5"/>
  <c r="AG9" i="5"/>
  <c r="AF9" i="5"/>
  <c r="AE9" i="5"/>
  <c r="AD9" i="5"/>
  <c r="AB9" i="5"/>
  <c r="AA9" i="5"/>
  <c r="Z9" i="5"/>
  <c r="Y9" i="5"/>
  <c r="X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C9" i="5"/>
  <c r="AJ8" i="5"/>
  <c r="AI8" i="5"/>
  <c r="AH8" i="5"/>
  <c r="AG8" i="5"/>
  <c r="AF8" i="5"/>
  <c r="AE8" i="5"/>
  <c r="AD8" i="5"/>
  <c r="AB8" i="5"/>
  <c r="AA8" i="5"/>
  <c r="Z8" i="5"/>
  <c r="Y8" i="5"/>
  <c r="X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C8" i="5"/>
  <c r="AJ7" i="5"/>
  <c r="AI7" i="5"/>
  <c r="AH7" i="5"/>
  <c r="AG7" i="5"/>
  <c r="AF7" i="5"/>
  <c r="AE7" i="5"/>
  <c r="AD7" i="5"/>
  <c r="AB7" i="5"/>
  <c r="AA7" i="5"/>
  <c r="Z7" i="5"/>
  <c r="Y7" i="5"/>
  <c r="X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C7" i="5"/>
  <c r="AJ6" i="5"/>
  <c r="AI6" i="5"/>
  <c r="AH6" i="5"/>
  <c r="AG6" i="5"/>
  <c r="AF6" i="5"/>
  <c r="AE6" i="5"/>
  <c r="AD6" i="5"/>
  <c r="AB6" i="5"/>
  <c r="AA6" i="5"/>
  <c r="Z6" i="5"/>
  <c r="Y6" i="5"/>
  <c r="X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C6" i="5"/>
  <c r="C45" i="6"/>
  <c r="Y44" i="6"/>
  <c r="X44" i="6"/>
  <c r="W44" i="6"/>
  <c r="V44" i="6"/>
  <c r="U44" i="6"/>
  <c r="S44" i="6"/>
  <c r="R44" i="6"/>
  <c r="P44" i="6"/>
  <c r="O44" i="6"/>
  <c r="N44" i="6"/>
  <c r="M44" i="6"/>
  <c r="L44" i="6"/>
  <c r="K44" i="6"/>
  <c r="J44" i="6"/>
  <c r="I44" i="6"/>
  <c r="H44" i="6"/>
  <c r="G44" i="6"/>
  <c r="E44" i="6"/>
  <c r="D44" i="6"/>
  <c r="Y43" i="6"/>
  <c r="X43" i="6"/>
  <c r="W43" i="6"/>
  <c r="V43" i="6"/>
  <c r="U43" i="6"/>
  <c r="S43" i="6"/>
  <c r="R43" i="6"/>
  <c r="P43" i="6"/>
  <c r="O43" i="6"/>
  <c r="N43" i="6"/>
  <c r="M43" i="6"/>
  <c r="L43" i="6"/>
  <c r="K43" i="6"/>
  <c r="J43" i="6"/>
  <c r="I43" i="6"/>
  <c r="H43" i="6"/>
  <c r="G43" i="6"/>
  <c r="E43" i="6"/>
  <c r="D43" i="6"/>
  <c r="Y42" i="6"/>
  <c r="X42" i="6"/>
  <c r="W42" i="6"/>
  <c r="V42" i="6"/>
  <c r="U42" i="6"/>
  <c r="S42" i="6"/>
  <c r="R42" i="6"/>
  <c r="P42" i="6"/>
  <c r="O42" i="6"/>
  <c r="N42" i="6"/>
  <c r="M42" i="6"/>
  <c r="L42" i="6"/>
  <c r="K42" i="6"/>
  <c r="J42" i="6"/>
  <c r="I42" i="6"/>
  <c r="H42" i="6"/>
  <c r="G42" i="6"/>
  <c r="E42" i="6"/>
  <c r="D42" i="6"/>
  <c r="Y41" i="6"/>
  <c r="X41" i="6"/>
  <c r="W41" i="6"/>
  <c r="V41" i="6"/>
  <c r="U41" i="6"/>
  <c r="S41" i="6"/>
  <c r="R41" i="6"/>
  <c r="P41" i="6"/>
  <c r="O41" i="6"/>
  <c r="N41" i="6"/>
  <c r="M41" i="6"/>
  <c r="L41" i="6"/>
  <c r="K41" i="6"/>
  <c r="J41" i="6"/>
  <c r="I41" i="6"/>
  <c r="H41" i="6"/>
  <c r="G41" i="6"/>
  <c r="E41" i="6"/>
  <c r="D41" i="6"/>
  <c r="Y40" i="6"/>
  <c r="X40" i="6"/>
  <c r="W40" i="6"/>
  <c r="V40" i="6"/>
  <c r="U40" i="6"/>
  <c r="S40" i="6"/>
  <c r="R40" i="6"/>
  <c r="P40" i="6"/>
  <c r="O40" i="6"/>
  <c r="N40" i="6"/>
  <c r="M40" i="6"/>
  <c r="L40" i="6"/>
  <c r="K40" i="6"/>
  <c r="J40" i="6"/>
  <c r="I40" i="6"/>
  <c r="H40" i="6"/>
  <c r="G40" i="6"/>
  <c r="E40" i="6"/>
  <c r="D40" i="6"/>
  <c r="Y39" i="6"/>
  <c r="X39" i="6"/>
  <c r="W39" i="6"/>
  <c r="V39" i="6"/>
  <c r="U39" i="6"/>
  <c r="S39" i="6"/>
  <c r="R39" i="6"/>
  <c r="P39" i="6"/>
  <c r="O39" i="6"/>
  <c r="N39" i="6"/>
  <c r="M39" i="6"/>
  <c r="L39" i="6"/>
  <c r="K39" i="6"/>
  <c r="J39" i="6"/>
  <c r="I39" i="6"/>
  <c r="H39" i="6"/>
  <c r="G39" i="6"/>
  <c r="E39" i="6"/>
  <c r="D39" i="6"/>
  <c r="Y38" i="6"/>
  <c r="X38" i="6"/>
  <c r="W38" i="6"/>
  <c r="V38" i="6"/>
  <c r="U38" i="6"/>
  <c r="S38" i="6"/>
  <c r="R38" i="6"/>
  <c r="P38" i="6"/>
  <c r="O38" i="6"/>
  <c r="N38" i="6"/>
  <c r="M38" i="6"/>
  <c r="L38" i="6"/>
  <c r="K38" i="6"/>
  <c r="J38" i="6"/>
  <c r="I38" i="6"/>
  <c r="H38" i="6"/>
  <c r="G38" i="6"/>
  <c r="E38" i="6"/>
  <c r="D38" i="6"/>
  <c r="Y37" i="6"/>
  <c r="X37" i="6"/>
  <c r="W37" i="6"/>
  <c r="V37" i="6"/>
  <c r="U37" i="6"/>
  <c r="S37" i="6"/>
  <c r="R37" i="6"/>
  <c r="P37" i="6"/>
  <c r="O37" i="6"/>
  <c r="N37" i="6"/>
  <c r="M37" i="6"/>
  <c r="L37" i="6"/>
  <c r="K37" i="6"/>
  <c r="J37" i="6"/>
  <c r="I37" i="6"/>
  <c r="H37" i="6"/>
  <c r="G37" i="6"/>
  <c r="E37" i="6"/>
  <c r="D37" i="6"/>
  <c r="Y36" i="6"/>
  <c r="X36" i="6"/>
  <c r="W36" i="6"/>
  <c r="V36" i="6"/>
  <c r="U36" i="6"/>
  <c r="S36" i="6"/>
  <c r="R36" i="6"/>
  <c r="P36" i="6"/>
  <c r="O36" i="6"/>
  <c r="N36" i="6"/>
  <c r="M36" i="6"/>
  <c r="L36" i="6"/>
  <c r="K36" i="6"/>
  <c r="J36" i="6"/>
  <c r="I36" i="6"/>
  <c r="H36" i="6"/>
  <c r="G36" i="6"/>
  <c r="E36" i="6"/>
  <c r="D36" i="6"/>
  <c r="Y35" i="6"/>
  <c r="X35" i="6"/>
  <c r="W35" i="6"/>
  <c r="V35" i="6"/>
  <c r="U35" i="6"/>
  <c r="S35" i="6"/>
  <c r="R35" i="6"/>
  <c r="P35" i="6"/>
  <c r="O35" i="6"/>
  <c r="N35" i="6"/>
  <c r="M35" i="6"/>
  <c r="L35" i="6"/>
  <c r="K35" i="6"/>
  <c r="J35" i="6"/>
  <c r="I35" i="6"/>
  <c r="H35" i="6"/>
  <c r="G35" i="6"/>
  <c r="E35" i="6"/>
  <c r="D35" i="6"/>
  <c r="Y34" i="6"/>
  <c r="X34" i="6"/>
  <c r="W34" i="6"/>
  <c r="V34" i="6"/>
  <c r="U34" i="6"/>
  <c r="S34" i="6"/>
  <c r="R34" i="6"/>
  <c r="P34" i="6"/>
  <c r="O34" i="6"/>
  <c r="N34" i="6"/>
  <c r="M34" i="6"/>
  <c r="L34" i="6"/>
  <c r="K34" i="6"/>
  <c r="J34" i="6"/>
  <c r="I34" i="6"/>
  <c r="H34" i="6"/>
  <c r="G34" i="6"/>
  <c r="E34" i="6"/>
  <c r="D34" i="6"/>
  <c r="Y33" i="6"/>
  <c r="X33" i="6"/>
  <c r="W33" i="6"/>
  <c r="V33" i="6"/>
  <c r="U33" i="6"/>
  <c r="S33" i="6"/>
  <c r="R33" i="6"/>
  <c r="P33" i="6"/>
  <c r="O33" i="6"/>
  <c r="N33" i="6"/>
  <c r="M33" i="6"/>
  <c r="L33" i="6"/>
  <c r="K33" i="6"/>
  <c r="J33" i="6"/>
  <c r="I33" i="6"/>
  <c r="H33" i="6"/>
  <c r="G33" i="6"/>
  <c r="E33" i="6"/>
  <c r="D33" i="6"/>
  <c r="Y32" i="6"/>
  <c r="X32" i="6"/>
  <c r="W32" i="6"/>
  <c r="V32" i="6"/>
  <c r="U32" i="6"/>
  <c r="S32" i="6"/>
  <c r="R32" i="6"/>
  <c r="P32" i="6"/>
  <c r="O32" i="6"/>
  <c r="N32" i="6"/>
  <c r="M32" i="6"/>
  <c r="L32" i="6"/>
  <c r="K32" i="6"/>
  <c r="J32" i="6"/>
  <c r="I32" i="6"/>
  <c r="H32" i="6"/>
  <c r="G32" i="6"/>
  <c r="E32" i="6"/>
  <c r="D32" i="6"/>
  <c r="Y31" i="6"/>
  <c r="X31" i="6"/>
  <c r="W31" i="6"/>
  <c r="V31" i="6"/>
  <c r="U31" i="6"/>
  <c r="S31" i="6"/>
  <c r="R31" i="6"/>
  <c r="P31" i="6"/>
  <c r="O31" i="6"/>
  <c r="N31" i="6"/>
  <c r="M31" i="6"/>
  <c r="L31" i="6"/>
  <c r="K31" i="6"/>
  <c r="J31" i="6"/>
  <c r="I31" i="6"/>
  <c r="H31" i="6"/>
  <c r="G31" i="6"/>
  <c r="E31" i="6"/>
  <c r="D31" i="6"/>
  <c r="Y30" i="6"/>
  <c r="X30" i="6"/>
  <c r="W30" i="6"/>
  <c r="V30" i="6"/>
  <c r="U30" i="6"/>
  <c r="S30" i="6"/>
  <c r="R30" i="6"/>
  <c r="P30" i="6"/>
  <c r="O30" i="6"/>
  <c r="N30" i="6"/>
  <c r="M30" i="6"/>
  <c r="L30" i="6"/>
  <c r="K30" i="6"/>
  <c r="J30" i="6"/>
  <c r="I30" i="6"/>
  <c r="H30" i="6"/>
  <c r="G30" i="6"/>
  <c r="E30" i="6"/>
  <c r="D30" i="6"/>
  <c r="Y29" i="6"/>
  <c r="X29" i="6"/>
  <c r="W29" i="6"/>
  <c r="V29" i="6"/>
  <c r="U29" i="6"/>
  <c r="S29" i="6"/>
  <c r="R29" i="6"/>
  <c r="P29" i="6"/>
  <c r="O29" i="6"/>
  <c r="N29" i="6"/>
  <c r="M29" i="6"/>
  <c r="L29" i="6"/>
  <c r="K29" i="6"/>
  <c r="J29" i="6"/>
  <c r="I29" i="6"/>
  <c r="H29" i="6"/>
  <c r="G29" i="6"/>
  <c r="E29" i="6"/>
  <c r="D29" i="6"/>
  <c r="Y28" i="6"/>
  <c r="X28" i="6"/>
  <c r="W28" i="6"/>
  <c r="V28" i="6"/>
  <c r="U28" i="6"/>
  <c r="S28" i="6"/>
  <c r="R28" i="6"/>
  <c r="P28" i="6"/>
  <c r="O28" i="6"/>
  <c r="N28" i="6"/>
  <c r="M28" i="6"/>
  <c r="L28" i="6"/>
  <c r="K28" i="6"/>
  <c r="J28" i="6"/>
  <c r="I28" i="6"/>
  <c r="H28" i="6"/>
  <c r="G28" i="6"/>
  <c r="E28" i="6"/>
  <c r="D28" i="6"/>
  <c r="Y27" i="6"/>
  <c r="X27" i="6"/>
  <c r="W27" i="6"/>
  <c r="V27" i="6"/>
  <c r="U27" i="6"/>
  <c r="S27" i="6"/>
  <c r="R27" i="6"/>
  <c r="P27" i="6"/>
  <c r="O27" i="6"/>
  <c r="N27" i="6"/>
  <c r="M27" i="6"/>
  <c r="L27" i="6"/>
  <c r="K27" i="6"/>
  <c r="J27" i="6"/>
  <c r="I27" i="6"/>
  <c r="H27" i="6"/>
  <c r="G27" i="6"/>
  <c r="E27" i="6"/>
  <c r="D27" i="6"/>
  <c r="Y26" i="6"/>
  <c r="X26" i="6"/>
  <c r="W26" i="6"/>
  <c r="V26" i="6"/>
  <c r="U26" i="6"/>
  <c r="S26" i="6"/>
  <c r="R26" i="6"/>
  <c r="P26" i="6"/>
  <c r="O26" i="6"/>
  <c r="N26" i="6"/>
  <c r="M26" i="6"/>
  <c r="L26" i="6"/>
  <c r="K26" i="6"/>
  <c r="J26" i="6"/>
  <c r="I26" i="6"/>
  <c r="H26" i="6"/>
  <c r="G26" i="6"/>
  <c r="E26" i="6"/>
  <c r="D26" i="6"/>
  <c r="Y25" i="6"/>
  <c r="X25" i="6"/>
  <c r="W25" i="6"/>
  <c r="V25" i="6"/>
  <c r="U25" i="6"/>
  <c r="S25" i="6"/>
  <c r="R25" i="6"/>
  <c r="P25" i="6"/>
  <c r="O25" i="6"/>
  <c r="N25" i="6"/>
  <c r="M25" i="6"/>
  <c r="L25" i="6"/>
  <c r="K25" i="6"/>
  <c r="J25" i="6"/>
  <c r="I25" i="6"/>
  <c r="H25" i="6"/>
  <c r="G25" i="6"/>
  <c r="E25" i="6"/>
  <c r="D25" i="6"/>
  <c r="Y24" i="6"/>
  <c r="X24" i="6"/>
  <c r="W24" i="6"/>
  <c r="V24" i="6"/>
  <c r="U24" i="6"/>
  <c r="S24" i="6"/>
  <c r="R24" i="6"/>
  <c r="P24" i="6"/>
  <c r="O24" i="6"/>
  <c r="N24" i="6"/>
  <c r="M24" i="6"/>
  <c r="L24" i="6"/>
  <c r="K24" i="6"/>
  <c r="J24" i="6"/>
  <c r="I24" i="6"/>
  <c r="H24" i="6"/>
  <c r="G24" i="6"/>
  <c r="E24" i="6"/>
  <c r="D24" i="6"/>
  <c r="Y23" i="6"/>
  <c r="X23" i="6"/>
  <c r="W23" i="6"/>
  <c r="V23" i="6"/>
  <c r="U23" i="6"/>
  <c r="S23" i="6"/>
  <c r="R23" i="6"/>
  <c r="P23" i="6"/>
  <c r="O23" i="6"/>
  <c r="N23" i="6"/>
  <c r="M23" i="6"/>
  <c r="L23" i="6"/>
  <c r="K23" i="6"/>
  <c r="J23" i="6"/>
  <c r="I23" i="6"/>
  <c r="H23" i="6"/>
  <c r="G23" i="6"/>
  <c r="E23" i="6"/>
  <c r="D23" i="6"/>
  <c r="Y22" i="6"/>
  <c r="X22" i="6"/>
  <c r="W22" i="6"/>
  <c r="V22" i="6"/>
  <c r="U22" i="6"/>
  <c r="S22" i="6"/>
  <c r="R22" i="6"/>
  <c r="P22" i="6"/>
  <c r="O22" i="6"/>
  <c r="N22" i="6"/>
  <c r="M22" i="6"/>
  <c r="L22" i="6"/>
  <c r="K22" i="6"/>
  <c r="J22" i="6"/>
  <c r="I22" i="6"/>
  <c r="H22" i="6"/>
  <c r="G22" i="6"/>
  <c r="E22" i="6"/>
  <c r="D22" i="6"/>
  <c r="Y21" i="6"/>
  <c r="X21" i="6"/>
  <c r="W21" i="6"/>
  <c r="V21" i="6"/>
  <c r="U21" i="6"/>
  <c r="S21" i="6"/>
  <c r="R21" i="6"/>
  <c r="P21" i="6"/>
  <c r="O21" i="6"/>
  <c r="N21" i="6"/>
  <c r="M21" i="6"/>
  <c r="L21" i="6"/>
  <c r="K21" i="6"/>
  <c r="J21" i="6"/>
  <c r="I21" i="6"/>
  <c r="H21" i="6"/>
  <c r="G21" i="6"/>
  <c r="E21" i="6"/>
  <c r="D21" i="6"/>
  <c r="Y20" i="6"/>
  <c r="X20" i="6"/>
  <c r="W20" i="6"/>
  <c r="V20" i="6"/>
  <c r="U20" i="6"/>
  <c r="S20" i="6"/>
  <c r="R20" i="6"/>
  <c r="P20" i="6"/>
  <c r="O20" i="6"/>
  <c r="N20" i="6"/>
  <c r="M20" i="6"/>
  <c r="L20" i="6"/>
  <c r="K20" i="6"/>
  <c r="J20" i="6"/>
  <c r="I20" i="6"/>
  <c r="H20" i="6"/>
  <c r="G20" i="6"/>
  <c r="E20" i="6"/>
  <c r="D20" i="6"/>
  <c r="Y19" i="6"/>
  <c r="X19" i="6"/>
  <c r="W19" i="6"/>
  <c r="V19" i="6"/>
  <c r="U19" i="6"/>
  <c r="S19" i="6"/>
  <c r="R19" i="6"/>
  <c r="P19" i="6"/>
  <c r="O19" i="6"/>
  <c r="N19" i="6"/>
  <c r="M19" i="6"/>
  <c r="L19" i="6"/>
  <c r="K19" i="6"/>
  <c r="J19" i="6"/>
  <c r="I19" i="6"/>
  <c r="H19" i="6"/>
  <c r="G19" i="6"/>
  <c r="E19" i="6"/>
  <c r="D19" i="6"/>
  <c r="Y18" i="6"/>
  <c r="X18" i="6"/>
  <c r="W18" i="6"/>
  <c r="V18" i="6"/>
  <c r="U18" i="6"/>
  <c r="S18" i="6"/>
  <c r="R18" i="6"/>
  <c r="P18" i="6"/>
  <c r="O18" i="6"/>
  <c r="N18" i="6"/>
  <c r="M18" i="6"/>
  <c r="L18" i="6"/>
  <c r="K18" i="6"/>
  <c r="J18" i="6"/>
  <c r="I18" i="6"/>
  <c r="H18" i="6"/>
  <c r="G18" i="6"/>
  <c r="E18" i="6"/>
  <c r="D18" i="6"/>
  <c r="Y17" i="6"/>
  <c r="X17" i="6"/>
  <c r="W17" i="6"/>
  <c r="V17" i="6"/>
  <c r="U17" i="6"/>
  <c r="S17" i="6"/>
  <c r="R17" i="6"/>
  <c r="P17" i="6"/>
  <c r="O17" i="6"/>
  <c r="N17" i="6"/>
  <c r="M17" i="6"/>
  <c r="L17" i="6"/>
  <c r="K17" i="6"/>
  <c r="J17" i="6"/>
  <c r="I17" i="6"/>
  <c r="H17" i="6"/>
  <c r="G17" i="6"/>
  <c r="E17" i="6"/>
  <c r="D17" i="6"/>
  <c r="Y16" i="6"/>
  <c r="X16" i="6"/>
  <c r="W16" i="6"/>
  <c r="V16" i="6"/>
  <c r="U16" i="6"/>
  <c r="S16" i="6"/>
  <c r="R16" i="6"/>
  <c r="P16" i="6"/>
  <c r="O16" i="6"/>
  <c r="N16" i="6"/>
  <c r="M16" i="6"/>
  <c r="L16" i="6"/>
  <c r="K16" i="6"/>
  <c r="J16" i="6"/>
  <c r="I16" i="6"/>
  <c r="H16" i="6"/>
  <c r="G16" i="6"/>
  <c r="E16" i="6"/>
  <c r="D16" i="6"/>
  <c r="Y15" i="6"/>
  <c r="X15" i="6"/>
  <c r="W15" i="6"/>
  <c r="V15" i="6"/>
  <c r="U15" i="6"/>
  <c r="S15" i="6"/>
  <c r="R15" i="6"/>
  <c r="P15" i="6"/>
  <c r="O15" i="6"/>
  <c r="N15" i="6"/>
  <c r="M15" i="6"/>
  <c r="L15" i="6"/>
  <c r="K15" i="6"/>
  <c r="J15" i="6"/>
  <c r="I15" i="6"/>
  <c r="H15" i="6"/>
  <c r="G15" i="6"/>
  <c r="E15" i="6"/>
  <c r="D15" i="6"/>
  <c r="Y14" i="6"/>
  <c r="X14" i="6"/>
  <c r="W14" i="6"/>
  <c r="V14" i="6"/>
  <c r="U14" i="6"/>
  <c r="S14" i="6"/>
  <c r="R14" i="6"/>
  <c r="P14" i="6"/>
  <c r="O14" i="6"/>
  <c r="N14" i="6"/>
  <c r="M14" i="6"/>
  <c r="L14" i="6"/>
  <c r="K14" i="6"/>
  <c r="J14" i="6"/>
  <c r="I14" i="6"/>
  <c r="H14" i="6"/>
  <c r="G14" i="6"/>
  <c r="E14" i="6"/>
  <c r="D14" i="6"/>
  <c r="Y13" i="6"/>
  <c r="X13" i="6"/>
  <c r="W13" i="6"/>
  <c r="V13" i="6"/>
  <c r="U13" i="6"/>
  <c r="S13" i="6"/>
  <c r="R13" i="6"/>
  <c r="P13" i="6"/>
  <c r="O13" i="6"/>
  <c r="N13" i="6"/>
  <c r="M13" i="6"/>
  <c r="L13" i="6"/>
  <c r="K13" i="6"/>
  <c r="J13" i="6"/>
  <c r="I13" i="6"/>
  <c r="H13" i="6"/>
  <c r="G13" i="6"/>
  <c r="E13" i="6"/>
  <c r="D13" i="6"/>
  <c r="Y12" i="6"/>
  <c r="X12" i="6"/>
  <c r="W12" i="6"/>
  <c r="V12" i="6"/>
  <c r="U12" i="6"/>
  <c r="S12" i="6"/>
  <c r="R12" i="6"/>
  <c r="P12" i="6"/>
  <c r="O12" i="6"/>
  <c r="N12" i="6"/>
  <c r="M12" i="6"/>
  <c r="L12" i="6"/>
  <c r="K12" i="6"/>
  <c r="J12" i="6"/>
  <c r="I12" i="6"/>
  <c r="H12" i="6"/>
  <c r="G12" i="6"/>
  <c r="E12" i="6"/>
  <c r="D12" i="6"/>
  <c r="Y11" i="6"/>
  <c r="X11" i="6"/>
  <c r="W11" i="6"/>
  <c r="V11" i="6"/>
  <c r="U11" i="6"/>
  <c r="S11" i="6"/>
  <c r="R11" i="6"/>
  <c r="P11" i="6"/>
  <c r="O11" i="6"/>
  <c r="N11" i="6"/>
  <c r="M11" i="6"/>
  <c r="L11" i="6"/>
  <c r="K11" i="6"/>
  <c r="J11" i="6"/>
  <c r="I11" i="6"/>
  <c r="H11" i="6"/>
  <c r="G11" i="6"/>
  <c r="E11" i="6"/>
  <c r="D11" i="6"/>
  <c r="Y10" i="6"/>
  <c r="X10" i="6"/>
  <c r="W10" i="6"/>
  <c r="V10" i="6"/>
  <c r="U10" i="6"/>
  <c r="S10" i="6"/>
  <c r="R10" i="6"/>
  <c r="P10" i="6"/>
  <c r="O10" i="6"/>
  <c r="N10" i="6"/>
  <c r="M10" i="6"/>
  <c r="L10" i="6"/>
  <c r="K10" i="6"/>
  <c r="J10" i="6"/>
  <c r="I10" i="6"/>
  <c r="H10" i="6"/>
  <c r="G10" i="6"/>
  <c r="E10" i="6"/>
  <c r="D10" i="6"/>
  <c r="Y9" i="6"/>
  <c r="X9" i="6"/>
  <c r="W9" i="6"/>
  <c r="V9" i="6"/>
  <c r="U9" i="6"/>
  <c r="S9" i="6"/>
  <c r="R9" i="6"/>
  <c r="P9" i="6"/>
  <c r="O9" i="6"/>
  <c r="N9" i="6"/>
  <c r="M9" i="6"/>
  <c r="L9" i="6"/>
  <c r="K9" i="6"/>
  <c r="J9" i="6"/>
  <c r="I9" i="6"/>
  <c r="H9" i="6"/>
  <c r="G9" i="6"/>
  <c r="E9" i="6"/>
  <c r="D9" i="6"/>
  <c r="Y8" i="6"/>
  <c r="X8" i="6"/>
  <c r="W8" i="6"/>
  <c r="V8" i="6"/>
  <c r="U8" i="6"/>
  <c r="S8" i="6"/>
  <c r="R8" i="6"/>
  <c r="P8" i="6"/>
  <c r="O8" i="6"/>
  <c r="N8" i="6"/>
  <c r="M8" i="6"/>
  <c r="L8" i="6"/>
  <c r="K8" i="6"/>
  <c r="J8" i="6"/>
  <c r="I8" i="6"/>
  <c r="H8" i="6"/>
  <c r="G8" i="6"/>
  <c r="E8" i="6"/>
  <c r="D8" i="6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AW47" i="3" s="1"/>
  <c r="U61" i="3"/>
  <c r="T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BM108" i="4"/>
  <c r="BL108" i="4"/>
  <c r="BK108" i="4"/>
  <c r="BJ108" i="4"/>
  <c r="C108" i="4" s="1"/>
  <c r="BM107" i="4"/>
  <c r="BL107" i="4"/>
  <c r="BK107" i="4"/>
  <c r="BJ107" i="4"/>
  <c r="BI107" i="4"/>
  <c r="BM106" i="4"/>
  <c r="BL106" i="4"/>
  <c r="BK106" i="4"/>
  <c r="BJ106" i="4"/>
  <c r="BM105" i="4"/>
  <c r="BL105" i="4"/>
  <c r="BK105" i="4"/>
  <c r="BJ105" i="4"/>
  <c r="BI105" i="4" s="1"/>
  <c r="BM104" i="4"/>
  <c r="BL104" i="4"/>
  <c r="BK104" i="4"/>
  <c r="BJ104" i="4"/>
  <c r="BI104" i="4"/>
  <c r="BM103" i="4"/>
  <c r="BL103" i="4"/>
  <c r="BK103" i="4"/>
  <c r="BJ103" i="4"/>
  <c r="BI103" i="4"/>
  <c r="BM102" i="4"/>
  <c r="BL102" i="4"/>
  <c r="BK102" i="4"/>
  <c r="BJ102" i="4"/>
  <c r="BI102" i="4" s="1"/>
  <c r="BM101" i="4"/>
  <c r="BL101" i="4"/>
  <c r="BK101" i="4"/>
  <c r="BJ101" i="4"/>
  <c r="BI101" i="4" s="1"/>
  <c r="BM100" i="4"/>
  <c r="BL100" i="4"/>
  <c r="BK100" i="4"/>
  <c r="BJ100" i="4"/>
  <c r="BI100" i="4" s="1"/>
  <c r="BM99" i="4"/>
  <c r="BL99" i="4"/>
  <c r="BK99" i="4"/>
  <c r="BJ99" i="4"/>
  <c r="BI99" i="4"/>
  <c r="BM98" i="4"/>
  <c r="BL98" i="4"/>
  <c r="BK98" i="4"/>
  <c r="BJ98" i="4"/>
  <c r="BI98" i="4" s="1"/>
  <c r="BM97" i="4"/>
  <c r="BL97" i="4"/>
  <c r="BK97" i="4"/>
  <c r="BJ97" i="4"/>
  <c r="BI97" i="4" s="1"/>
  <c r="BM96" i="4"/>
  <c r="BL96" i="4"/>
  <c r="BK96" i="4"/>
  <c r="BJ96" i="4"/>
  <c r="BI96" i="4"/>
  <c r="BM95" i="4"/>
  <c r="BL95" i="4"/>
  <c r="BK95" i="4"/>
  <c r="BJ95" i="4"/>
  <c r="BI95" i="4"/>
  <c r="BM94" i="4"/>
  <c r="BL94" i="4"/>
  <c r="BK94" i="4"/>
  <c r="BJ94" i="4"/>
  <c r="BI94" i="4" s="1"/>
  <c r="BM93" i="4"/>
  <c r="BL93" i="4"/>
  <c r="BK93" i="4"/>
  <c r="BJ93" i="4"/>
  <c r="BI93" i="4" s="1"/>
  <c r="BM92" i="4"/>
  <c r="BL92" i="4"/>
  <c r="BK92" i="4"/>
  <c r="BJ92" i="4"/>
  <c r="BI92" i="4" s="1"/>
  <c r="BM91" i="4"/>
  <c r="BL91" i="4"/>
  <c r="BK91" i="4"/>
  <c r="BJ91" i="4"/>
  <c r="BI91" i="4"/>
  <c r="BM90" i="4"/>
  <c r="BL90" i="4"/>
  <c r="BK90" i="4"/>
  <c r="BJ90" i="4"/>
  <c r="BI90" i="4" s="1"/>
  <c r="BM89" i="4"/>
  <c r="BL89" i="4"/>
  <c r="BK89" i="4"/>
  <c r="BJ89" i="4"/>
  <c r="BI89" i="4" s="1"/>
  <c r="BM88" i="4"/>
  <c r="BL88" i="4"/>
  <c r="BK88" i="4"/>
  <c r="BJ88" i="4"/>
  <c r="BI88" i="4" s="1"/>
  <c r="BM87" i="4"/>
  <c r="BL87" i="4"/>
  <c r="BK87" i="4"/>
  <c r="BJ87" i="4"/>
  <c r="BI87" i="4" s="1"/>
  <c r="BM86" i="4"/>
  <c r="BL86" i="4"/>
  <c r="BK86" i="4"/>
  <c r="BJ86" i="4"/>
  <c r="BI86" i="4" s="1"/>
  <c r="BM85" i="4"/>
  <c r="BL85" i="4"/>
  <c r="BK85" i="4"/>
  <c r="BJ85" i="4"/>
  <c r="BI85" i="4" s="1"/>
  <c r="BM84" i="4"/>
  <c r="BL84" i="4"/>
  <c r="BK84" i="4"/>
  <c r="BJ84" i="4"/>
  <c r="BI84" i="4"/>
  <c r="BM83" i="4"/>
  <c r="BL83" i="4"/>
  <c r="BK83" i="4"/>
  <c r="BJ83" i="4"/>
  <c r="BI83" i="4" s="1"/>
  <c r="BM82" i="4"/>
  <c r="BL82" i="4"/>
  <c r="BK82" i="4"/>
  <c r="BJ82" i="4"/>
  <c r="BI82" i="4" s="1"/>
  <c r="BM81" i="4"/>
  <c r="BL81" i="4"/>
  <c r="BK81" i="4"/>
  <c r="BJ81" i="4"/>
  <c r="BI81" i="4" s="1"/>
  <c r="BM80" i="4"/>
  <c r="BL80" i="4"/>
  <c r="BK80" i="4"/>
  <c r="BJ80" i="4"/>
  <c r="BI80" i="4"/>
  <c r="BM79" i="4"/>
  <c r="BL79" i="4"/>
  <c r="BK79" i="4"/>
  <c r="BJ79" i="4"/>
  <c r="BI79" i="4" s="1"/>
  <c r="BM78" i="4"/>
  <c r="BL78" i="4"/>
  <c r="BK78" i="4"/>
  <c r="BJ78" i="4"/>
  <c r="BI78" i="4" s="1"/>
  <c r="BM77" i="4"/>
  <c r="BL77" i="4"/>
  <c r="BK77" i="4"/>
  <c r="BJ77" i="4"/>
  <c r="BI77" i="4" s="1"/>
  <c r="BM76" i="4"/>
  <c r="BL76" i="4"/>
  <c r="BK76" i="4"/>
  <c r="BJ76" i="4"/>
  <c r="BI76" i="4" s="1"/>
  <c r="C76" i="4" s="1"/>
  <c r="BM75" i="4"/>
  <c r="BL75" i="4"/>
  <c r="BK75" i="4"/>
  <c r="BJ75" i="4"/>
  <c r="BI75" i="4" s="1"/>
  <c r="BM74" i="4"/>
  <c r="BL74" i="4"/>
  <c r="BK74" i="4"/>
  <c r="BJ74" i="4"/>
  <c r="BI74" i="4" s="1"/>
  <c r="BM73" i="4"/>
  <c r="BL73" i="4"/>
  <c r="BK73" i="4"/>
  <c r="BJ73" i="4"/>
  <c r="BI73" i="4" s="1"/>
  <c r="BM72" i="4"/>
  <c r="BL72" i="4"/>
  <c r="BK72" i="4"/>
  <c r="BJ72" i="4"/>
  <c r="BI72" i="4"/>
  <c r="BM71" i="4"/>
  <c r="BL71" i="4"/>
  <c r="BK71" i="4"/>
  <c r="BJ71" i="4"/>
  <c r="BI71" i="4" s="1"/>
  <c r="BM70" i="4"/>
  <c r="BL70" i="4"/>
  <c r="BK70" i="4"/>
  <c r="BJ70" i="4"/>
  <c r="BI70" i="4" s="1"/>
  <c r="BM69" i="4"/>
  <c r="BL69" i="4"/>
  <c r="BK69" i="4"/>
  <c r="BJ69" i="4"/>
  <c r="BI69" i="4" s="1"/>
  <c r="BM68" i="4"/>
  <c r="BL68" i="4"/>
  <c r="BK68" i="4"/>
  <c r="BJ68" i="4"/>
  <c r="BI68" i="4"/>
  <c r="BM67" i="4"/>
  <c r="BL67" i="4"/>
  <c r="BK67" i="4"/>
  <c r="BJ67" i="4"/>
  <c r="BI67" i="4"/>
  <c r="BM66" i="4"/>
  <c r="BL66" i="4"/>
  <c r="BK66" i="4"/>
  <c r="BJ66" i="4"/>
  <c r="BI66" i="4" s="1"/>
  <c r="BM65" i="4"/>
  <c r="BL65" i="4"/>
  <c r="BK65" i="4"/>
  <c r="BJ65" i="4"/>
  <c r="BI65" i="4" s="1"/>
  <c r="BM64" i="4"/>
  <c r="BL64" i="4"/>
  <c r="BK64" i="4"/>
  <c r="BJ64" i="4"/>
  <c r="BM63" i="4"/>
  <c r="BL63" i="4"/>
  <c r="BK63" i="4"/>
  <c r="BJ63" i="4"/>
  <c r="BI63" i="4"/>
  <c r="BM62" i="4"/>
  <c r="BL62" i="4"/>
  <c r="BK62" i="4"/>
  <c r="BJ62" i="4"/>
  <c r="BI62" i="4" s="1"/>
  <c r="BM61" i="4"/>
  <c r="BL61" i="4"/>
  <c r="BK61" i="4"/>
  <c r="BJ61" i="4"/>
  <c r="BI61" i="4" s="1"/>
  <c r="BM60" i="4"/>
  <c r="BL60" i="4"/>
  <c r="BK60" i="4"/>
  <c r="BJ60" i="4"/>
  <c r="BI60" i="4"/>
  <c r="BM59" i="4"/>
  <c r="BL59" i="4"/>
  <c r="BK59" i="4"/>
  <c r="BJ59" i="4"/>
  <c r="BI59" i="4" s="1"/>
  <c r="BM58" i="4"/>
  <c r="BL58" i="4"/>
  <c r="BK58" i="4"/>
  <c r="BJ58" i="4"/>
  <c r="BM57" i="4"/>
  <c r="BL57" i="4"/>
  <c r="BK57" i="4"/>
  <c r="BJ57" i="4"/>
  <c r="BI57" i="4" s="1"/>
  <c r="BM56" i="4"/>
  <c r="BL56" i="4"/>
  <c r="BK56" i="4"/>
  <c r="BJ56" i="4"/>
  <c r="BI56" i="4"/>
  <c r="BM55" i="4"/>
  <c r="BL55" i="4"/>
  <c r="BK55" i="4"/>
  <c r="BJ55" i="4"/>
  <c r="BI55" i="4" s="1"/>
  <c r="BM54" i="4"/>
  <c r="BL54" i="4"/>
  <c r="BK54" i="4"/>
  <c r="BJ54" i="4"/>
  <c r="BI54" i="4" s="1"/>
  <c r="BM53" i="4"/>
  <c r="BL53" i="4"/>
  <c r="BK53" i="4"/>
  <c r="BJ53" i="4"/>
  <c r="BI53" i="4" s="1"/>
  <c r="BM52" i="4"/>
  <c r="BL52" i="4"/>
  <c r="BK52" i="4"/>
  <c r="BJ52" i="4"/>
  <c r="BI52" i="4" s="1"/>
  <c r="BM51" i="4"/>
  <c r="BL51" i="4"/>
  <c r="BK51" i="4"/>
  <c r="BJ51" i="4"/>
  <c r="BI51" i="4" s="1"/>
  <c r="BM50" i="4"/>
  <c r="BL50" i="4"/>
  <c r="BK50" i="4"/>
  <c r="BJ50" i="4"/>
  <c r="BI50" i="4" s="1"/>
  <c r="BM49" i="4"/>
  <c r="BL49" i="4"/>
  <c r="BK49" i="4"/>
  <c r="BJ49" i="4"/>
  <c r="BI49" i="4" s="1"/>
  <c r="BM48" i="4"/>
  <c r="BL48" i="4"/>
  <c r="BK48" i="4"/>
  <c r="BJ48" i="4"/>
  <c r="BI48" i="4" s="1"/>
  <c r="BM47" i="4"/>
  <c r="BL47" i="4"/>
  <c r="BK47" i="4"/>
  <c r="BJ47" i="4"/>
  <c r="BI47" i="4" s="1"/>
  <c r="BM46" i="4"/>
  <c r="BL46" i="4"/>
  <c r="BK46" i="4"/>
  <c r="BJ46" i="4"/>
  <c r="BI46" i="4" s="1"/>
  <c r="BM45" i="4"/>
  <c r="BL45" i="4"/>
  <c r="BK45" i="4"/>
  <c r="BJ45" i="4"/>
  <c r="BI45" i="4" s="1"/>
  <c r="BM44" i="4"/>
  <c r="BL44" i="4"/>
  <c r="BK44" i="4"/>
  <c r="BJ44" i="4"/>
  <c r="BI44" i="4" s="1"/>
  <c r="C44" i="4" s="1"/>
  <c r="BM43" i="4"/>
  <c r="BL43" i="4"/>
  <c r="BK43" i="4"/>
  <c r="BJ43" i="4"/>
  <c r="BI43" i="4" s="1"/>
  <c r="BM42" i="4"/>
  <c r="BL42" i="4"/>
  <c r="BK42" i="4"/>
  <c r="BJ42" i="4"/>
  <c r="BI42" i="4" s="1"/>
  <c r="BM41" i="4"/>
  <c r="BL41" i="4"/>
  <c r="BK41" i="4"/>
  <c r="BJ41" i="4"/>
  <c r="BI41" i="4"/>
  <c r="BM40" i="4"/>
  <c r="BL40" i="4"/>
  <c r="BK40" i="4"/>
  <c r="BJ40" i="4"/>
  <c r="BI40" i="4" s="1"/>
  <c r="BM39" i="4"/>
  <c r="BL39" i="4"/>
  <c r="BK39" i="4"/>
  <c r="BJ39" i="4"/>
  <c r="BI39" i="4" s="1"/>
  <c r="BM38" i="4"/>
  <c r="BL38" i="4"/>
  <c r="BK38" i="4"/>
  <c r="BJ38" i="4"/>
  <c r="BI38" i="4" s="1"/>
  <c r="BM37" i="4"/>
  <c r="BL37" i="4"/>
  <c r="BK37" i="4"/>
  <c r="BJ37" i="4"/>
  <c r="BI37" i="4" s="1"/>
  <c r="BM36" i="4"/>
  <c r="BL36" i="4"/>
  <c r="BK36" i="4"/>
  <c r="BJ36" i="4"/>
  <c r="BI36" i="4" s="1"/>
  <c r="C36" i="4" s="1"/>
  <c r="BM35" i="4"/>
  <c r="BL35" i="4"/>
  <c r="BK35" i="4"/>
  <c r="BJ35" i="4"/>
  <c r="BI35" i="4" s="1"/>
  <c r="BM34" i="4"/>
  <c r="BL34" i="4"/>
  <c r="BK34" i="4"/>
  <c r="BJ34" i="4"/>
  <c r="BI34" i="4" s="1"/>
  <c r="BM33" i="4"/>
  <c r="BL33" i="4"/>
  <c r="BK33" i="4"/>
  <c r="BJ33" i="4"/>
  <c r="BI33" i="4"/>
  <c r="BM32" i="4"/>
  <c r="BL32" i="4"/>
  <c r="BK32" i="4"/>
  <c r="BJ32" i="4"/>
  <c r="BM31" i="4"/>
  <c r="BL31" i="4"/>
  <c r="BK31" i="4"/>
  <c r="BJ31" i="4"/>
  <c r="BI31" i="4"/>
  <c r="BM30" i="4"/>
  <c r="BL30" i="4"/>
  <c r="BK30" i="4"/>
  <c r="BJ30" i="4"/>
  <c r="BI30" i="4" s="1"/>
  <c r="BM29" i="4"/>
  <c r="BL29" i="4"/>
  <c r="BK29" i="4"/>
  <c r="BJ29" i="4"/>
  <c r="BI29" i="4" s="1"/>
  <c r="C29" i="4" s="1"/>
  <c r="BM28" i="4"/>
  <c r="BL28" i="4"/>
  <c r="BK28" i="4"/>
  <c r="BJ28" i="4"/>
  <c r="BI28" i="4"/>
  <c r="BM27" i="4"/>
  <c r="BL27" i="4"/>
  <c r="BK27" i="4"/>
  <c r="BJ27" i="4"/>
  <c r="BI27" i="4" s="1"/>
  <c r="BM26" i="4"/>
  <c r="BL26" i="4"/>
  <c r="BK26" i="4"/>
  <c r="BJ26" i="4"/>
  <c r="BI26" i="4" s="1"/>
  <c r="BM25" i="4"/>
  <c r="BL25" i="4"/>
  <c r="BK25" i="4"/>
  <c r="BJ25" i="4"/>
  <c r="BM24" i="4"/>
  <c r="BL24" i="4"/>
  <c r="BK24" i="4"/>
  <c r="BJ24" i="4"/>
  <c r="BI24" i="4"/>
  <c r="BM23" i="4"/>
  <c r="BL23" i="4"/>
  <c r="BK23" i="4"/>
  <c r="BJ23" i="4"/>
  <c r="BI23" i="4" s="1"/>
  <c r="BM22" i="4"/>
  <c r="BL22" i="4"/>
  <c r="BK22" i="4"/>
  <c r="BJ22" i="4"/>
  <c r="BI22" i="4" s="1"/>
  <c r="BM21" i="4"/>
  <c r="BL21" i="4"/>
  <c r="BK21" i="4"/>
  <c r="BJ21" i="4"/>
  <c r="BI21" i="4" s="1"/>
  <c r="C21" i="4" s="1"/>
  <c r="BM20" i="4"/>
  <c r="BL20" i="4"/>
  <c r="BK20" i="4"/>
  <c r="BJ20" i="4"/>
  <c r="BI20" i="4"/>
  <c r="C20" i="4" s="1"/>
  <c r="BM19" i="4"/>
  <c r="BL19" i="4"/>
  <c r="BK19" i="4"/>
  <c r="BJ19" i="4"/>
  <c r="BI19" i="4" s="1"/>
  <c r="C19" i="4" s="1"/>
  <c r="BM18" i="4"/>
  <c r="BL18" i="4"/>
  <c r="BK18" i="4"/>
  <c r="BJ18" i="4"/>
  <c r="BI18" i="4" s="1"/>
  <c r="BM17" i="4"/>
  <c r="BL17" i="4"/>
  <c r="BK17" i="4"/>
  <c r="BJ17" i="4"/>
  <c r="BI17" i="4"/>
  <c r="BM16" i="4"/>
  <c r="BL16" i="4"/>
  <c r="BK16" i="4"/>
  <c r="BJ16" i="4"/>
  <c r="BI16" i="4"/>
  <c r="BM15" i="4"/>
  <c r="BL15" i="4"/>
  <c r="BK15" i="4"/>
  <c r="BJ15" i="4"/>
  <c r="BI15" i="4"/>
  <c r="C15" i="4" s="1"/>
  <c r="BM14" i="4"/>
  <c r="BL14" i="4"/>
  <c r="BK14" i="4"/>
  <c r="BJ14" i="4"/>
  <c r="BI14" i="4" s="1"/>
  <c r="BM13" i="4"/>
  <c r="BL13" i="4"/>
  <c r="BK13" i="4"/>
  <c r="BJ13" i="4"/>
  <c r="BI13" i="4" s="1"/>
  <c r="C13" i="4" s="1"/>
  <c r="BM12" i="4"/>
  <c r="BL12" i="4"/>
  <c r="BK12" i="4"/>
  <c r="BJ12" i="4"/>
  <c r="BI12" i="4"/>
  <c r="BM11" i="4"/>
  <c r="BL11" i="4"/>
  <c r="BK11" i="4"/>
  <c r="BJ11" i="4"/>
  <c r="BI11" i="4"/>
  <c r="BM10" i="4"/>
  <c r="BL10" i="4"/>
  <c r="BK10" i="4"/>
  <c r="BJ10" i="4"/>
  <c r="BI10" i="4" s="1"/>
  <c r="BM9" i="4"/>
  <c r="BL9" i="4"/>
  <c r="BK9" i="4"/>
  <c r="BJ9" i="4"/>
  <c r="BI9" i="4"/>
  <c r="BM8" i="4"/>
  <c r="BL8" i="4"/>
  <c r="BK8" i="4"/>
  <c r="BJ8" i="4"/>
  <c r="BM7" i="4"/>
  <c r="BL7" i="4"/>
  <c r="BK7" i="4"/>
  <c r="BJ7" i="4"/>
  <c r="BI7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07" i="4"/>
  <c r="C105" i="4"/>
  <c r="C104" i="4"/>
  <c r="C103" i="4"/>
  <c r="C102" i="4"/>
  <c r="C100" i="4"/>
  <c r="C99" i="4"/>
  <c r="C98" i="4"/>
  <c r="C97" i="4"/>
  <c r="C96" i="4"/>
  <c r="C95" i="4"/>
  <c r="C94" i="4"/>
  <c r="C93" i="4"/>
  <c r="C91" i="4"/>
  <c r="C90" i="4"/>
  <c r="C89" i="4"/>
  <c r="C88" i="4"/>
  <c r="C87" i="4"/>
  <c r="C86" i="4"/>
  <c r="C85" i="4"/>
  <c r="C84" i="4"/>
  <c r="C83" i="4"/>
  <c r="C82" i="4"/>
  <c r="C81" i="4"/>
  <c r="C80" i="4"/>
  <c r="C78" i="4"/>
  <c r="C75" i="4"/>
  <c r="C74" i="4"/>
  <c r="C73" i="4"/>
  <c r="C72" i="4"/>
  <c r="C71" i="4"/>
  <c r="C70" i="4"/>
  <c r="C69" i="4"/>
  <c r="C68" i="4"/>
  <c r="C67" i="4"/>
  <c r="C65" i="4"/>
  <c r="C63" i="4"/>
  <c r="C62" i="4"/>
  <c r="C61" i="4"/>
  <c r="C60" i="4"/>
  <c r="C59" i="4"/>
  <c r="C57" i="4"/>
  <c r="C56" i="4"/>
  <c r="C54" i="4"/>
  <c r="C53" i="4"/>
  <c r="C52" i="4"/>
  <c r="C50" i="4"/>
  <c r="C48" i="4"/>
  <c r="C46" i="4"/>
  <c r="C43" i="4"/>
  <c r="C42" i="4"/>
  <c r="C41" i="4"/>
  <c r="C40" i="4"/>
  <c r="C39" i="4"/>
  <c r="C38" i="4"/>
  <c r="C37" i="4"/>
  <c r="C35" i="4"/>
  <c r="C34" i="4"/>
  <c r="C33" i="4"/>
  <c r="C31" i="4"/>
  <c r="C30" i="4"/>
  <c r="C28" i="4"/>
  <c r="C27" i="4"/>
  <c r="C26" i="4"/>
  <c r="C24" i="4"/>
  <c r="C23" i="4"/>
  <c r="C22" i="4"/>
  <c r="C18" i="4"/>
  <c r="C17" i="4"/>
  <c r="C16" i="4"/>
  <c r="C14" i="4"/>
  <c r="C12" i="4"/>
  <c r="C11" i="4"/>
  <c r="C10" i="4"/>
  <c r="C9" i="4"/>
  <c r="C7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BE4" i="4"/>
  <c r="BE11" i="4" s="1"/>
  <c r="BD4" i="4"/>
  <c r="BC4" i="4"/>
  <c r="BC20" i="4" s="1"/>
  <c r="BB4" i="4"/>
  <c r="BB19" i="4" s="1"/>
  <c r="BA4" i="4"/>
  <c r="BA14" i="4" s="1"/>
  <c r="AZ4" i="4"/>
  <c r="AY4" i="4"/>
  <c r="AY14" i="4" s="1"/>
  <c r="AX4" i="4"/>
  <c r="AX13" i="4" s="1"/>
  <c r="AW4" i="4"/>
  <c r="AW30" i="4" s="1"/>
  <c r="AV4" i="4"/>
  <c r="AU4" i="4"/>
  <c r="AU36" i="4" s="1"/>
  <c r="AT4" i="4"/>
  <c r="AT17" i="4" s="1"/>
  <c r="AS4" i="4"/>
  <c r="AS26" i="4" s="1"/>
  <c r="AR4" i="4"/>
  <c r="AR11" i="4" s="1"/>
  <c r="AQ4" i="4"/>
  <c r="AQ7" i="4" s="1"/>
  <c r="AP4" i="4"/>
  <c r="AP14" i="4" s="1"/>
  <c r="AO4" i="4"/>
  <c r="AN4" i="4"/>
  <c r="AN11" i="4" s="1"/>
  <c r="AM4" i="4"/>
  <c r="AM10" i="4" s="1"/>
  <c r="AL4" i="4"/>
  <c r="AL42" i="4" s="1"/>
  <c r="AK4" i="4"/>
  <c r="AK14" i="4" s="1"/>
  <c r="AJ4" i="4"/>
  <c r="AJ15" i="4" s="1"/>
  <c r="AI4" i="4"/>
  <c r="AI24" i="4" s="1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56" i="3"/>
  <c r="AT60" i="3"/>
  <c r="AS60" i="3"/>
  <c r="C60" i="3" s="1"/>
  <c r="AV59" i="3"/>
  <c r="AU59" i="3"/>
  <c r="AS59" i="3"/>
  <c r="C59" i="3" s="1"/>
  <c r="AV58" i="3"/>
  <c r="AU58" i="3"/>
  <c r="AS58" i="3"/>
  <c r="AT57" i="3" s="1"/>
  <c r="AV57" i="3"/>
  <c r="AU57" i="3"/>
  <c r="AS57" i="3"/>
  <c r="C57" i="3" s="1"/>
  <c r="AV56" i="3"/>
  <c r="AU56" i="3"/>
  <c r="AS56" i="3"/>
  <c r="AR56" i="3" s="1"/>
  <c r="AV55" i="3"/>
  <c r="AU55" i="3"/>
  <c r="AS55" i="3"/>
  <c r="AT54" i="3" s="1"/>
  <c r="AV54" i="3"/>
  <c r="AU54" i="3"/>
  <c r="AS54" i="3"/>
  <c r="C54" i="3" s="1"/>
  <c r="AV53" i="3"/>
  <c r="AU53" i="3"/>
  <c r="AS53" i="3"/>
  <c r="AR53" i="3" s="1"/>
  <c r="AV52" i="3"/>
  <c r="AU52" i="3"/>
  <c r="AS52" i="3"/>
  <c r="AT51" i="3" s="1"/>
  <c r="AV51" i="3"/>
  <c r="AU51" i="3"/>
  <c r="AS51" i="3"/>
  <c r="AR51" i="3" s="1"/>
  <c r="C51" i="3" s="1"/>
  <c r="AV50" i="3"/>
  <c r="AU50" i="3"/>
  <c r="AS50" i="3"/>
  <c r="AT49" i="3" s="1"/>
  <c r="AV49" i="3"/>
  <c r="AU49" i="3"/>
  <c r="AS49" i="3"/>
  <c r="AR49" i="3" s="1"/>
  <c r="C49" i="3" s="1"/>
  <c r="AV48" i="3"/>
  <c r="AU48" i="3"/>
  <c r="AT48" i="3"/>
  <c r="AS48" i="3"/>
  <c r="AR48" i="3" s="1"/>
  <c r="C48" i="3" s="1"/>
  <c r="AV47" i="3"/>
  <c r="AU47" i="3"/>
  <c r="AS47" i="3"/>
  <c r="AT46" i="3" s="1"/>
  <c r="AV46" i="3"/>
  <c r="AU46" i="3"/>
  <c r="AS46" i="3"/>
  <c r="AT45" i="3" s="1"/>
  <c r="AV45" i="3"/>
  <c r="AU45" i="3"/>
  <c r="AS45" i="3"/>
  <c r="AR45" i="3" s="1"/>
  <c r="AV44" i="3"/>
  <c r="AU44" i="3"/>
  <c r="AS44" i="3"/>
  <c r="AT43" i="3" s="1"/>
  <c r="AV43" i="3"/>
  <c r="AU43" i="3"/>
  <c r="AS43" i="3"/>
  <c r="AR43" i="3" s="1"/>
  <c r="C43" i="3" s="1"/>
  <c r="AV42" i="3"/>
  <c r="AU42" i="3"/>
  <c r="AS42" i="3"/>
  <c r="AT41" i="3" s="1"/>
  <c r="AV41" i="3"/>
  <c r="AU41" i="3"/>
  <c r="AS41" i="3"/>
  <c r="AR41" i="3" s="1"/>
  <c r="C41" i="3" s="1"/>
  <c r="AV40" i="3"/>
  <c r="AU40" i="3"/>
  <c r="AS40" i="3"/>
  <c r="AR40" i="3" s="1"/>
  <c r="C40" i="3" s="1"/>
  <c r="AV39" i="3"/>
  <c r="AU39" i="3"/>
  <c r="AS39" i="3"/>
  <c r="AT38" i="3" s="1"/>
  <c r="AV38" i="3"/>
  <c r="AU38" i="3"/>
  <c r="AS38" i="3"/>
  <c r="AT37" i="3" s="1"/>
  <c r="AV37" i="3"/>
  <c r="AU37" i="3"/>
  <c r="AS37" i="3"/>
  <c r="AR37" i="3" s="1"/>
  <c r="AV36" i="3"/>
  <c r="AU36" i="3"/>
  <c r="AS36" i="3"/>
  <c r="AT35" i="3" s="1"/>
  <c r="AV35" i="3"/>
  <c r="AU35" i="3"/>
  <c r="AS35" i="3"/>
  <c r="AR35" i="3" s="1"/>
  <c r="C35" i="3" s="1"/>
  <c r="AV34" i="3"/>
  <c r="AU34" i="3"/>
  <c r="AT34" i="3"/>
  <c r="AS34" i="3"/>
  <c r="AT33" i="3" s="1"/>
  <c r="AV33" i="3"/>
  <c r="AU33" i="3"/>
  <c r="AS33" i="3"/>
  <c r="AR33" i="3" s="1"/>
  <c r="C33" i="3" s="1"/>
  <c r="AV32" i="3"/>
  <c r="AU32" i="3"/>
  <c r="AS32" i="3"/>
  <c r="AR32" i="3" s="1"/>
  <c r="C32" i="3" s="1"/>
  <c r="AV31" i="3"/>
  <c r="AU31" i="3"/>
  <c r="AS31" i="3"/>
  <c r="AT30" i="3" s="1"/>
  <c r="AV30" i="3"/>
  <c r="AU30" i="3"/>
  <c r="AS30" i="3"/>
  <c r="AT29" i="3" s="1"/>
  <c r="AV29" i="3"/>
  <c r="AU29" i="3"/>
  <c r="AS29" i="3"/>
  <c r="AR29" i="3" s="1"/>
  <c r="AV28" i="3"/>
  <c r="AU28" i="3"/>
  <c r="AS28" i="3"/>
  <c r="AT27" i="3" s="1"/>
  <c r="AV27" i="3"/>
  <c r="AU27" i="3"/>
  <c r="AS27" i="3"/>
  <c r="AR27" i="3"/>
  <c r="C27" i="3" s="1"/>
  <c r="AV26" i="3"/>
  <c r="AU26" i="3"/>
  <c r="AT26" i="3"/>
  <c r="AS26" i="3"/>
  <c r="AT25" i="3" s="1"/>
  <c r="AV25" i="3"/>
  <c r="AU25" i="3"/>
  <c r="AS25" i="3"/>
  <c r="AR25" i="3" s="1"/>
  <c r="C25" i="3" s="1"/>
  <c r="AV24" i="3"/>
  <c r="AU24" i="3"/>
  <c r="AT24" i="3"/>
  <c r="AS24" i="3"/>
  <c r="AR24" i="3" s="1"/>
  <c r="C24" i="3" s="1"/>
  <c r="AV23" i="3"/>
  <c r="AU23" i="3"/>
  <c r="AS23" i="3"/>
  <c r="AT22" i="3" s="1"/>
  <c r="AV22" i="3"/>
  <c r="AU22" i="3"/>
  <c r="AS22" i="3"/>
  <c r="AT21" i="3" s="1"/>
  <c r="AV21" i="3"/>
  <c r="AU21" i="3"/>
  <c r="AS21" i="3"/>
  <c r="AR21" i="3" s="1"/>
  <c r="AV20" i="3"/>
  <c r="AU20" i="3"/>
  <c r="AS20" i="3"/>
  <c r="AT19" i="3" s="1"/>
  <c r="AV19" i="3"/>
  <c r="AU19" i="3"/>
  <c r="AS19" i="3"/>
  <c r="AT18" i="3" s="1"/>
  <c r="AV18" i="3"/>
  <c r="AU18" i="3"/>
  <c r="AS18" i="3"/>
  <c r="AT17" i="3" s="1"/>
  <c r="AV17" i="3"/>
  <c r="AU17" i="3"/>
  <c r="AS17" i="3"/>
  <c r="AR17" i="3" s="1"/>
  <c r="C17" i="3" s="1"/>
  <c r="AV16" i="3"/>
  <c r="AU16" i="3"/>
  <c r="AT16" i="3"/>
  <c r="AS16" i="3"/>
  <c r="AR16" i="3" s="1"/>
  <c r="C16" i="3" s="1"/>
  <c r="AV15" i="3"/>
  <c r="AU15" i="3"/>
  <c r="AS15" i="3"/>
  <c r="AT14" i="3" s="1"/>
  <c r="AV14" i="3"/>
  <c r="AU14" i="3"/>
  <c r="AS14" i="3"/>
  <c r="AT13" i="3" s="1"/>
  <c r="AV13" i="3"/>
  <c r="AU13" i="3"/>
  <c r="AS13" i="3"/>
  <c r="AR13" i="3" s="1"/>
  <c r="AV12" i="3"/>
  <c r="AU12" i="3"/>
  <c r="AS12" i="3"/>
  <c r="AT11" i="3" s="1"/>
  <c r="AV11" i="3"/>
  <c r="AU11" i="3"/>
  <c r="AS11" i="3"/>
  <c r="AV10" i="3"/>
  <c r="AU10" i="3"/>
  <c r="AS10" i="3"/>
  <c r="AT9" i="3" s="1"/>
  <c r="AV9" i="3"/>
  <c r="AU9" i="3"/>
  <c r="AS9" i="3"/>
  <c r="AR9" i="3" s="1"/>
  <c r="C9" i="3" s="1"/>
  <c r="AV8" i="3"/>
  <c r="AU8" i="3"/>
  <c r="AS8" i="3"/>
  <c r="AR8" i="3" s="1"/>
  <c r="C8" i="3" s="1"/>
  <c r="AV7" i="3"/>
  <c r="AU7" i="3"/>
  <c r="AS7" i="3"/>
  <c r="AV6" i="3"/>
  <c r="AU6" i="3"/>
  <c r="AT6" i="3"/>
  <c r="AD14" i="4" l="1"/>
  <c r="D7" i="4"/>
  <c r="L15" i="4"/>
  <c r="T15" i="4"/>
  <c r="AB10" i="4"/>
  <c r="AT42" i="3"/>
  <c r="AT50" i="3"/>
  <c r="AR19" i="3"/>
  <c r="C19" i="3" s="1"/>
  <c r="AT8" i="3"/>
  <c r="AT10" i="3"/>
  <c r="AT32" i="3"/>
  <c r="AT58" i="3"/>
  <c r="AR11" i="3"/>
  <c r="C11" i="3" s="1"/>
  <c r="AT56" i="3"/>
  <c r="C55" i="3"/>
  <c r="AT40" i="3"/>
  <c r="AR59" i="3"/>
  <c r="Y10" i="4"/>
  <c r="Q15" i="4"/>
  <c r="W9" i="4"/>
  <c r="AE18" i="4"/>
  <c r="J13" i="4"/>
  <c r="R23" i="4"/>
  <c r="Z14" i="4"/>
  <c r="AH31" i="4"/>
  <c r="AM8" i="4"/>
  <c r="AI39" i="4"/>
  <c r="K57" i="4"/>
  <c r="S44" i="4"/>
  <c r="AA14" i="4"/>
  <c r="E14" i="4"/>
  <c r="M14" i="4"/>
  <c r="U14" i="4"/>
  <c r="AC14" i="4"/>
  <c r="AM15" i="4"/>
  <c r="E7" i="4"/>
  <c r="S11" i="4"/>
  <c r="S7" i="4"/>
  <c r="E9" i="4"/>
  <c r="E16" i="4"/>
  <c r="AR33" i="4"/>
  <c r="AD7" i="4"/>
  <c r="AA24" i="4"/>
  <c r="AR7" i="4"/>
  <c r="AT9" i="4"/>
  <c r="E17" i="4"/>
  <c r="AY7" i="4"/>
  <c r="F19" i="4"/>
  <c r="N17" i="4"/>
  <c r="V7" i="4"/>
  <c r="AD27" i="4"/>
  <c r="BC7" i="4"/>
  <c r="AE10" i="4"/>
  <c r="G15" i="4"/>
  <c r="O10" i="4"/>
  <c r="W36" i="4"/>
  <c r="AE11" i="4"/>
  <c r="U8" i="4"/>
  <c r="BB10" i="4"/>
  <c r="S15" i="4"/>
  <c r="AM20" i="4"/>
  <c r="J10" i="4"/>
  <c r="AR10" i="3"/>
  <c r="AR18" i="3"/>
  <c r="AR26" i="3"/>
  <c r="C26" i="3" s="1"/>
  <c r="AR34" i="3"/>
  <c r="AR42" i="3"/>
  <c r="C42" i="3" s="1"/>
  <c r="AR50" i="3"/>
  <c r="AR58" i="3"/>
  <c r="H13" i="4"/>
  <c r="P29" i="4"/>
  <c r="X13" i="4"/>
  <c r="AF37" i="4"/>
  <c r="AN13" i="4"/>
  <c r="AV13" i="4"/>
  <c r="BD13" i="4"/>
  <c r="N7" i="4"/>
  <c r="AB7" i="4"/>
  <c r="AM7" i="4"/>
  <c r="BA7" i="4"/>
  <c r="N8" i="4"/>
  <c r="AK8" i="4"/>
  <c r="BC8" i="4"/>
  <c r="U9" i="4"/>
  <c r="AM9" i="4"/>
  <c r="F10" i="4"/>
  <c r="Z10" i="4"/>
  <c r="AU10" i="4"/>
  <c r="O11" i="4"/>
  <c r="AI11" i="4"/>
  <c r="BD11" i="4"/>
  <c r="Z13" i="4"/>
  <c r="AT14" i="4"/>
  <c r="AI15" i="4"/>
  <c r="BC15" i="4"/>
  <c r="BA16" i="4"/>
  <c r="AC17" i="4"/>
  <c r="M18" i="4"/>
  <c r="G20" i="4"/>
  <c r="AP23" i="4"/>
  <c r="AC26" i="4"/>
  <c r="AE28" i="4"/>
  <c r="AQ32" i="4"/>
  <c r="F35" i="4"/>
  <c r="C51" i="4"/>
  <c r="C92" i="4"/>
  <c r="I16" i="4"/>
  <c r="AG11" i="4"/>
  <c r="O7" i="4"/>
  <c r="AC7" i="4"/>
  <c r="BB7" i="4"/>
  <c r="O8" i="4"/>
  <c r="AL8" i="4"/>
  <c r="V9" i="4"/>
  <c r="AS9" i="4"/>
  <c r="G10" i="4"/>
  <c r="AD10" i="4"/>
  <c r="AX10" i="4"/>
  <c r="P11" i="4"/>
  <c r="AM11" i="4"/>
  <c r="AC13" i="4"/>
  <c r="F14" i="4"/>
  <c r="AX14" i="4"/>
  <c r="O15" i="4"/>
  <c r="AD17" i="4"/>
  <c r="AC18" i="4"/>
  <c r="O20" i="4"/>
  <c r="BA26" i="4"/>
  <c r="BC28" i="4"/>
  <c r="AT35" i="4"/>
  <c r="C45" i="4"/>
  <c r="C77" i="4"/>
  <c r="C101" i="4"/>
  <c r="BI8" i="4"/>
  <c r="C8" i="4" s="1"/>
  <c r="BI25" i="4"/>
  <c r="C25" i="4" s="1"/>
  <c r="BI32" i="4"/>
  <c r="C32" i="4" s="1"/>
  <c r="BI64" i="4"/>
  <c r="C64" i="4" s="1"/>
  <c r="BI108" i="4"/>
  <c r="AA13" i="4"/>
  <c r="AQ13" i="4"/>
  <c r="AY32" i="4"/>
  <c r="F7" i="4"/>
  <c r="T7" i="4"/>
  <c r="AE7" i="4"/>
  <c r="AS7" i="4"/>
  <c r="V8" i="4"/>
  <c r="AS8" i="4"/>
  <c r="F9" i="4"/>
  <c r="AC9" i="4"/>
  <c r="AU9" i="4"/>
  <c r="N10" i="4"/>
  <c r="AH10" i="4"/>
  <c r="BC10" i="4"/>
  <c r="W11" i="4"/>
  <c r="AQ11" i="4"/>
  <c r="E13" i="4"/>
  <c r="AK13" i="4"/>
  <c r="K14" i="4"/>
  <c r="AH14" i="4"/>
  <c r="BB14" i="4"/>
  <c r="AQ15" i="4"/>
  <c r="M16" i="4"/>
  <c r="F17" i="4"/>
  <c r="AL17" i="4"/>
  <c r="AS18" i="4"/>
  <c r="AY24" i="4"/>
  <c r="V27" i="4"/>
  <c r="AF29" i="4"/>
  <c r="G36" i="4"/>
  <c r="C47" i="4"/>
  <c r="C79" i="4"/>
  <c r="J14" i="4"/>
  <c r="AR7" i="3"/>
  <c r="AR15" i="3"/>
  <c r="C15" i="3" s="1"/>
  <c r="AR23" i="3"/>
  <c r="C23" i="3" s="1"/>
  <c r="AR31" i="3"/>
  <c r="C31" i="3" s="1"/>
  <c r="AR39" i="3"/>
  <c r="C39" i="3" s="1"/>
  <c r="AR47" i="3"/>
  <c r="C47" i="3" s="1"/>
  <c r="AR55" i="3"/>
  <c r="AR57" i="3"/>
  <c r="D25" i="4"/>
  <c r="L33" i="4"/>
  <c r="T13" i="4"/>
  <c r="AJ13" i="4"/>
  <c r="AZ13" i="4"/>
  <c r="G7" i="4"/>
  <c r="U7" i="4"/>
  <c r="AI7" i="4"/>
  <c r="AT7" i="4"/>
  <c r="E8" i="4"/>
  <c r="W8" i="4"/>
  <c r="AT8" i="4"/>
  <c r="G9" i="4"/>
  <c r="AD9" i="4"/>
  <c r="BA9" i="4"/>
  <c r="AL10" i="4"/>
  <c r="X11" i="4"/>
  <c r="AU11" i="4"/>
  <c r="AP13" i="4"/>
  <c r="N14" i="4"/>
  <c r="AI14" i="4"/>
  <c r="W15" i="4"/>
  <c r="AR15" i="4"/>
  <c r="U16" i="4"/>
  <c r="M17" i="4"/>
  <c r="AM17" i="4"/>
  <c r="P21" i="4"/>
  <c r="E34" i="4"/>
  <c r="AM36" i="4"/>
  <c r="C55" i="4"/>
  <c r="AH13" i="4"/>
  <c r="K7" i="4"/>
  <c r="AJ7" i="4"/>
  <c r="AU7" i="4"/>
  <c r="F8" i="4"/>
  <c r="AC8" i="4"/>
  <c r="AU8" i="4"/>
  <c r="M9" i="4"/>
  <c r="AE9" i="4"/>
  <c r="BB9" i="4"/>
  <c r="R10" i="4"/>
  <c r="G11" i="4"/>
  <c r="AA11" i="4"/>
  <c r="AV11" i="4"/>
  <c r="M13" i="4"/>
  <c r="AS13" i="4"/>
  <c r="R14" i="4"/>
  <c r="AL14" i="4"/>
  <c r="D15" i="4"/>
  <c r="AA15" i="4"/>
  <c r="AU15" i="4"/>
  <c r="AC16" i="4"/>
  <c r="AS17" i="4"/>
  <c r="AB25" i="4"/>
  <c r="BB27" i="4"/>
  <c r="AK34" i="4"/>
  <c r="C49" i="4"/>
  <c r="AH17" i="4"/>
  <c r="AT53" i="3"/>
  <c r="F13" i="4"/>
  <c r="N35" i="4"/>
  <c r="V19" i="4"/>
  <c r="AD60" i="4"/>
  <c r="L7" i="4"/>
  <c r="W7" i="4"/>
  <c r="AK7" i="4"/>
  <c r="G8" i="4"/>
  <c r="AD8" i="4"/>
  <c r="BA8" i="4"/>
  <c r="N9" i="4"/>
  <c r="AK9" i="4"/>
  <c r="BC9" i="4"/>
  <c r="V10" i="4"/>
  <c r="AP10" i="4"/>
  <c r="H11" i="4"/>
  <c r="AY11" i="4"/>
  <c r="R13" i="4"/>
  <c r="S14" i="4"/>
  <c r="AB15" i="4"/>
  <c r="AY15" i="4"/>
  <c r="AK16" i="4"/>
  <c r="U17" i="4"/>
  <c r="BB17" i="4"/>
  <c r="AL19" i="4"/>
  <c r="AS34" i="4"/>
  <c r="F42" i="4"/>
  <c r="M49" i="4"/>
  <c r="C66" i="4"/>
  <c r="AT59" i="3"/>
  <c r="G28" i="4"/>
  <c r="O13" i="4"/>
  <c r="AE13" i="4"/>
  <c r="AM13" i="4"/>
  <c r="AU13" i="4"/>
  <c r="M7" i="4"/>
  <c r="AA7" i="4"/>
  <c r="AL7" i="4"/>
  <c r="AZ7" i="4"/>
  <c r="M8" i="4"/>
  <c r="AE8" i="4"/>
  <c r="BB8" i="4"/>
  <c r="O9" i="4"/>
  <c r="AL9" i="4"/>
  <c r="W10" i="4"/>
  <c r="AT10" i="4"/>
  <c r="K11" i="4"/>
  <c r="AF11" i="4"/>
  <c r="BC11" i="4"/>
  <c r="U13" i="4"/>
  <c r="BA13" i="4"/>
  <c r="V14" i="4"/>
  <c r="AQ14" i="4"/>
  <c r="K15" i="4"/>
  <c r="AE15" i="4"/>
  <c r="AZ15" i="4"/>
  <c r="AS16" i="4"/>
  <c r="V17" i="4"/>
  <c r="U26" i="4"/>
  <c r="W28" i="4"/>
  <c r="AV37" i="4"/>
  <c r="AO102" i="4"/>
  <c r="AO103" i="4"/>
  <c r="AO104" i="4"/>
  <c r="AO105" i="4"/>
  <c r="AO106" i="4"/>
  <c r="AO108" i="4"/>
  <c r="AO101" i="4"/>
  <c r="AO92" i="4"/>
  <c r="AO93" i="4"/>
  <c r="AO94" i="4"/>
  <c r="AO100" i="4"/>
  <c r="AO95" i="4"/>
  <c r="AO97" i="4"/>
  <c r="AO107" i="4"/>
  <c r="AO98" i="4"/>
  <c r="AO88" i="4"/>
  <c r="AO89" i="4"/>
  <c r="AO99" i="4"/>
  <c r="AO90" i="4"/>
  <c r="AO83" i="4"/>
  <c r="AO96" i="4"/>
  <c r="AO76" i="4"/>
  <c r="AO77" i="4"/>
  <c r="AO85" i="4"/>
  <c r="AO78" i="4"/>
  <c r="AO79" i="4"/>
  <c r="AO81" i="4"/>
  <c r="AO91" i="4"/>
  <c r="AO84" i="4"/>
  <c r="AO82" i="4"/>
  <c r="AO72" i="4"/>
  <c r="AO64" i="4"/>
  <c r="AO73" i="4"/>
  <c r="AO65" i="4"/>
  <c r="AO74" i="4"/>
  <c r="AO66" i="4"/>
  <c r="AO67" i="4"/>
  <c r="AO87" i="4"/>
  <c r="AO86" i="4"/>
  <c r="AO69" i="4"/>
  <c r="AO70" i="4"/>
  <c r="AO56" i="4"/>
  <c r="AO71" i="4"/>
  <c r="AO57" i="4"/>
  <c r="AO58" i="4"/>
  <c r="AO75" i="4"/>
  <c r="AO59" i="4"/>
  <c r="AO61" i="4"/>
  <c r="AO62" i="4"/>
  <c r="AO54" i="4"/>
  <c r="AO46" i="4"/>
  <c r="AO63" i="4"/>
  <c r="AO47" i="4"/>
  <c r="AO39" i="4"/>
  <c r="AO48" i="4"/>
  <c r="AO40" i="4"/>
  <c r="AO49" i="4"/>
  <c r="AO41" i="4"/>
  <c r="AO60" i="4"/>
  <c r="AO55" i="4"/>
  <c r="AO50" i="4"/>
  <c r="AO51" i="4"/>
  <c r="AO43" i="4"/>
  <c r="AO52" i="4"/>
  <c r="AO44" i="4"/>
  <c r="AO31" i="4"/>
  <c r="AO23" i="4"/>
  <c r="AO32" i="4"/>
  <c r="AO24" i="4"/>
  <c r="AO33" i="4"/>
  <c r="AO25" i="4"/>
  <c r="AO17" i="4"/>
  <c r="AO45" i="4"/>
  <c r="AO34" i="4"/>
  <c r="AO26" i="4"/>
  <c r="AO18" i="4"/>
  <c r="AO53" i="4"/>
  <c r="AO35" i="4"/>
  <c r="AO27" i="4"/>
  <c r="AO19" i="4"/>
  <c r="AO36" i="4"/>
  <c r="AO28" i="4"/>
  <c r="AO20" i="4"/>
  <c r="AO80" i="4"/>
  <c r="AO42" i="4"/>
  <c r="AO37" i="4"/>
  <c r="AO29" i="4"/>
  <c r="AO21" i="4"/>
  <c r="I12" i="4"/>
  <c r="AW38" i="4"/>
  <c r="J103" i="4"/>
  <c r="J104" i="4"/>
  <c r="J105" i="4"/>
  <c r="J106" i="4"/>
  <c r="J107" i="4"/>
  <c r="J93" i="4"/>
  <c r="J94" i="4"/>
  <c r="J101" i="4"/>
  <c r="J95" i="4"/>
  <c r="J96" i="4"/>
  <c r="J98" i="4"/>
  <c r="J102" i="4"/>
  <c r="J99" i="4"/>
  <c r="J89" i="4"/>
  <c r="J90" i="4"/>
  <c r="J92" i="4"/>
  <c r="J91" i="4"/>
  <c r="J83" i="4"/>
  <c r="J100" i="4"/>
  <c r="J84" i="4"/>
  <c r="J108" i="4"/>
  <c r="J97" i="4"/>
  <c r="J77" i="4"/>
  <c r="J85" i="4"/>
  <c r="J78" i="4"/>
  <c r="J79" i="4"/>
  <c r="J88" i="4"/>
  <c r="J87" i="4"/>
  <c r="J80" i="4"/>
  <c r="J82" i="4"/>
  <c r="J86" i="4"/>
  <c r="J76" i="4"/>
  <c r="J73" i="4"/>
  <c r="J65" i="4"/>
  <c r="J74" i="4"/>
  <c r="J66" i="4"/>
  <c r="J67" i="4"/>
  <c r="J68" i="4"/>
  <c r="J81" i="4"/>
  <c r="J70" i="4"/>
  <c r="J75" i="4"/>
  <c r="J71" i="4"/>
  <c r="J57" i="4"/>
  <c r="J58" i="4"/>
  <c r="J72" i="4"/>
  <c r="J59" i="4"/>
  <c r="J60" i="4"/>
  <c r="J69" i="4"/>
  <c r="J62" i="4"/>
  <c r="J64" i="4"/>
  <c r="J63" i="4"/>
  <c r="J55" i="4"/>
  <c r="J47" i="4"/>
  <c r="J39" i="4"/>
  <c r="J48" i="4"/>
  <c r="J40" i="4"/>
  <c r="J49" i="4"/>
  <c r="J41" i="4"/>
  <c r="J50" i="4"/>
  <c r="J42" i="4"/>
  <c r="J51" i="4"/>
  <c r="J61" i="4"/>
  <c r="J56" i="4"/>
  <c r="J52" i="4"/>
  <c r="J44" i="4"/>
  <c r="J53" i="4"/>
  <c r="J45" i="4"/>
  <c r="J54" i="4"/>
  <c r="J32" i="4"/>
  <c r="J24" i="4"/>
  <c r="J33" i="4"/>
  <c r="J25" i="4"/>
  <c r="J34" i="4"/>
  <c r="J26" i="4"/>
  <c r="J18" i="4"/>
  <c r="J35" i="4"/>
  <c r="J27" i="4"/>
  <c r="J19" i="4"/>
  <c r="J36" i="4"/>
  <c r="J28" i="4"/>
  <c r="J20" i="4"/>
  <c r="J37" i="4"/>
  <c r="J29" i="4"/>
  <c r="J21" i="4"/>
  <c r="J46" i="4"/>
  <c r="J38" i="4"/>
  <c r="J30" i="4"/>
  <c r="J22" i="4"/>
  <c r="R103" i="4"/>
  <c r="R104" i="4"/>
  <c r="R105" i="4"/>
  <c r="R106" i="4"/>
  <c r="R107" i="4"/>
  <c r="R93" i="4"/>
  <c r="R94" i="4"/>
  <c r="R95" i="4"/>
  <c r="R102" i="4"/>
  <c r="R96" i="4"/>
  <c r="R108" i="4"/>
  <c r="R101" i="4"/>
  <c r="R98" i="4"/>
  <c r="R99" i="4"/>
  <c r="R89" i="4"/>
  <c r="R100" i="4"/>
  <c r="R90" i="4"/>
  <c r="R91" i="4"/>
  <c r="R83" i="4"/>
  <c r="R84" i="4"/>
  <c r="R92" i="4"/>
  <c r="R88" i="4"/>
  <c r="R77" i="4"/>
  <c r="R78" i="4"/>
  <c r="R86" i="4"/>
  <c r="R79" i="4"/>
  <c r="R80" i="4"/>
  <c r="R85" i="4"/>
  <c r="R82" i="4"/>
  <c r="R87" i="4"/>
  <c r="R73" i="4"/>
  <c r="R65" i="4"/>
  <c r="R75" i="4"/>
  <c r="R74" i="4"/>
  <c r="R66" i="4"/>
  <c r="R67" i="4"/>
  <c r="R81" i="4"/>
  <c r="R68" i="4"/>
  <c r="R70" i="4"/>
  <c r="R71" i="4"/>
  <c r="R72" i="4"/>
  <c r="R57" i="4"/>
  <c r="R58" i="4"/>
  <c r="R64" i="4"/>
  <c r="R59" i="4"/>
  <c r="R69" i="4"/>
  <c r="R60" i="4"/>
  <c r="R62" i="4"/>
  <c r="R76" i="4"/>
  <c r="R63" i="4"/>
  <c r="R55" i="4"/>
  <c r="R47" i="4"/>
  <c r="R39" i="4"/>
  <c r="R48" i="4"/>
  <c r="R40" i="4"/>
  <c r="R49" i="4"/>
  <c r="R41" i="4"/>
  <c r="R61" i="4"/>
  <c r="R56" i="4"/>
  <c r="R54" i="4"/>
  <c r="R50" i="4"/>
  <c r="R42" i="4"/>
  <c r="R51" i="4"/>
  <c r="R52" i="4"/>
  <c r="R44" i="4"/>
  <c r="R97" i="4"/>
  <c r="R53" i="4"/>
  <c r="R45" i="4"/>
  <c r="R32" i="4"/>
  <c r="R24" i="4"/>
  <c r="R33" i="4"/>
  <c r="R25" i="4"/>
  <c r="R34" i="4"/>
  <c r="R26" i="4"/>
  <c r="R18" i="4"/>
  <c r="R35" i="4"/>
  <c r="R27" i="4"/>
  <c r="R19" i="4"/>
  <c r="R36" i="4"/>
  <c r="R28" i="4"/>
  <c r="R20" i="4"/>
  <c r="R46" i="4"/>
  <c r="R43" i="4"/>
  <c r="R37" i="4"/>
  <c r="R29" i="4"/>
  <c r="R21" i="4"/>
  <c r="R38" i="4"/>
  <c r="R30" i="4"/>
  <c r="R22" i="4"/>
  <c r="Z103" i="4"/>
  <c r="Z104" i="4"/>
  <c r="Z105" i="4"/>
  <c r="Z106" i="4"/>
  <c r="Z107" i="4"/>
  <c r="Z102" i="4"/>
  <c r="Z101" i="4"/>
  <c r="Z93" i="4"/>
  <c r="Z94" i="4"/>
  <c r="Z95" i="4"/>
  <c r="Z108" i="4"/>
  <c r="Z96" i="4"/>
  <c r="Z98" i="4"/>
  <c r="Z99" i="4"/>
  <c r="Z89" i="4"/>
  <c r="Z90" i="4"/>
  <c r="Z97" i="4"/>
  <c r="Z91" i="4"/>
  <c r="Z83" i="4"/>
  <c r="Z84" i="4"/>
  <c r="Z92" i="4"/>
  <c r="Z77" i="4"/>
  <c r="Z85" i="4"/>
  <c r="Z78" i="4"/>
  <c r="Z79" i="4"/>
  <c r="Z87" i="4"/>
  <c r="Z80" i="4"/>
  <c r="Z88" i="4"/>
  <c r="Z82" i="4"/>
  <c r="Z86" i="4"/>
  <c r="Z76" i="4"/>
  <c r="Z73" i="4"/>
  <c r="Z65" i="4"/>
  <c r="Z81" i="4"/>
  <c r="Z74" i="4"/>
  <c r="Z66" i="4"/>
  <c r="Z67" i="4"/>
  <c r="Z68" i="4"/>
  <c r="Z70" i="4"/>
  <c r="Z100" i="4"/>
  <c r="Z71" i="4"/>
  <c r="Z57" i="4"/>
  <c r="Z69" i="4"/>
  <c r="Z58" i="4"/>
  <c r="Z59" i="4"/>
  <c r="Z60" i="4"/>
  <c r="Z75" i="4"/>
  <c r="Z62" i="4"/>
  <c r="Z72" i="4"/>
  <c r="Z64" i="4"/>
  <c r="Z63" i="4"/>
  <c r="Z55" i="4"/>
  <c r="Z47" i="4"/>
  <c r="Z39" i="4"/>
  <c r="Z61" i="4"/>
  <c r="Z56" i="4"/>
  <c r="Z48" i="4"/>
  <c r="Z40" i="4"/>
  <c r="Z49" i="4"/>
  <c r="Z41" i="4"/>
  <c r="Z50" i="4"/>
  <c r="Z42" i="4"/>
  <c r="Z51" i="4"/>
  <c r="Z52" i="4"/>
  <c r="Z44" i="4"/>
  <c r="Z53" i="4"/>
  <c r="Z45" i="4"/>
  <c r="Z32" i="4"/>
  <c r="Z24" i="4"/>
  <c r="Z33" i="4"/>
  <c r="Z25" i="4"/>
  <c r="Z34" i="4"/>
  <c r="Z26" i="4"/>
  <c r="Z18" i="4"/>
  <c r="Z43" i="4"/>
  <c r="Z35" i="4"/>
  <c r="Z27" i="4"/>
  <c r="Z19" i="4"/>
  <c r="Z46" i="4"/>
  <c r="Z36" i="4"/>
  <c r="Z28" i="4"/>
  <c r="Z20" i="4"/>
  <c r="Z37" i="4"/>
  <c r="Z29" i="4"/>
  <c r="Z21" i="4"/>
  <c r="Z38" i="4"/>
  <c r="Z30" i="4"/>
  <c r="Z22" i="4"/>
  <c r="AH103" i="4"/>
  <c r="AH104" i="4"/>
  <c r="AH105" i="4"/>
  <c r="AH106" i="4"/>
  <c r="AH107" i="4"/>
  <c r="AH100" i="4"/>
  <c r="AH93" i="4"/>
  <c r="AH108" i="4"/>
  <c r="AH94" i="4"/>
  <c r="AH95" i="4"/>
  <c r="AH101" i="4"/>
  <c r="AH96" i="4"/>
  <c r="AH102" i="4"/>
  <c r="AH98" i="4"/>
  <c r="AH99" i="4"/>
  <c r="AH97" i="4"/>
  <c r="AH92" i="4"/>
  <c r="AH89" i="4"/>
  <c r="AH90" i="4"/>
  <c r="AH91" i="4"/>
  <c r="AH83" i="4"/>
  <c r="AH84" i="4"/>
  <c r="AH77" i="4"/>
  <c r="AH78" i="4"/>
  <c r="AH86" i="4"/>
  <c r="AH79" i="4"/>
  <c r="AH88" i="4"/>
  <c r="AH80" i="4"/>
  <c r="AH85" i="4"/>
  <c r="AH82" i="4"/>
  <c r="AH73" i="4"/>
  <c r="AH65" i="4"/>
  <c r="AH74" i="4"/>
  <c r="AH66" i="4"/>
  <c r="AH67" i="4"/>
  <c r="AH68" i="4"/>
  <c r="AH70" i="4"/>
  <c r="AH87" i="4"/>
  <c r="AH71" i="4"/>
  <c r="AH57" i="4"/>
  <c r="AH58" i="4"/>
  <c r="AH64" i="4"/>
  <c r="AH59" i="4"/>
  <c r="AH60" i="4"/>
  <c r="AH62" i="4"/>
  <c r="AH63" i="4"/>
  <c r="AH55" i="4"/>
  <c r="AH47" i="4"/>
  <c r="AH39" i="4"/>
  <c r="AH48" i="4"/>
  <c r="AH40" i="4"/>
  <c r="AH75" i="4"/>
  <c r="AH49" i="4"/>
  <c r="AH41" i="4"/>
  <c r="AH54" i="4"/>
  <c r="AH50" i="4"/>
  <c r="AH42" i="4"/>
  <c r="AH69" i="4"/>
  <c r="AH51" i="4"/>
  <c r="AH81" i="4"/>
  <c r="AH52" i="4"/>
  <c r="AH44" i="4"/>
  <c r="AH53" i="4"/>
  <c r="AH45" i="4"/>
  <c r="AH32" i="4"/>
  <c r="AH24" i="4"/>
  <c r="AH72" i="4"/>
  <c r="AH56" i="4"/>
  <c r="AH43" i="4"/>
  <c r="AH33" i="4"/>
  <c r="AH25" i="4"/>
  <c r="AH34" i="4"/>
  <c r="AH26" i="4"/>
  <c r="AH18" i="4"/>
  <c r="AH76" i="4"/>
  <c r="AH46" i="4"/>
  <c r="AH35" i="4"/>
  <c r="AH27" i="4"/>
  <c r="AH19" i="4"/>
  <c r="AH36" i="4"/>
  <c r="AH28" i="4"/>
  <c r="AH20" i="4"/>
  <c r="AH61" i="4"/>
  <c r="AH37" i="4"/>
  <c r="AH29" i="4"/>
  <c r="AH21" i="4"/>
  <c r="AH38" i="4"/>
  <c r="AH30" i="4"/>
  <c r="AH22" i="4"/>
  <c r="AP103" i="4"/>
  <c r="AP104" i="4"/>
  <c r="AP105" i="4"/>
  <c r="AP106" i="4"/>
  <c r="AP107" i="4"/>
  <c r="AP93" i="4"/>
  <c r="AP94" i="4"/>
  <c r="AP102" i="4"/>
  <c r="AP100" i="4"/>
  <c r="AP95" i="4"/>
  <c r="AP96" i="4"/>
  <c r="AP98" i="4"/>
  <c r="AP99" i="4"/>
  <c r="AP89" i="4"/>
  <c r="AP90" i="4"/>
  <c r="AP101" i="4"/>
  <c r="AP83" i="4"/>
  <c r="AP92" i="4"/>
  <c r="AP91" i="4"/>
  <c r="AP84" i="4"/>
  <c r="AP97" i="4"/>
  <c r="AP77" i="4"/>
  <c r="AP88" i="4"/>
  <c r="AP85" i="4"/>
  <c r="AP78" i="4"/>
  <c r="AP79" i="4"/>
  <c r="AP87" i="4"/>
  <c r="AP80" i="4"/>
  <c r="AP82" i="4"/>
  <c r="AP108" i="4"/>
  <c r="AP86" i="4"/>
  <c r="AP76" i="4"/>
  <c r="AP73" i="4"/>
  <c r="AP65" i="4"/>
  <c r="AP74" i="4"/>
  <c r="AP66" i="4"/>
  <c r="AP67" i="4"/>
  <c r="AP75" i="4"/>
  <c r="AP68" i="4"/>
  <c r="AP81" i="4"/>
  <c r="AP70" i="4"/>
  <c r="AP71" i="4"/>
  <c r="AP57" i="4"/>
  <c r="AP58" i="4"/>
  <c r="AP72" i="4"/>
  <c r="AP59" i="4"/>
  <c r="AP60" i="4"/>
  <c r="AP69" i="4"/>
  <c r="AP62" i="4"/>
  <c r="AP64" i="4"/>
  <c r="AP63" i="4"/>
  <c r="AP55" i="4"/>
  <c r="AP54" i="4"/>
  <c r="AP47" i="4"/>
  <c r="AP39" i="4"/>
  <c r="AP48" i="4"/>
  <c r="AP40" i="4"/>
  <c r="AP49" i="4"/>
  <c r="AP41" i="4"/>
  <c r="AP50" i="4"/>
  <c r="AP42" i="4"/>
  <c r="AP51" i="4"/>
  <c r="AP61" i="4"/>
  <c r="AP56" i="4"/>
  <c r="AP52" i="4"/>
  <c r="AP44" i="4"/>
  <c r="AP53" i="4"/>
  <c r="AP45" i="4"/>
  <c r="AP32" i="4"/>
  <c r="AP24" i="4"/>
  <c r="AP33" i="4"/>
  <c r="AP25" i="4"/>
  <c r="AP17" i="4"/>
  <c r="AP46" i="4"/>
  <c r="AP34" i="4"/>
  <c r="AP26" i="4"/>
  <c r="AP18" i="4"/>
  <c r="AP35" i="4"/>
  <c r="AP27" i="4"/>
  <c r="AP19" i="4"/>
  <c r="AP36" i="4"/>
  <c r="AP28" i="4"/>
  <c r="AP20" i="4"/>
  <c r="AP37" i="4"/>
  <c r="AP29" i="4"/>
  <c r="AP21" i="4"/>
  <c r="AP38" i="4"/>
  <c r="AP30" i="4"/>
  <c r="AP22" i="4"/>
  <c r="AX103" i="4"/>
  <c r="AX104" i="4"/>
  <c r="AX105" i="4"/>
  <c r="AX106" i="4"/>
  <c r="AX107" i="4"/>
  <c r="AX93" i="4"/>
  <c r="AX94" i="4"/>
  <c r="AX95" i="4"/>
  <c r="AX101" i="4"/>
  <c r="AX96" i="4"/>
  <c r="AX108" i="4"/>
  <c r="AX98" i="4"/>
  <c r="AX99" i="4"/>
  <c r="AX89" i="4"/>
  <c r="AX90" i="4"/>
  <c r="AX100" i="4"/>
  <c r="AX83" i="4"/>
  <c r="AX102" i="4"/>
  <c r="AX84" i="4"/>
  <c r="AX91" i="4"/>
  <c r="AX92" i="4"/>
  <c r="AX87" i="4"/>
  <c r="AX77" i="4"/>
  <c r="AX78" i="4"/>
  <c r="AX97" i="4"/>
  <c r="AX86" i="4"/>
  <c r="AX79" i="4"/>
  <c r="AX80" i="4"/>
  <c r="AX85" i="4"/>
  <c r="AX82" i="4"/>
  <c r="AX73" i="4"/>
  <c r="AX65" i="4"/>
  <c r="AX74" i="4"/>
  <c r="AX66" i="4"/>
  <c r="AX67" i="4"/>
  <c r="AX81" i="4"/>
  <c r="AX68" i="4"/>
  <c r="AX70" i="4"/>
  <c r="AX71" i="4"/>
  <c r="AX72" i="4"/>
  <c r="AX57" i="4"/>
  <c r="AX58" i="4"/>
  <c r="AX76" i="4"/>
  <c r="AX75" i="4"/>
  <c r="AX64" i="4"/>
  <c r="AX59" i="4"/>
  <c r="AX69" i="4"/>
  <c r="AX60" i="4"/>
  <c r="AX62" i="4"/>
  <c r="AX88" i="4"/>
  <c r="AX63" i="4"/>
  <c r="AX55" i="4"/>
  <c r="AX47" i="4"/>
  <c r="AX39" i="4"/>
  <c r="AX48" i="4"/>
  <c r="AX40" i="4"/>
  <c r="AX49" i="4"/>
  <c r="AX41" i="4"/>
  <c r="AX61" i="4"/>
  <c r="AX56" i="4"/>
  <c r="AX50" i="4"/>
  <c r="AX42" i="4"/>
  <c r="AX51" i="4"/>
  <c r="AX54" i="4"/>
  <c r="AX52" i="4"/>
  <c r="AX44" i="4"/>
  <c r="AX53" i="4"/>
  <c r="AX45" i="4"/>
  <c r="AX32" i="4"/>
  <c r="AX24" i="4"/>
  <c r="AX46" i="4"/>
  <c r="AX33" i="4"/>
  <c r="AX25" i="4"/>
  <c r="AX17" i="4"/>
  <c r="AX34" i="4"/>
  <c r="AX26" i="4"/>
  <c r="AX18" i="4"/>
  <c r="AX35" i="4"/>
  <c r="AX27" i="4"/>
  <c r="AX19" i="4"/>
  <c r="AX36" i="4"/>
  <c r="AX28" i="4"/>
  <c r="AX20" i="4"/>
  <c r="AX43" i="4"/>
  <c r="AX37" i="4"/>
  <c r="AX29" i="4"/>
  <c r="AX21" i="4"/>
  <c r="AX38" i="4"/>
  <c r="AX30" i="4"/>
  <c r="AX22" i="4"/>
  <c r="H10" i="4"/>
  <c r="P10" i="4"/>
  <c r="X10" i="4"/>
  <c r="AF10" i="4"/>
  <c r="AN10" i="4"/>
  <c r="AV10" i="4"/>
  <c r="BD10" i="4"/>
  <c r="I11" i="4"/>
  <c r="Q11" i="4"/>
  <c r="Y11" i="4"/>
  <c r="AO11" i="4"/>
  <c r="AW11" i="4"/>
  <c r="J12" i="4"/>
  <c r="R12" i="4"/>
  <c r="Z12" i="4"/>
  <c r="AH12" i="4"/>
  <c r="AP12" i="4"/>
  <c r="AX12" i="4"/>
  <c r="K13" i="4"/>
  <c r="S13" i="4"/>
  <c r="AI13" i="4"/>
  <c r="AY13" i="4"/>
  <c r="D14" i="4"/>
  <c r="L14" i="4"/>
  <c r="T14" i="4"/>
  <c r="AB14" i="4"/>
  <c r="AJ14" i="4"/>
  <c r="AR14" i="4"/>
  <c r="AZ14" i="4"/>
  <c r="E15" i="4"/>
  <c r="M15" i="4"/>
  <c r="U15" i="4"/>
  <c r="AC15" i="4"/>
  <c r="AK15" i="4"/>
  <c r="AS15" i="4"/>
  <c r="BA15" i="4"/>
  <c r="F16" i="4"/>
  <c r="N16" i="4"/>
  <c r="V16" i="4"/>
  <c r="AD16" i="4"/>
  <c r="AL16" i="4"/>
  <c r="AT16" i="4"/>
  <c r="BB16" i="4"/>
  <c r="G17" i="4"/>
  <c r="O17" i="4"/>
  <c r="W17" i="4"/>
  <c r="AE17" i="4"/>
  <c r="AN17" i="4"/>
  <c r="E18" i="4"/>
  <c r="AK18" i="4"/>
  <c r="H19" i="4"/>
  <c r="AN19" i="4"/>
  <c r="W20" i="4"/>
  <c r="X21" i="4"/>
  <c r="Y22" i="4"/>
  <c r="Z23" i="4"/>
  <c r="AJ25" i="4"/>
  <c r="AK26" i="4"/>
  <c r="AL27" i="4"/>
  <c r="AM28" i="4"/>
  <c r="AN29" i="4"/>
  <c r="AO30" i="4"/>
  <c r="AP31" i="4"/>
  <c r="AZ33" i="4"/>
  <c r="BA34" i="4"/>
  <c r="BB35" i="4"/>
  <c r="BC36" i="4"/>
  <c r="BD37" i="4"/>
  <c r="AF41" i="4"/>
  <c r="L48" i="4"/>
  <c r="P52" i="4"/>
  <c r="AG102" i="4"/>
  <c r="AG103" i="4"/>
  <c r="AG104" i="4"/>
  <c r="AG105" i="4"/>
  <c r="AG106" i="4"/>
  <c r="AG107" i="4"/>
  <c r="AG100" i="4"/>
  <c r="AG93" i="4"/>
  <c r="AG108" i="4"/>
  <c r="AG94" i="4"/>
  <c r="AG95" i="4"/>
  <c r="AG97" i="4"/>
  <c r="AG98" i="4"/>
  <c r="AG88" i="4"/>
  <c r="AG92" i="4"/>
  <c r="AG89" i="4"/>
  <c r="AG90" i="4"/>
  <c r="AG101" i="4"/>
  <c r="AG91" i="4"/>
  <c r="AG96" i="4"/>
  <c r="AG87" i="4"/>
  <c r="AG83" i="4"/>
  <c r="AG76" i="4"/>
  <c r="AG77" i="4"/>
  <c r="AG84" i="4"/>
  <c r="AG78" i="4"/>
  <c r="AG99" i="4"/>
  <c r="AG86" i="4"/>
  <c r="AG79" i="4"/>
  <c r="AG81" i="4"/>
  <c r="AG85" i="4"/>
  <c r="AG82" i="4"/>
  <c r="AG75" i="4"/>
  <c r="AG72" i="4"/>
  <c r="AG64" i="4"/>
  <c r="AG73" i="4"/>
  <c r="AG65" i="4"/>
  <c r="AG74" i="4"/>
  <c r="AG66" i="4"/>
  <c r="AG67" i="4"/>
  <c r="AG69" i="4"/>
  <c r="AG80" i="4"/>
  <c r="AG70" i="4"/>
  <c r="AG56" i="4"/>
  <c r="AG57" i="4"/>
  <c r="AG58" i="4"/>
  <c r="AG71" i="4"/>
  <c r="AG59" i="4"/>
  <c r="AG61" i="4"/>
  <c r="AG68" i="4"/>
  <c r="AG62" i="4"/>
  <c r="AG46" i="4"/>
  <c r="AG47" i="4"/>
  <c r="AG39" i="4"/>
  <c r="AG48" i="4"/>
  <c r="AG40" i="4"/>
  <c r="AG63" i="4"/>
  <c r="AG49" i="4"/>
  <c r="AG41" i="4"/>
  <c r="AG54" i="4"/>
  <c r="AG50" i="4"/>
  <c r="AG51" i="4"/>
  <c r="AG43" i="4"/>
  <c r="AG60" i="4"/>
  <c r="AG52" i="4"/>
  <c r="AG44" i="4"/>
  <c r="AG42" i="4"/>
  <c r="AG31" i="4"/>
  <c r="AG23" i="4"/>
  <c r="AG32" i="4"/>
  <c r="AG24" i="4"/>
  <c r="AG33" i="4"/>
  <c r="AG25" i="4"/>
  <c r="AG17" i="4"/>
  <c r="AG55" i="4"/>
  <c r="AG34" i="4"/>
  <c r="AG26" i="4"/>
  <c r="AG18" i="4"/>
  <c r="AG35" i="4"/>
  <c r="AG27" i="4"/>
  <c r="AG19" i="4"/>
  <c r="AG53" i="4"/>
  <c r="AG45" i="4"/>
  <c r="AG36" i="4"/>
  <c r="AG28" i="4"/>
  <c r="AG20" i="4"/>
  <c r="AG37" i="4"/>
  <c r="AG29" i="4"/>
  <c r="AG21" i="4"/>
  <c r="BE102" i="4"/>
  <c r="BE103" i="4"/>
  <c r="BE104" i="4"/>
  <c r="BE105" i="4"/>
  <c r="BE106" i="4"/>
  <c r="BE92" i="4"/>
  <c r="BE101" i="4"/>
  <c r="BE93" i="4"/>
  <c r="BE107" i="4"/>
  <c r="BE94" i="4"/>
  <c r="BE95" i="4"/>
  <c r="BE97" i="4"/>
  <c r="BE98" i="4"/>
  <c r="BE91" i="4"/>
  <c r="BE88" i="4"/>
  <c r="BE100" i="4"/>
  <c r="BE96" i="4"/>
  <c r="BE89" i="4"/>
  <c r="BE90" i="4"/>
  <c r="BE82" i="4"/>
  <c r="BE108" i="4"/>
  <c r="BE83" i="4"/>
  <c r="BE99" i="4"/>
  <c r="BE76" i="4"/>
  <c r="BE77" i="4"/>
  <c r="BE85" i="4"/>
  <c r="BE78" i="4"/>
  <c r="BE79" i="4"/>
  <c r="BE81" i="4"/>
  <c r="BE87" i="4"/>
  <c r="BE84" i="4"/>
  <c r="BE80" i="4"/>
  <c r="BE72" i="4"/>
  <c r="BE64" i="4"/>
  <c r="BE73" i="4"/>
  <c r="BE65" i="4"/>
  <c r="BE66" i="4"/>
  <c r="BE86" i="4"/>
  <c r="BE67" i="4"/>
  <c r="BE69" i="4"/>
  <c r="BE70" i="4"/>
  <c r="BE68" i="4"/>
  <c r="BE56" i="4"/>
  <c r="BE75" i="4"/>
  <c r="BE57" i="4"/>
  <c r="BE74" i="4"/>
  <c r="BE63" i="4"/>
  <c r="BE58" i="4"/>
  <c r="BE59" i="4"/>
  <c r="BE71" i="4"/>
  <c r="BE61" i="4"/>
  <c r="BE62" i="4"/>
  <c r="BE54" i="4"/>
  <c r="BE60" i="4"/>
  <c r="BE55" i="4"/>
  <c r="BE46" i="4"/>
  <c r="BE38" i="4"/>
  <c r="BE47" i="4"/>
  <c r="BE39" i="4"/>
  <c r="BE48" i="4"/>
  <c r="BE40" i="4"/>
  <c r="BE49" i="4"/>
  <c r="BE41" i="4"/>
  <c r="BE50" i="4"/>
  <c r="BE51" i="4"/>
  <c r="BE43" i="4"/>
  <c r="BE52" i="4"/>
  <c r="BE44" i="4"/>
  <c r="BE45" i="4"/>
  <c r="BE31" i="4"/>
  <c r="BE23" i="4"/>
  <c r="BE32" i="4"/>
  <c r="BE24" i="4"/>
  <c r="BE53" i="4"/>
  <c r="BE42" i="4"/>
  <c r="BE33" i="4"/>
  <c r="BE25" i="4"/>
  <c r="BE17" i="4"/>
  <c r="BE34" i="4"/>
  <c r="BE26" i="4"/>
  <c r="BE18" i="4"/>
  <c r="BE35" i="4"/>
  <c r="BE27" i="4"/>
  <c r="BE19" i="4"/>
  <c r="BE36" i="4"/>
  <c r="BE28" i="4"/>
  <c r="BE20" i="4"/>
  <c r="BE37" i="4"/>
  <c r="BE29" i="4"/>
  <c r="BE21" i="4"/>
  <c r="Y12" i="4"/>
  <c r="AO12" i="4"/>
  <c r="BE12" i="4"/>
  <c r="Q22" i="4"/>
  <c r="AG30" i="4"/>
  <c r="AW63" i="4"/>
  <c r="AR12" i="3"/>
  <c r="C12" i="3" s="1"/>
  <c r="AR20" i="3"/>
  <c r="C20" i="3" s="1"/>
  <c r="AR28" i="3"/>
  <c r="C28" i="3" s="1"/>
  <c r="AR36" i="3"/>
  <c r="C36" i="3" s="1"/>
  <c r="AR44" i="3"/>
  <c r="C44" i="3" s="1"/>
  <c r="AR52" i="3"/>
  <c r="AR60" i="3"/>
  <c r="AX60" i="3" s="1"/>
  <c r="C10" i="3"/>
  <c r="C18" i="3"/>
  <c r="C34" i="3"/>
  <c r="C50" i="3"/>
  <c r="C58" i="3"/>
  <c r="K104" i="4"/>
  <c r="K105" i="4"/>
  <c r="K106" i="4"/>
  <c r="K107" i="4"/>
  <c r="K108" i="4"/>
  <c r="K94" i="4"/>
  <c r="K103" i="4"/>
  <c r="K101" i="4"/>
  <c r="K95" i="4"/>
  <c r="K96" i="4"/>
  <c r="K97" i="4"/>
  <c r="K102" i="4"/>
  <c r="K99" i="4"/>
  <c r="K100" i="4"/>
  <c r="K98" i="4"/>
  <c r="K90" i="4"/>
  <c r="K92" i="4"/>
  <c r="K91" i="4"/>
  <c r="K84" i="4"/>
  <c r="K85" i="4"/>
  <c r="K93" i="4"/>
  <c r="K78" i="4"/>
  <c r="K83" i="4"/>
  <c r="K79" i="4"/>
  <c r="K88" i="4"/>
  <c r="K87" i="4"/>
  <c r="K80" i="4"/>
  <c r="K89" i="4"/>
  <c r="K81" i="4"/>
  <c r="K86" i="4"/>
  <c r="K74" i="4"/>
  <c r="K66" i="4"/>
  <c r="K67" i="4"/>
  <c r="K68" i="4"/>
  <c r="K69" i="4"/>
  <c r="K75" i="4"/>
  <c r="K71" i="4"/>
  <c r="K72" i="4"/>
  <c r="K58" i="4"/>
  <c r="K82" i="4"/>
  <c r="K59" i="4"/>
  <c r="K65" i="4"/>
  <c r="K60" i="4"/>
  <c r="K61" i="4"/>
  <c r="K64" i="4"/>
  <c r="K63" i="4"/>
  <c r="K56" i="4"/>
  <c r="K76" i="4"/>
  <c r="K48" i="4"/>
  <c r="K40" i="4"/>
  <c r="K70" i="4"/>
  <c r="K49" i="4"/>
  <c r="K41" i="4"/>
  <c r="K50" i="4"/>
  <c r="K42" i="4"/>
  <c r="K51" i="4"/>
  <c r="K43" i="4"/>
  <c r="K73" i="4"/>
  <c r="K52" i="4"/>
  <c r="K77" i="4"/>
  <c r="K53" i="4"/>
  <c r="K45" i="4"/>
  <c r="K54" i="4"/>
  <c r="K46" i="4"/>
  <c r="K33" i="4"/>
  <c r="K25" i="4"/>
  <c r="K44" i="4"/>
  <c r="K34" i="4"/>
  <c r="K26" i="4"/>
  <c r="K18" i="4"/>
  <c r="K35" i="4"/>
  <c r="K27" i="4"/>
  <c r="K19" i="4"/>
  <c r="K62" i="4"/>
  <c r="K39" i="4"/>
  <c r="K36" i="4"/>
  <c r="K28" i="4"/>
  <c r="K20" i="4"/>
  <c r="K55" i="4"/>
  <c r="K37" i="4"/>
  <c r="K29" i="4"/>
  <c r="K21" i="4"/>
  <c r="K38" i="4"/>
  <c r="K30" i="4"/>
  <c r="K22" i="4"/>
  <c r="K31" i="4"/>
  <c r="K23" i="4"/>
  <c r="S104" i="4"/>
  <c r="S105" i="4"/>
  <c r="S106" i="4"/>
  <c r="S107" i="4"/>
  <c r="S108" i="4"/>
  <c r="S94" i="4"/>
  <c r="S95" i="4"/>
  <c r="S102" i="4"/>
  <c r="S96" i="4"/>
  <c r="S97" i="4"/>
  <c r="S99" i="4"/>
  <c r="S103" i="4"/>
  <c r="S100" i="4"/>
  <c r="S90" i="4"/>
  <c r="S91" i="4"/>
  <c r="S84" i="4"/>
  <c r="S92" i="4"/>
  <c r="S85" i="4"/>
  <c r="S101" i="4"/>
  <c r="S98" i="4"/>
  <c r="S78" i="4"/>
  <c r="S89" i="4"/>
  <c r="S86" i="4"/>
  <c r="S79" i="4"/>
  <c r="S80" i="4"/>
  <c r="S83" i="4"/>
  <c r="S81" i="4"/>
  <c r="S87" i="4"/>
  <c r="S77" i="4"/>
  <c r="S75" i="4"/>
  <c r="S74" i="4"/>
  <c r="S66" i="4"/>
  <c r="S88" i="4"/>
  <c r="S67" i="4"/>
  <c r="S68" i="4"/>
  <c r="S76" i="4"/>
  <c r="S69" i="4"/>
  <c r="S93" i="4"/>
  <c r="S82" i="4"/>
  <c r="S71" i="4"/>
  <c r="S72" i="4"/>
  <c r="S58" i="4"/>
  <c r="S64" i="4"/>
  <c r="S59" i="4"/>
  <c r="S73" i="4"/>
  <c r="S60" i="4"/>
  <c r="S61" i="4"/>
  <c r="S70" i="4"/>
  <c r="S63" i="4"/>
  <c r="S65" i="4"/>
  <c r="S56" i="4"/>
  <c r="S48" i="4"/>
  <c r="S40" i="4"/>
  <c r="S49" i="4"/>
  <c r="S41" i="4"/>
  <c r="S54" i="4"/>
  <c r="S50" i="4"/>
  <c r="S42" i="4"/>
  <c r="S51" i="4"/>
  <c r="S43" i="4"/>
  <c r="S55" i="4"/>
  <c r="S52" i="4"/>
  <c r="S62" i="4"/>
  <c r="S57" i="4"/>
  <c r="S53" i="4"/>
  <c r="S45" i="4"/>
  <c r="S46" i="4"/>
  <c r="S33" i="4"/>
  <c r="S25" i="4"/>
  <c r="S34" i="4"/>
  <c r="S26" i="4"/>
  <c r="S18" i="4"/>
  <c r="S35" i="4"/>
  <c r="S27" i="4"/>
  <c r="S19" i="4"/>
  <c r="S36" i="4"/>
  <c r="S28" i="4"/>
  <c r="S20" i="4"/>
  <c r="S37" i="4"/>
  <c r="S29" i="4"/>
  <c r="S21" i="4"/>
  <c r="S38" i="4"/>
  <c r="S30" i="4"/>
  <c r="S22" i="4"/>
  <c r="S47" i="4"/>
  <c r="S31" i="4"/>
  <c r="S23" i="4"/>
  <c r="AA104" i="4"/>
  <c r="AA105" i="4"/>
  <c r="AA106" i="4"/>
  <c r="AA107" i="4"/>
  <c r="AA108" i="4"/>
  <c r="AA94" i="4"/>
  <c r="AA95" i="4"/>
  <c r="AA96" i="4"/>
  <c r="AA103" i="4"/>
  <c r="AA97" i="4"/>
  <c r="AA99" i="4"/>
  <c r="AA100" i="4"/>
  <c r="AA90" i="4"/>
  <c r="AA93" i="4"/>
  <c r="AA91" i="4"/>
  <c r="AA84" i="4"/>
  <c r="AA85" i="4"/>
  <c r="AA102" i="4"/>
  <c r="AA92" i="4"/>
  <c r="AA88" i="4"/>
  <c r="AA78" i="4"/>
  <c r="AA79" i="4"/>
  <c r="AA87" i="4"/>
  <c r="AA80" i="4"/>
  <c r="AA101" i="4"/>
  <c r="AA81" i="4"/>
  <c r="AA86" i="4"/>
  <c r="AA83" i="4"/>
  <c r="AA74" i="4"/>
  <c r="AA66" i="4"/>
  <c r="AA67" i="4"/>
  <c r="AA98" i="4"/>
  <c r="AA68" i="4"/>
  <c r="AA82" i="4"/>
  <c r="AA75" i="4"/>
  <c r="AA69" i="4"/>
  <c r="AA77" i="4"/>
  <c r="AA71" i="4"/>
  <c r="AA72" i="4"/>
  <c r="AA73" i="4"/>
  <c r="AA58" i="4"/>
  <c r="AA59" i="4"/>
  <c r="AA65" i="4"/>
  <c r="AA60" i="4"/>
  <c r="AA70" i="4"/>
  <c r="AA61" i="4"/>
  <c r="AA76" i="4"/>
  <c r="AA64" i="4"/>
  <c r="AA63" i="4"/>
  <c r="AA56" i="4"/>
  <c r="AA89" i="4"/>
  <c r="AA48" i="4"/>
  <c r="AA40" i="4"/>
  <c r="AA55" i="4"/>
  <c r="AA49" i="4"/>
  <c r="AA41" i="4"/>
  <c r="AA50" i="4"/>
  <c r="AA42" i="4"/>
  <c r="AA62" i="4"/>
  <c r="AA57" i="4"/>
  <c r="AA51" i="4"/>
  <c r="AA43" i="4"/>
  <c r="AA52" i="4"/>
  <c r="AA53" i="4"/>
  <c r="AA45" i="4"/>
  <c r="AA54" i="4"/>
  <c r="AA46" i="4"/>
  <c r="AA33" i="4"/>
  <c r="AA25" i="4"/>
  <c r="AA34" i="4"/>
  <c r="AA26" i="4"/>
  <c r="AA18" i="4"/>
  <c r="AA35" i="4"/>
  <c r="AA27" i="4"/>
  <c r="AA19" i="4"/>
  <c r="AA39" i="4"/>
  <c r="AA36" i="4"/>
  <c r="AA28" i="4"/>
  <c r="AA20" i="4"/>
  <c r="AA37" i="4"/>
  <c r="AA29" i="4"/>
  <c r="AA21" i="4"/>
  <c r="AA47" i="4"/>
  <c r="AA44" i="4"/>
  <c r="AA38" i="4"/>
  <c r="AA30" i="4"/>
  <c r="AA22" i="4"/>
  <c r="AA31" i="4"/>
  <c r="AA23" i="4"/>
  <c r="AI104" i="4"/>
  <c r="AI105" i="4"/>
  <c r="AI106" i="4"/>
  <c r="AI107" i="4"/>
  <c r="AI108" i="4"/>
  <c r="AI103" i="4"/>
  <c r="AI94" i="4"/>
  <c r="AI95" i="4"/>
  <c r="AI101" i="4"/>
  <c r="AI96" i="4"/>
  <c r="AI97" i="4"/>
  <c r="AI99" i="4"/>
  <c r="AI90" i="4"/>
  <c r="AI91" i="4"/>
  <c r="AI98" i="4"/>
  <c r="AI84" i="4"/>
  <c r="AI85" i="4"/>
  <c r="AI100" i="4"/>
  <c r="AI93" i="4"/>
  <c r="AI88" i="4"/>
  <c r="AI102" i="4"/>
  <c r="AI78" i="4"/>
  <c r="AI86" i="4"/>
  <c r="AI79" i="4"/>
  <c r="AI80" i="4"/>
  <c r="AI81" i="4"/>
  <c r="AI92" i="4"/>
  <c r="AI89" i="4"/>
  <c r="AI87" i="4"/>
  <c r="AI74" i="4"/>
  <c r="AI66" i="4"/>
  <c r="AI82" i="4"/>
  <c r="AI67" i="4"/>
  <c r="AI77" i="4"/>
  <c r="AI68" i="4"/>
  <c r="AI76" i="4"/>
  <c r="AI69" i="4"/>
  <c r="AI71" i="4"/>
  <c r="AI83" i="4"/>
  <c r="AI75" i="4"/>
  <c r="AI72" i="4"/>
  <c r="AI58" i="4"/>
  <c r="AI70" i="4"/>
  <c r="AI64" i="4"/>
  <c r="AI59" i="4"/>
  <c r="AI60" i="4"/>
  <c r="AI61" i="4"/>
  <c r="AI63" i="4"/>
  <c r="AI73" i="4"/>
  <c r="AI65" i="4"/>
  <c r="AI56" i="4"/>
  <c r="AI48" i="4"/>
  <c r="AI40" i="4"/>
  <c r="AI62" i="4"/>
  <c r="AI57" i="4"/>
  <c r="AI49" i="4"/>
  <c r="AI41" i="4"/>
  <c r="AI54" i="4"/>
  <c r="AI50" i="4"/>
  <c r="AI42" i="4"/>
  <c r="AI51" i="4"/>
  <c r="AI43" i="4"/>
  <c r="AI52" i="4"/>
  <c r="AI53" i="4"/>
  <c r="AI45" i="4"/>
  <c r="AI55" i="4"/>
  <c r="AI46" i="4"/>
  <c r="AI33" i="4"/>
  <c r="AI25" i="4"/>
  <c r="AI34" i="4"/>
  <c r="AI26" i="4"/>
  <c r="AI18" i="4"/>
  <c r="AI35" i="4"/>
  <c r="AI27" i="4"/>
  <c r="AI19" i="4"/>
  <c r="AI44" i="4"/>
  <c r="AI36" i="4"/>
  <c r="AI28" i="4"/>
  <c r="AI20" i="4"/>
  <c r="AI47" i="4"/>
  <c r="AI37" i="4"/>
  <c r="AI29" i="4"/>
  <c r="AI21" i="4"/>
  <c r="AI38" i="4"/>
  <c r="AI30" i="4"/>
  <c r="AI22" i="4"/>
  <c r="AI31" i="4"/>
  <c r="AI23" i="4"/>
  <c r="AQ104" i="4"/>
  <c r="AQ105" i="4"/>
  <c r="AQ106" i="4"/>
  <c r="AQ107" i="4"/>
  <c r="AQ108" i="4"/>
  <c r="AQ94" i="4"/>
  <c r="AQ102" i="4"/>
  <c r="AQ100" i="4"/>
  <c r="AQ95" i="4"/>
  <c r="AQ96" i="4"/>
  <c r="AQ97" i="4"/>
  <c r="AQ103" i="4"/>
  <c r="AQ99" i="4"/>
  <c r="AQ101" i="4"/>
  <c r="AQ98" i="4"/>
  <c r="AQ90" i="4"/>
  <c r="AQ83" i="4"/>
  <c r="AQ92" i="4"/>
  <c r="AQ91" i="4"/>
  <c r="AQ84" i="4"/>
  <c r="AQ93" i="4"/>
  <c r="AQ85" i="4"/>
  <c r="AQ87" i="4"/>
  <c r="AQ88" i="4"/>
  <c r="AQ78" i="4"/>
  <c r="AQ79" i="4"/>
  <c r="AQ80" i="4"/>
  <c r="AQ89" i="4"/>
  <c r="AQ81" i="4"/>
  <c r="AQ86" i="4"/>
  <c r="AQ77" i="4"/>
  <c r="AQ74" i="4"/>
  <c r="AQ66" i="4"/>
  <c r="AQ67" i="4"/>
  <c r="AQ75" i="4"/>
  <c r="AQ68" i="4"/>
  <c r="AQ69" i="4"/>
  <c r="AQ71" i="4"/>
  <c r="AQ72" i="4"/>
  <c r="AQ58" i="4"/>
  <c r="AQ59" i="4"/>
  <c r="AQ65" i="4"/>
  <c r="AQ60" i="4"/>
  <c r="AQ76" i="4"/>
  <c r="AQ61" i="4"/>
  <c r="AQ64" i="4"/>
  <c r="AQ63" i="4"/>
  <c r="AQ55" i="4"/>
  <c r="AQ56" i="4"/>
  <c r="AQ48" i="4"/>
  <c r="AQ40" i="4"/>
  <c r="AQ49" i="4"/>
  <c r="AQ41" i="4"/>
  <c r="AQ73" i="4"/>
  <c r="AQ50" i="4"/>
  <c r="AQ42" i="4"/>
  <c r="AQ82" i="4"/>
  <c r="AQ51" i="4"/>
  <c r="AQ43" i="4"/>
  <c r="AQ52" i="4"/>
  <c r="AQ53" i="4"/>
  <c r="AQ45" i="4"/>
  <c r="AQ46" i="4"/>
  <c r="AQ33" i="4"/>
  <c r="AQ25" i="4"/>
  <c r="AQ17" i="4"/>
  <c r="AQ44" i="4"/>
  <c r="AQ34" i="4"/>
  <c r="AQ26" i="4"/>
  <c r="AQ18" i="4"/>
  <c r="AQ62" i="4"/>
  <c r="AQ35" i="4"/>
  <c r="AQ27" i="4"/>
  <c r="AQ19" i="4"/>
  <c r="AQ47" i="4"/>
  <c r="AQ39" i="4"/>
  <c r="AQ36" i="4"/>
  <c r="AQ28" i="4"/>
  <c r="AQ20" i="4"/>
  <c r="AQ70" i="4"/>
  <c r="AQ37" i="4"/>
  <c r="AQ29" i="4"/>
  <c r="AQ21" i="4"/>
  <c r="AQ38" i="4"/>
  <c r="AQ30" i="4"/>
  <c r="AQ22" i="4"/>
  <c r="AQ57" i="4"/>
  <c r="AQ54" i="4"/>
  <c r="AQ31" i="4"/>
  <c r="AQ23" i="4"/>
  <c r="AY104" i="4"/>
  <c r="AY105" i="4"/>
  <c r="AY106" i="4"/>
  <c r="AY107" i="4"/>
  <c r="AY108" i="4"/>
  <c r="AY94" i="4"/>
  <c r="AY95" i="4"/>
  <c r="AY103" i="4"/>
  <c r="AY101" i="4"/>
  <c r="AY96" i="4"/>
  <c r="AY100" i="4"/>
  <c r="AY97" i="4"/>
  <c r="AY99" i="4"/>
  <c r="AY102" i="4"/>
  <c r="AY92" i="4"/>
  <c r="AY93" i="4"/>
  <c r="AY90" i="4"/>
  <c r="AY83" i="4"/>
  <c r="AY84" i="4"/>
  <c r="AY85" i="4"/>
  <c r="AY87" i="4"/>
  <c r="AY98" i="4"/>
  <c r="AY88" i="4"/>
  <c r="AY78" i="4"/>
  <c r="AY89" i="4"/>
  <c r="AY86" i="4"/>
  <c r="AY79" i="4"/>
  <c r="AY80" i="4"/>
  <c r="AY81" i="4"/>
  <c r="AY82" i="4"/>
  <c r="AY74" i="4"/>
  <c r="AY66" i="4"/>
  <c r="AY67" i="4"/>
  <c r="AY91" i="4"/>
  <c r="AY68" i="4"/>
  <c r="AY76" i="4"/>
  <c r="AY69" i="4"/>
  <c r="AY71" i="4"/>
  <c r="AY77" i="4"/>
  <c r="AY75" i="4"/>
  <c r="AY72" i="4"/>
  <c r="AY58" i="4"/>
  <c r="AY64" i="4"/>
  <c r="AY59" i="4"/>
  <c r="AY73" i="4"/>
  <c r="AY60" i="4"/>
  <c r="AY61" i="4"/>
  <c r="AY70" i="4"/>
  <c r="AY63" i="4"/>
  <c r="AY55" i="4"/>
  <c r="AY65" i="4"/>
  <c r="AY56" i="4"/>
  <c r="AY48" i="4"/>
  <c r="AY40" i="4"/>
  <c r="AY49" i="4"/>
  <c r="AY41" i="4"/>
  <c r="AY50" i="4"/>
  <c r="AY42" i="4"/>
  <c r="AY51" i="4"/>
  <c r="AY43" i="4"/>
  <c r="AY54" i="4"/>
  <c r="AY52" i="4"/>
  <c r="AY62" i="4"/>
  <c r="AY57" i="4"/>
  <c r="AY53" i="4"/>
  <c r="AY45" i="4"/>
  <c r="AY46" i="4"/>
  <c r="AY33" i="4"/>
  <c r="AY25" i="4"/>
  <c r="AY17" i="4"/>
  <c r="AY34" i="4"/>
  <c r="AY26" i="4"/>
  <c r="AY18" i="4"/>
  <c r="AY47" i="4"/>
  <c r="AY35" i="4"/>
  <c r="AY27" i="4"/>
  <c r="AY19" i="4"/>
  <c r="AY36" i="4"/>
  <c r="AY28" i="4"/>
  <c r="AY20" i="4"/>
  <c r="AY37" i="4"/>
  <c r="AY29" i="4"/>
  <c r="AY21" i="4"/>
  <c r="AY38" i="4"/>
  <c r="AY30" i="4"/>
  <c r="AY22" i="4"/>
  <c r="AY31" i="4"/>
  <c r="AY23" i="4"/>
  <c r="H9" i="4"/>
  <c r="P9" i="4"/>
  <c r="X9" i="4"/>
  <c r="AF9" i="4"/>
  <c r="AN9" i="4"/>
  <c r="AV9" i="4"/>
  <c r="BD9" i="4"/>
  <c r="I10" i="4"/>
  <c r="Q10" i="4"/>
  <c r="AG10" i="4"/>
  <c r="AO10" i="4"/>
  <c r="AW10" i="4"/>
  <c r="BE10" i="4"/>
  <c r="J11" i="4"/>
  <c r="R11" i="4"/>
  <c r="Z11" i="4"/>
  <c r="AH11" i="4"/>
  <c r="AP11" i="4"/>
  <c r="AX11" i="4"/>
  <c r="K12" i="4"/>
  <c r="S12" i="4"/>
  <c r="AA12" i="4"/>
  <c r="AI12" i="4"/>
  <c r="AQ12" i="4"/>
  <c r="AY12" i="4"/>
  <c r="D13" i="4"/>
  <c r="L13" i="4"/>
  <c r="AB13" i="4"/>
  <c r="AR13" i="4"/>
  <c r="AS14" i="4"/>
  <c r="F15" i="4"/>
  <c r="N15" i="4"/>
  <c r="V15" i="4"/>
  <c r="AD15" i="4"/>
  <c r="AL15" i="4"/>
  <c r="AT15" i="4"/>
  <c r="BB15" i="4"/>
  <c r="G16" i="4"/>
  <c r="O16" i="4"/>
  <c r="W16" i="4"/>
  <c r="AE16" i="4"/>
  <c r="AM16" i="4"/>
  <c r="AU16" i="4"/>
  <c r="BC16" i="4"/>
  <c r="H17" i="4"/>
  <c r="P17" i="4"/>
  <c r="X17" i="4"/>
  <c r="AF17" i="4"/>
  <c r="AR17" i="4"/>
  <c r="G18" i="4"/>
  <c r="AM18" i="4"/>
  <c r="N19" i="4"/>
  <c r="AT19" i="4"/>
  <c r="AE20" i="4"/>
  <c r="AF21" i="4"/>
  <c r="AG22" i="4"/>
  <c r="AH23" i="4"/>
  <c r="AQ24" i="4"/>
  <c r="AR25" i="4"/>
  <c r="AT27" i="4"/>
  <c r="AU28" i="4"/>
  <c r="AV29" i="4"/>
  <c r="AX31" i="4"/>
  <c r="S39" i="4"/>
  <c r="AY44" i="4"/>
  <c r="Q53" i="4"/>
  <c r="Y102" i="4"/>
  <c r="Y103" i="4"/>
  <c r="Y104" i="4"/>
  <c r="Y105" i="4"/>
  <c r="Y106" i="4"/>
  <c r="Y100" i="4"/>
  <c r="Y101" i="4"/>
  <c r="Y93" i="4"/>
  <c r="Y107" i="4"/>
  <c r="Y94" i="4"/>
  <c r="Y95" i="4"/>
  <c r="Y97" i="4"/>
  <c r="Y98" i="4"/>
  <c r="Y88" i="4"/>
  <c r="Y96" i="4"/>
  <c r="Y89" i="4"/>
  <c r="Y90" i="4"/>
  <c r="Y91" i="4"/>
  <c r="Y108" i="4"/>
  <c r="Y99" i="4"/>
  <c r="Y76" i="4"/>
  <c r="Y77" i="4"/>
  <c r="Y85" i="4"/>
  <c r="Y78" i="4"/>
  <c r="Y79" i="4"/>
  <c r="Y81" i="4"/>
  <c r="Y84" i="4"/>
  <c r="Y83" i="4"/>
  <c r="Y82" i="4"/>
  <c r="Y92" i="4"/>
  <c r="Y80" i="4"/>
  <c r="Y72" i="4"/>
  <c r="Y64" i="4"/>
  <c r="Y73" i="4"/>
  <c r="Y65" i="4"/>
  <c r="Y74" i="4"/>
  <c r="Y66" i="4"/>
  <c r="Y67" i="4"/>
  <c r="Y75" i="4"/>
  <c r="Y69" i="4"/>
  <c r="Y70" i="4"/>
  <c r="Y68" i="4"/>
  <c r="Y56" i="4"/>
  <c r="Y87" i="4"/>
  <c r="Y57" i="4"/>
  <c r="Y58" i="4"/>
  <c r="Y59" i="4"/>
  <c r="Y71" i="4"/>
  <c r="Y61" i="4"/>
  <c r="Y62" i="4"/>
  <c r="Y60" i="4"/>
  <c r="Y54" i="4"/>
  <c r="Y46" i="4"/>
  <c r="Y47" i="4"/>
  <c r="Y39" i="4"/>
  <c r="Y55" i="4"/>
  <c r="Y48" i="4"/>
  <c r="Y40" i="4"/>
  <c r="Y49" i="4"/>
  <c r="Y41" i="4"/>
  <c r="Y86" i="4"/>
  <c r="Y50" i="4"/>
  <c r="Y63" i="4"/>
  <c r="Y51" i="4"/>
  <c r="Y43" i="4"/>
  <c r="Y52" i="4"/>
  <c r="Y44" i="4"/>
  <c r="Y31" i="4"/>
  <c r="Y23" i="4"/>
  <c r="Y32" i="4"/>
  <c r="Y24" i="4"/>
  <c r="Y42" i="4"/>
  <c r="Y33" i="4"/>
  <c r="Y25" i="4"/>
  <c r="Y34" i="4"/>
  <c r="Y26" i="4"/>
  <c r="Y18" i="4"/>
  <c r="Y35" i="4"/>
  <c r="Y27" i="4"/>
  <c r="Y19" i="4"/>
  <c r="Y36" i="4"/>
  <c r="Y28" i="4"/>
  <c r="Y20" i="4"/>
  <c r="Y53" i="4"/>
  <c r="Y37" i="4"/>
  <c r="Y29" i="4"/>
  <c r="Y21" i="4"/>
  <c r="AW102" i="4"/>
  <c r="AW103" i="4"/>
  <c r="AW104" i="4"/>
  <c r="AW105" i="4"/>
  <c r="AW106" i="4"/>
  <c r="AW92" i="4"/>
  <c r="AW93" i="4"/>
  <c r="AW94" i="4"/>
  <c r="AW95" i="4"/>
  <c r="AW100" i="4"/>
  <c r="AW97" i="4"/>
  <c r="AW108" i="4"/>
  <c r="AW98" i="4"/>
  <c r="AW107" i="4"/>
  <c r="AW99" i="4"/>
  <c r="AW88" i="4"/>
  <c r="AW101" i="4"/>
  <c r="AW89" i="4"/>
  <c r="AW90" i="4"/>
  <c r="AW82" i="4"/>
  <c r="AW96" i="4"/>
  <c r="AW83" i="4"/>
  <c r="AW91" i="4"/>
  <c r="AW76" i="4"/>
  <c r="AW87" i="4"/>
  <c r="AW77" i="4"/>
  <c r="AW84" i="4"/>
  <c r="AW78" i="4"/>
  <c r="AW86" i="4"/>
  <c r="AW79" i="4"/>
  <c r="AW81" i="4"/>
  <c r="AW85" i="4"/>
  <c r="AW75" i="4"/>
  <c r="AW72" i="4"/>
  <c r="AW64" i="4"/>
  <c r="AW73" i="4"/>
  <c r="AW65" i="4"/>
  <c r="AW80" i="4"/>
  <c r="AW74" i="4"/>
  <c r="AW66" i="4"/>
  <c r="AW67" i="4"/>
  <c r="AW69" i="4"/>
  <c r="AW70" i="4"/>
  <c r="AW56" i="4"/>
  <c r="AW57" i="4"/>
  <c r="AW68" i="4"/>
  <c r="AW58" i="4"/>
  <c r="AW59" i="4"/>
  <c r="AW61" i="4"/>
  <c r="AW62" i="4"/>
  <c r="AW54" i="4"/>
  <c r="AW46" i="4"/>
  <c r="AW47" i="4"/>
  <c r="AW39" i="4"/>
  <c r="AW71" i="4"/>
  <c r="AW60" i="4"/>
  <c r="AW55" i="4"/>
  <c r="AW48" i="4"/>
  <c r="AW40" i="4"/>
  <c r="AW49" i="4"/>
  <c r="AW41" i="4"/>
  <c r="AW50" i="4"/>
  <c r="AW51" i="4"/>
  <c r="AW43" i="4"/>
  <c r="AW52" i="4"/>
  <c r="AW44" i="4"/>
  <c r="AW31" i="4"/>
  <c r="AW23" i="4"/>
  <c r="AW45" i="4"/>
  <c r="AW32" i="4"/>
  <c r="AW24" i="4"/>
  <c r="AW33" i="4"/>
  <c r="AW25" i="4"/>
  <c r="AW17" i="4"/>
  <c r="AW53" i="4"/>
  <c r="AW34" i="4"/>
  <c r="AW26" i="4"/>
  <c r="AW18" i="4"/>
  <c r="AW42" i="4"/>
  <c r="AW35" i="4"/>
  <c r="AW27" i="4"/>
  <c r="AW19" i="4"/>
  <c r="AW36" i="4"/>
  <c r="AW28" i="4"/>
  <c r="AW20" i="4"/>
  <c r="AW37" i="4"/>
  <c r="AW29" i="4"/>
  <c r="AW21" i="4"/>
  <c r="AG12" i="4"/>
  <c r="AT7" i="3"/>
  <c r="AT23" i="3"/>
  <c r="AT47" i="3"/>
  <c r="T105" i="4"/>
  <c r="T106" i="4"/>
  <c r="T107" i="4"/>
  <c r="T108" i="4"/>
  <c r="T104" i="4"/>
  <c r="T95" i="4"/>
  <c r="T102" i="4"/>
  <c r="T96" i="4"/>
  <c r="T97" i="4"/>
  <c r="T101" i="4"/>
  <c r="T98" i="4"/>
  <c r="T103" i="4"/>
  <c r="T100" i="4"/>
  <c r="T93" i="4"/>
  <c r="T94" i="4"/>
  <c r="T91" i="4"/>
  <c r="T83" i="4"/>
  <c r="T84" i="4"/>
  <c r="T92" i="4"/>
  <c r="T85" i="4"/>
  <c r="T86" i="4"/>
  <c r="T88" i="4"/>
  <c r="T89" i="4"/>
  <c r="T79" i="4"/>
  <c r="T80" i="4"/>
  <c r="T90" i="4"/>
  <c r="T81" i="4"/>
  <c r="T82" i="4"/>
  <c r="T87" i="4"/>
  <c r="T77" i="4"/>
  <c r="T99" i="4"/>
  <c r="T67" i="4"/>
  <c r="T68" i="4"/>
  <c r="T76" i="4"/>
  <c r="T69" i="4"/>
  <c r="T70" i="4"/>
  <c r="T72" i="4"/>
  <c r="T73" i="4"/>
  <c r="T64" i="4"/>
  <c r="T59" i="4"/>
  <c r="T66" i="4"/>
  <c r="T60" i="4"/>
  <c r="T78" i="4"/>
  <c r="T61" i="4"/>
  <c r="T74" i="4"/>
  <c r="T62" i="4"/>
  <c r="T54" i="4"/>
  <c r="T65" i="4"/>
  <c r="T56" i="4"/>
  <c r="T75" i="4"/>
  <c r="T71" i="4"/>
  <c r="T57" i="4"/>
  <c r="T49" i="4"/>
  <c r="T41" i="4"/>
  <c r="T50" i="4"/>
  <c r="T42" i="4"/>
  <c r="T51" i="4"/>
  <c r="T43" i="4"/>
  <c r="T55" i="4"/>
  <c r="T52" i="4"/>
  <c r="T44" i="4"/>
  <c r="T53" i="4"/>
  <c r="T46" i="4"/>
  <c r="T63" i="4"/>
  <c r="T47" i="4"/>
  <c r="T45" i="4"/>
  <c r="T34" i="4"/>
  <c r="T26" i="4"/>
  <c r="T18" i="4"/>
  <c r="T35" i="4"/>
  <c r="T27" i="4"/>
  <c r="T19" i="4"/>
  <c r="T36" i="4"/>
  <c r="T28" i="4"/>
  <c r="T20" i="4"/>
  <c r="T37" i="4"/>
  <c r="T29" i="4"/>
  <c r="T21" i="4"/>
  <c r="T40" i="4"/>
  <c r="T38" i="4"/>
  <c r="T30" i="4"/>
  <c r="T22" i="4"/>
  <c r="T58" i="4"/>
  <c r="T31" i="4"/>
  <c r="T23" i="4"/>
  <c r="T48" i="4"/>
  <c r="T39" i="4"/>
  <c r="T32" i="4"/>
  <c r="T24" i="4"/>
  <c r="AJ105" i="4"/>
  <c r="AJ106" i="4"/>
  <c r="AJ107" i="4"/>
  <c r="AJ108" i="4"/>
  <c r="AJ95" i="4"/>
  <c r="AJ101" i="4"/>
  <c r="AJ96" i="4"/>
  <c r="AJ104" i="4"/>
  <c r="AJ97" i="4"/>
  <c r="AJ102" i="4"/>
  <c r="AJ98" i="4"/>
  <c r="AJ100" i="4"/>
  <c r="AJ93" i="4"/>
  <c r="AJ91" i="4"/>
  <c r="AJ83" i="4"/>
  <c r="AJ84" i="4"/>
  <c r="AJ85" i="4"/>
  <c r="AJ99" i="4"/>
  <c r="AJ86" i="4"/>
  <c r="AJ88" i="4"/>
  <c r="AJ92" i="4"/>
  <c r="AJ89" i="4"/>
  <c r="AJ94" i="4"/>
  <c r="AJ79" i="4"/>
  <c r="AJ80" i="4"/>
  <c r="AJ81" i="4"/>
  <c r="AJ82" i="4"/>
  <c r="AJ87" i="4"/>
  <c r="AJ103" i="4"/>
  <c r="AJ90" i="4"/>
  <c r="AJ77" i="4"/>
  <c r="AJ67" i="4"/>
  <c r="AJ68" i="4"/>
  <c r="AJ76" i="4"/>
  <c r="AJ69" i="4"/>
  <c r="AJ78" i="4"/>
  <c r="AJ70" i="4"/>
  <c r="AJ75" i="4"/>
  <c r="AJ72" i="4"/>
  <c r="AJ73" i="4"/>
  <c r="AJ64" i="4"/>
  <c r="AJ59" i="4"/>
  <c r="AJ60" i="4"/>
  <c r="AJ71" i="4"/>
  <c r="AJ61" i="4"/>
  <c r="AJ66" i="4"/>
  <c r="AJ62" i="4"/>
  <c r="AJ54" i="4"/>
  <c r="AJ65" i="4"/>
  <c r="AJ56" i="4"/>
  <c r="AJ57" i="4"/>
  <c r="AJ49" i="4"/>
  <c r="AJ41" i="4"/>
  <c r="AJ50" i="4"/>
  <c r="AJ42" i="4"/>
  <c r="AJ63" i="4"/>
  <c r="AJ51" i="4"/>
  <c r="AJ43" i="4"/>
  <c r="AJ58" i="4"/>
  <c r="AJ52" i="4"/>
  <c r="AJ44" i="4"/>
  <c r="AJ53" i="4"/>
  <c r="AJ55" i="4"/>
  <c r="AJ46" i="4"/>
  <c r="AJ74" i="4"/>
  <c r="AJ47" i="4"/>
  <c r="AJ34" i="4"/>
  <c r="AJ26" i="4"/>
  <c r="AJ18" i="4"/>
  <c r="AJ35" i="4"/>
  <c r="AJ27" i="4"/>
  <c r="AJ19" i="4"/>
  <c r="AJ36" i="4"/>
  <c r="AJ28" i="4"/>
  <c r="AJ20" i="4"/>
  <c r="AJ37" i="4"/>
  <c r="AJ29" i="4"/>
  <c r="AJ21" i="4"/>
  <c r="AJ48" i="4"/>
  <c r="AJ45" i="4"/>
  <c r="AJ38" i="4"/>
  <c r="AJ30" i="4"/>
  <c r="AJ22" i="4"/>
  <c r="AJ31" i="4"/>
  <c r="AJ23" i="4"/>
  <c r="AJ40" i="4"/>
  <c r="AJ39" i="4"/>
  <c r="AJ32" i="4"/>
  <c r="AJ24" i="4"/>
  <c r="AZ105" i="4"/>
  <c r="AZ106" i="4"/>
  <c r="AZ107" i="4"/>
  <c r="AZ108" i="4"/>
  <c r="AZ101" i="4"/>
  <c r="AZ95" i="4"/>
  <c r="AZ103" i="4"/>
  <c r="AZ96" i="4"/>
  <c r="AZ100" i="4"/>
  <c r="AZ97" i="4"/>
  <c r="AZ98" i="4"/>
  <c r="AZ102" i="4"/>
  <c r="AZ93" i="4"/>
  <c r="AZ104" i="4"/>
  <c r="AZ94" i="4"/>
  <c r="AZ83" i="4"/>
  <c r="AZ84" i="4"/>
  <c r="AZ85" i="4"/>
  <c r="AZ91" i="4"/>
  <c r="AZ86" i="4"/>
  <c r="AZ92" i="4"/>
  <c r="AZ88" i="4"/>
  <c r="AZ89" i="4"/>
  <c r="AZ79" i="4"/>
  <c r="AZ80" i="4"/>
  <c r="AZ99" i="4"/>
  <c r="AZ90" i="4"/>
  <c r="AZ81" i="4"/>
  <c r="AZ77" i="4"/>
  <c r="AZ67" i="4"/>
  <c r="AZ68" i="4"/>
  <c r="AZ76" i="4"/>
  <c r="AZ69" i="4"/>
  <c r="AZ70" i="4"/>
  <c r="AZ82" i="4"/>
  <c r="AZ75" i="4"/>
  <c r="AZ72" i="4"/>
  <c r="AZ73" i="4"/>
  <c r="AZ87" i="4"/>
  <c r="AZ78" i="4"/>
  <c r="AZ64" i="4"/>
  <c r="AZ59" i="4"/>
  <c r="AZ60" i="4"/>
  <c r="AZ61" i="4"/>
  <c r="AZ74" i="4"/>
  <c r="AZ62" i="4"/>
  <c r="AZ54" i="4"/>
  <c r="AZ65" i="4"/>
  <c r="AZ56" i="4"/>
  <c r="AZ71" i="4"/>
  <c r="AZ57" i="4"/>
  <c r="AZ66" i="4"/>
  <c r="AZ49" i="4"/>
  <c r="AZ41" i="4"/>
  <c r="AZ55" i="4"/>
  <c r="AZ50" i="4"/>
  <c r="AZ42" i="4"/>
  <c r="AZ51" i="4"/>
  <c r="AZ43" i="4"/>
  <c r="AZ52" i="4"/>
  <c r="AZ44" i="4"/>
  <c r="AZ53" i="4"/>
  <c r="AZ45" i="4"/>
  <c r="AZ46" i="4"/>
  <c r="AZ63" i="4"/>
  <c r="AZ47" i="4"/>
  <c r="AZ34" i="4"/>
  <c r="AZ26" i="4"/>
  <c r="AZ18" i="4"/>
  <c r="AZ40" i="4"/>
  <c r="AZ35" i="4"/>
  <c r="AZ27" i="4"/>
  <c r="AZ19" i="4"/>
  <c r="AZ48" i="4"/>
  <c r="AZ36" i="4"/>
  <c r="AZ28" i="4"/>
  <c r="AZ20" i="4"/>
  <c r="AZ37" i="4"/>
  <c r="AZ29" i="4"/>
  <c r="AZ21" i="4"/>
  <c r="AZ58" i="4"/>
  <c r="AZ38" i="4"/>
  <c r="AZ30" i="4"/>
  <c r="AZ22" i="4"/>
  <c r="AZ31" i="4"/>
  <c r="AZ23" i="4"/>
  <c r="AZ39" i="4"/>
  <c r="AZ32" i="4"/>
  <c r="AZ24" i="4"/>
  <c r="X8" i="4"/>
  <c r="AV8" i="4"/>
  <c r="I9" i="4"/>
  <c r="AG9" i="4"/>
  <c r="L12" i="4"/>
  <c r="P16" i="4"/>
  <c r="AF16" i="4"/>
  <c r="BD16" i="4"/>
  <c r="Q17" i="4"/>
  <c r="Y17" i="4"/>
  <c r="P19" i="4"/>
  <c r="AZ25" i="4"/>
  <c r="BE30" i="4"/>
  <c r="AT12" i="3"/>
  <c r="AR14" i="3"/>
  <c r="C14" i="3" s="1"/>
  <c r="AT20" i="3"/>
  <c r="AR22" i="3"/>
  <c r="C22" i="3" s="1"/>
  <c r="AT28" i="3"/>
  <c r="AR30" i="3"/>
  <c r="C30" i="3" s="1"/>
  <c r="AT36" i="3"/>
  <c r="AR38" i="3"/>
  <c r="C38" i="3" s="1"/>
  <c r="AT44" i="3"/>
  <c r="AR46" i="3"/>
  <c r="C46" i="3" s="1"/>
  <c r="AT52" i="3"/>
  <c r="AR54" i="3"/>
  <c r="E106" i="4"/>
  <c r="E107" i="4"/>
  <c r="E108" i="4"/>
  <c r="E101" i="4"/>
  <c r="E102" i="4"/>
  <c r="E105" i="4"/>
  <c r="E96" i="4"/>
  <c r="E97" i="4"/>
  <c r="E103" i="4"/>
  <c r="E98" i="4"/>
  <c r="E99" i="4"/>
  <c r="E104" i="4"/>
  <c r="E94" i="4"/>
  <c r="E84" i="4"/>
  <c r="E93" i="4"/>
  <c r="E85" i="4"/>
  <c r="E86" i="4"/>
  <c r="E87" i="4"/>
  <c r="E95" i="4"/>
  <c r="E92" i="4"/>
  <c r="E89" i="4"/>
  <c r="E90" i="4"/>
  <c r="E100" i="4"/>
  <c r="E80" i="4"/>
  <c r="E81" i="4"/>
  <c r="E82" i="4"/>
  <c r="E83" i="4"/>
  <c r="E78" i="4"/>
  <c r="E68" i="4"/>
  <c r="E76" i="4"/>
  <c r="E75" i="4"/>
  <c r="E69" i="4"/>
  <c r="E88" i="4"/>
  <c r="E70" i="4"/>
  <c r="E71" i="4"/>
  <c r="E91" i="4"/>
  <c r="E73" i="4"/>
  <c r="E77" i="4"/>
  <c r="E74" i="4"/>
  <c r="E66" i="4"/>
  <c r="E60" i="4"/>
  <c r="E61" i="4"/>
  <c r="E62" i="4"/>
  <c r="E72" i="4"/>
  <c r="E63" i="4"/>
  <c r="E55" i="4"/>
  <c r="E57" i="4"/>
  <c r="E79" i="4"/>
  <c r="E58" i="4"/>
  <c r="E50" i="4"/>
  <c r="E42" i="4"/>
  <c r="E51" i="4"/>
  <c r="E43" i="4"/>
  <c r="E52" i="4"/>
  <c r="E44" i="4"/>
  <c r="E53" i="4"/>
  <c r="E45" i="4"/>
  <c r="E65" i="4"/>
  <c r="E64" i="4"/>
  <c r="E59" i="4"/>
  <c r="E54" i="4"/>
  <c r="E46" i="4"/>
  <c r="E47" i="4"/>
  <c r="E67" i="4"/>
  <c r="E56" i="4"/>
  <c r="E48" i="4"/>
  <c r="E40" i="4"/>
  <c r="E49" i="4"/>
  <c r="E35" i="4"/>
  <c r="E27" i="4"/>
  <c r="E19" i="4"/>
  <c r="E36" i="4"/>
  <c r="E28" i="4"/>
  <c r="E20" i="4"/>
  <c r="E37" i="4"/>
  <c r="E29" i="4"/>
  <c r="E21" i="4"/>
  <c r="E38" i="4"/>
  <c r="E30" i="4"/>
  <c r="E22" i="4"/>
  <c r="E31" i="4"/>
  <c r="E23" i="4"/>
  <c r="E39" i="4"/>
  <c r="E32" i="4"/>
  <c r="E24" i="4"/>
  <c r="E41" i="4"/>
  <c r="E33" i="4"/>
  <c r="E25" i="4"/>
  <c r="M106" i="4"/>
  <c r="M107" i="4"/>
  <c r="M108" i="4"/>
  <c r="M101" i="4"/>
  <c r="M102" i="4"/>
  <c r="M96" i="4"/>
  <c r="M97" i="4"/>
  <c r="M104" i="4"/>
  <c r="M98" i="4"/>
  <c r="M99" i="4"/>
  <c r="M105" i="4"/>
  <c r="M94" i="4"/>
  <c r="M84" i="4"/>
  <c r="M103" i="4"/>
  <c r="M85" i="4"/>
  <c r="M100" i="4"/>
  <c r="M86" i="4"/>
  <c r="M95" i="4"/>
  <c r="M87" i="4"/>
  <c r="M89" i="4"/>
  <c r="M93" i="4"/>
  <c r="M90" i="4"/>
  <c r="M83" i="4"/>
  <c r="M80" i="4"/>
  <c r="M92" i="4"/>
  <c r="M88" i="4"/>
  <c r="M81" i="4"/>
  <c r="M82" i="4"/>
  <c r="M91" i="4"/>
  <c r="M78" i="4"/>
  <c r="M68" i="4"/>
  <c r="M69" i="4"/>
  <c r="M79" i="4"/>
  <c r="M77" i="4"/>
  <c r="M70" i="4"/>
  <c r="M75" i="4"/>
  <c r="M71" i="4"/>
  <c r="M76" i="4"/>
  <c r="M73" i="4"/>
  <c r="M74" i="4"/>
  <c r="M65" i="4"/>
  <c r="M60" i="4"/>
  <c r="M72" i="4"/>
  <c r="M61" i="4"/>
  <c r="M67" i="4"/>
  <c r="M62" i="4"/>
  <c r="M54" i="4"/>
  <c r="M64" i="4"/>
  <c r="M63" i="4"/>
  <c r="M55" i="4"/>
  <c r="M57" i="4"/>
  <c r="M58" i="4"/>
  <c r="M50" i="4"/>
  <c r="M42" i="4"/>
  <c r="M51" i="4"/>
  <c r="M43" i="4"/>
  <c r="M59" i="4"/>
  <c r="M52" i="4"/>
  <c r="M44" i="4"/>
  <c r="M66" i="4"/>
  <c r="M53" i="4"/>
  <c r="M45" i="4"/>
  <c r="M56" i="4"/>
  <c r="M46" i="4"/>
  <c r="M47" i="4"/>
  <c r="M48" i="4"/>
  <c r="M40" i="4"/>
  <c r="M35" i="4"/>
  <c r="M27" i="4"/>
  <c r="M19" i="4"/>
  <c r="M39" i="4"/>
  <c r="M36" i="4"/>
  <c r="M28" i="4"/>
  <c r="M20" i="4"/>
  <c r="M37" i="4"/>
  <c r="M29" i="4"/>
  <c r="M21" i="4"/>
  <c r="M38" i="4"/>
  <c r="M30" i="4"/>
  <c r="M22" i="4"/>
  <c r="M41" i="4"/>
  <c r="M31" i="4"/>
  <c r="M23" i="4"/>
  <c r="M32" i="4"/>
  <c r="M24" i="4"/>
  <c r="M33" i="4"/>
  <c r="M25" i="4"/>
  <c r="U106" i="4"/>
  <c r="U107" i="4"/>
  <c r="U108" i="4"/>
  <c r="U101" i="4"/>
  <c r="U102" i="4"/>
  <c r="U96" i="4"/>
  <c r="U97" i="4"/>
  <c r="U105" i="4"/>
  <c r="U98" i="4"/>
  <c r="U99" i="4"/>
  <c r="U94" i="4"/>
  <c r="U103" i="4"/>
  <c r="U100" i="4"/>
  <c r="U84" i="4"/>
  <c r="U95" i="4"/>
  <c r="U92" i="4"/>
  <c r="U85" i="4"/>
  <c r="U86" i="4"/>
  <c r="U104" i="4"/>
  <c r="U93" i="4"/>
  <c r="U87" i="4"/>
  <c r="U89" i="4"/>
  <c r="U90" i="4"/>
  <c r="U80" i="4"/>
  <c r="U81" i="4"/>
  <c r="U83" i="4"/>
  <c r="U82" i="4"/>
  <c r="U91" i="4"/>
  <c r="U88" i="4"/>
  <c r="U78" i="4"/>
  <c r="U79" i="4"/>
  <c r="U68" i="4"/>
  <c r="U76" i="4"/>
  <c r="U69" i="4"/>
  <c r="U70" i="4"/>
  <c r="U71" i="4"/>
  <c r="U73" i="4"/>
  <c r="U75" i="4"/>
  <c r="U74" i="4"/>
  <c r="U66" i="4"/>
  <c r="U67" i="4"/>
  <c r="U60" i="4"/>
  <c r="U61" i="4"/>
  <c r="U62" i="4"/>
  <c r="U54" i="4"/>
  <c r="U63" i="4"/>
  <c r="U55" i="4"/>
  <c r="U57" i="4"/>
  <c r="U77" i="4"/>
  <c r="U58" i="4"/>
  <c r="U72" i="4"/>
  <c r="U59" i="4"/>
  <c r="U50" i="4"/>
  <c r="U42" i="4"/>
  <c r="U51" i="4"/>
  <c r="U43" i="4"/>
  <c r="U65" i="4"/>
  <c r="U64" i="4"/>
  <c r="U56" i="4"/>
  <c r="U52" i="4"/>
  <c r="U44" i="4"/>
  <c r="U53" i="4"/>
  <c r="U45" i="4"/>
  <c r="U46" i="4"/>
  <c r="U47" i="4"/>
  <c r="U48" i="4"/>
  <c r="U40" i="4"/>
  <c r="U35" i="4"/>
  <c r="U27" i="4"/>
  <c r="U19" i="4"/>
  <c r="U36" i="4"/>
  <c r="U28" i="4"/>
  <c r="U20" i="4"/>
  <c r="U41" i="4"/>
  <c r="U37" i="4"/>
  <c r="U29" i="4"/>
  <c r="U21" i="4"/>
  <c r="U38" i="4"/>
  <c r="U30" i="4"/>
  <c r="U22" i="4"/>
  <c r="U31" i="4"/>
  <c r="U23" i="4"/>
  <c r="U39" i="4"/>
  <c r="U32" i="4"/>
  <c r="U24" i="4"/>
  <c r="U49" i="4"/>
  <c r="U33" i="4"/>
  <c r="U25" i="4"/>
  <c r="AC106" i="4"/>
  <c r="AC107" i="4"/>
  <c r="AC108" i="4"/>
  <c r="AC100" i="4"/>
  <c r="AC101" i="4"/>
  <c r="AC102" i="4"/>
  <c r="AC96" i="4"/>
  <c r="AC103" i="4"/>
  <c r="AC97" i="4"/>
  <c r="AC98" i="4"/>
  <c r="AC99" i="4"/>
  <c r="AC94" i="4"/>
  <c r="AC93" i="4"/>
  <c r="AC84" i="4"/>
  <c r="AC85" i="4"/>
  <c r="AC104" i="4"/>
  <c r="AC86" i="4"/>
  <c r="AC92" i="4"/>
  <c r="AC87" i="4"/>
  <c r="AC89" i="4"/>
  <c r="AC90" i="4"/>
  <c r="AC80" i="4"/>
  <c r="AC91" i="4"/>
  <c r="AC81" i="4"/>
  <c r="AC105" i="4"/>
  <c r="AC82" i="4"/>
  <c r="AC78" i="4"/>
  <c r="AC95" i="4"/>
  <c r="AC88" i="4"/>
  <c r="AC68" i="4"/>
  <c r="AC75" i="4"/>
  <c r="AC69" i="4"/>
  <c r="AC70" i="4"/>
  <c r="AC71" i="4"/>
  <c r="AC76" i="4"/>
  <c r="AC73" i="4"/>
  <c r="AC79" i="4"/>
  <c r="AC74" i="4"/>
  <c r="AC66" i="4"/>
  <c r="AC65" i="4"/>
  <c r="AC60" i="4"/>
  <c r="AC61" i="4"/>
  <c r="AC62" i="4"/>
  <c r="AC54" i="4"/>
  <c r="AC64" i="4"/>
  <c r="AC63" i="4"/>
  <c r="AC55" i="4"/>
  <c r="AC83" i="4"/>
  <c r="AC77" i="4"/>
  <c r="AC72" i="4"/>
  <c r="AC57" i="4"/>
  <c r="AC67" i="4"/>
  <c r="AC58" i="4"/>
  <c r="AC56" i="4"/>
  <c r="AC50" i="4"/>
  <c r="AC42" i="4"/>
  <c r="AC51" i="4"/>
  <c r="AC43" i="4"/>
  <c r="AC52" i="4"/>
  <c r="AC44" i="4"/>
  <c r="AC53" i="4"/>
  <c r="AC45" i="4"/>
  <c r="AC46" i="4"/>
  <c r="AC47" i="4"/>
  <c r="AC59" i="4"/>
  <c r="AC48" i="4"/>
  <c r="AC40" i="4"/>
  <c r="AC41" i="4"/>
  <c r="AC35" i="4"/>
  <c r="AC27" i="4"/>
  <c r="AC19" i="4"/>
  <c r="AC39" i="4"/>
  <c r="AC36" i="4"/>
  <c r="AC28" i="4"/>
  <c r="AC20" i="4"/>
  <c r="AC37" i="4"/>
  <c r="AC29" i="4"/>
  <c r="AC21" i="4"/>
  <c r="AC38" i="4"/>
  <c r="AC30" i="4"/>
  <c r="AC22" i="4"/>
  <c r="AC31" i="4"/>
  <c r="AC23" i="4"/>
  <c r="AC49" i="4"/>
  <c r="AC32" i="4"/>
  <c r="AC24" i="4"/>
  <c r="AC33" i="4"/>
  <c r="AC25" i="4"/>
  <c r="AK106" i="4"/>
  <c r="AK107" i="4"/>
  <c r="AK108" i="4"/>
  <c r="AK100" i="4"/>
  <c r="AK101" i="4"/>
  <c r="AK102" i="4"/>
  <c r="AK96" i="4"/>
  <c r="AK104" i="4"/>
  <c r="AK97" i="4"/>
  <c r="AK98" i="4"/>
  <c r="AK99" i="4"/>
  <c r="AK103" i="4"/>
  <c r="AK94" i="4"/>
  <c r="AK84" i="4"/>
  <c r="AK85" i="4"/>
  <c r="AK86" i="4"/>
  <c r="AK105" i="4"/>
  <c r="AK87" i="4"/>
  <c r="AK95" i="4"/>
  <c r="AK93" i="4"/>
  <c r="AK92" i="4"/>
  <c r="AK89" i="4"/>
  <c r="AK90" i="4"/>
  <c r="AK80" i="4"/>
  <c r="AK81" i="4"/>
  <c r="AK88" i="4"/>
  <c r="AK82" i="4"/>
  <c r="AK75" i="4"/>
  <c r="AK77" i="4"/>
  <c r="AK83" i="4"/>
  <c r="AK78" i="4"/>
  <c r="AK68" i="4"/>
  <c r="AK76" i="4"/>
  <c r="AK69" i="4"/>
  <c r="AK70" i="4"/>
  <c r="AK91" i="4"/>
  <c r="AK71" i="4"/>
  <c r="AK73" i="4"/>
  <c r="AK74" i="4"/>
  <c r="AK66" i="4"/>
  <c r="AK60" i="4"/>
  <c r="AK61" i="4"/>
  <c r="AK62" i="4"/>
  <c r="AK54" i="4"/>
  <c r="AK72" i="4"/>
  <c r="AK63" i="4"/>
  <c r="AK55" i="4"/>
  <c r="AK57" i="4"/>
  <c r="AK58" i="4"/>
  <c r="AK65" i="4"/>
  <c r="AK64" i="4"/>
  <c r="AK50" i="4"/>
  <c r="AK42" i="4"/>
  <c r="AK79" i="4"/>
  <c r="AK51" i="4"/>
  <c r="AK43" i="4"/>
  <c r="AK52" i="4"/>
  <c r="AK44" i="4"/>
  <c r="AK53" i="4"/>
  <c r="AK45" i="4"/>
  <c r="AK67" i="4"/>
  <c r="AK59" i="4"/>
  <c r="AK46" i="4"/>
  <c r="AK47" i="4"/>
  <c r="AK56" i="4"/>
  <c r="AK48" i="4"/>
  <c r="AK40" i="4"/>
  <c r="AK35" i="4"/>
  <c r="AK27" i="4"/>
  <c r="AK19" i="4"/>
  <c r="AK36" i="4"/>
  <c r="AK28" i="4"/>
  <c r="AK20" i="4"/>
  <c r="AK37" i="4"/>
  <c r="AK29" i="4"/>
  <c r="AK21" i="4"/>
  <c r="AK38" i="4"/>
  <c r="AK30" i="4"/>
  <c r="AK22" i="4"/>
  <c r="AK49" i="4"/>
  <c r="AK31" i="4"/>
  <c r="AK23" i="4"/>
  <c r="AK39" i="4"/>
  <c r="AK32" i="4"/>
  <c r="AK24" i="4"/>
  <c r="AK41" i="4"/>
  <c r="AK33" i="4"/>
  <c r="AK25" i="4"/>
  <c r="AS106" i="4"/>
  <c r="AS107" i="4"/>
  <c r="AS108" i="4"/>
  <c r="AS100" i="4"/>
  <c r="AS101" i="4"/>
  <c r="AS102" i="4"/>
  <c r="AS96" i="4"/>
  <c r="AS105" i="4"/>
  <c r="AS97" i="4"/>
  <c r="AS98" i="4"/>
  <c r="AS103" i="4"/>
  <c r="AS99" i="4"/>
  <c r="AS104" i="4"/>
  <c r="AS94" i="4"/>
  <c r="AS92" i="4"/>
  <c r="AS91" i="4"/>
  <c r="AS84" i="4"/>
  <c r="AS85" i="4"/>
  <c r="AS93" i="4"/>
  <c r="AS86" i="4"/>
  <c r="AS95" i="4"/>
  <c r="AS87" i="4"/>
  <c r="AS89" i="4"/>
  <c r="AS90" i="4"/>
  <c r="AS88" i="4"/>
  <c r="AS80" i="4"/>
  <c r="AS81" i="4"/>
  <c r="AS83" i="4"/>
  <c r="AS82" i="4"/>
  <c r="AS75" i="4"/>
  <c r="AS77" i="4"/>
  <c r="AS78" i="4"/>
  <c r="AS68" i="4"/>
  <c r="AS69" i="4"/>
  <c r="AS79" i="4"/>
  <c r="AS70" i="4"/>
  <c r="AS71" i="4"/>
  <c r="AS76" i="4"/>
  <c r="AS73" i="4"/>
  <c r="AS74" i="4"/>
  <c r="AS66" i="4"/>
  <c r="AS65" i="4"/>
  <c r="AS60" i="4"/>
  <c r="AS72" i="4"/>
  <c r="AS61" i="4"/>
  <c r="AS67" i="4"/>
  <c r="AS62" i="4"/>
  <c r="AS54" i="4"/>
  <c r="AS64" i="4"/>
  <c r="AS63" i="4"/>
  <c r="AS55" i="4"/>
  <c r="AS57" i="4"/>
  <c r="AS58" i="4"/>
  <c r="AS50" i="4"/>
  <c r="AS42" i="4"/>
  <c r="AS51" i="4"/>
  <c r="AS43" i="4"/>
  <c r="AS59" i="4"/>
  <c r="AS52" i="4"/>
  <c r="AS44" i="4"/>
  <c r="AS53" i="4"/>
  <c r="AS45" i="4"/>
  <c r="AS56" i="4"/>
  <c r="AS46" i="4"/>
  <c r="AS47" i="4"/>
  <c r="AS48" i="4"/>
  <c r="AS40" i="4"/>
  <c r="AS35" i="4"/>
  <c r="AS27" i="4"/>
  <c r="AS19" i="4"/>
  <c r="AS39" i="4"/>
  <c r="AS36" i="4"/>
  <c r="AS28" i="4"/>
  <c r="AS20" i="4"/>
  <c r="AS37" i="4"/>
  <c r="AS29" i="4"/>
  <c r="AS21" i="4"/>
  <c r="AS49" i="4"/>
  <c r="AS38" i="4"/>
  <c r="AS30" i="4"/>
  <c r="AS22" i="4"/>
  <c r="AS41" i="4"/>
  <c r="AS31" i="4"/>
  <c r="AS23" i="4"/>
  <c r="AS32" i="4"/>
  <c r="AS24" i="4"/>
  <c r="AS33" i="4"/>
  <c r="AS25" i="4"/>
  <c r="BA106" i="4"/>
  <c r="BA107" i="4"/>
  <c r="BA108" i="4"/>
  <c r="BA100" i="4"/>
  <c r="BA101" i="4"/>
  <c r="BA102" i="4"/>
  <c r="BA103" i="4"/>
  <c r="BA96" i="4"/>
  <c r="BA97" i="4"/>
  <c r="BA98" i="4"/>
  <c r="BA104" i="4"/>
  <c r="BA99" i="4"/>
  <c r="BA105" i="4"/>
  <c r="BA94" i="4"/>
  <c r="BA84" i="4"/>
  <c r="BA95" i="4"/>
  <c r="BA85" i="4"/>
  <c r="BA91" i="4"/>
  <c r="BA86" i="4"/>
  <c r="BA87" i="4"/>
  <c r="BA89" i="4"/>
  <c r="BA90" i="4"/>
  <c r="BA80" i="4"/>
  <c r="BA81" i="4"/>
  <c r="BA92" i="4"/>
  <c r="BA82" i="4"/>
  <c r="BA75" i="4"/>
  <c r="BA77" i="4"/>
  <c r="BA88" i="4"/>
  <c r="BA83" i="4"/>
  <c r="BA78" i="4"/>
  <c r="BA79" i="4"/>
  <c r="BA68" i="4"/>
  <c r="BA76" i="4"/>
  <c r="BA69" i="4"/>
  <c r="BA70" i="4"/>
  <c r="BA71" i="4"/>
  <c r="BA63" i="4"/>
  <c r="BA73" i="4"/>
  <c r="BA74" i="4"/>
  <c r="BA66" i="4"/>
  <c r="BA67" i="4"/>
  <c r="BA60" i="4"/>
  <c r="BA61" i="4"/>
  <c r="BA62" i="4"/>
  <c r="BA54" i="4"/>
  <c r="BA55" i="4"/>
  <c r="BA57" i="4"/>
  <c r="BA58" i="4"/>
  <c r="BA59" i="4"/>
  <c r="BA50" i="4"/>
  <c r="BA42" i="4"/>
  <c r="BA51" i="4"/>
  <c r="BA43" i="4"/>
  <c r="BA56" i="4"/>
  <c r="BA52" i="4"/>
  <c r="BA44" i="4"/>
  <c r="BA93" i="4"/>
  <c r="BA53" i="4"/>
  <c r="BA45" i="4"/>
  <c r="BA46" i="4"/>
  <c r="BA47" i="4"/>
  <c r="BA72" i="4"/>
  <c r="BA65" i="4"/>
  <c r="BA64" i="4"/>
  <c r="BA48" i="4"/>
  <c r="BA40" i="4"/>
  <c r="BA35" i="4"/>
  <c r="BA27" i="4"/>
  <c r="BA19" i="4"/>
  <c r="BA36" i="4"/>
  <c r="BA28" i="4"/>
  <c r="BA20" i="4"/>
  <c r="BA49" i="4"/>
  <c r="BA41" i="4"/>
  <c r="BA37" i="4"/>
  <c r="BA29" i="4"/>
  <c r="BA21" i="4"/>
  <c r="BA38" i="4"/>
  <c r="BA30" i="4"/>
  <c r="BA22" i="4"/>
  <c r="BA31" i="4"/>
  <c r="BA23" i="4"/>
  <c r="BA39" i="4"/>
  <c r="BA32" i="4"/>
  <c r="BA24" i="4"/>
  <c r="BA33" i="4"/>
  <c r="BA25" i="4"/>
  <c r="H7" i="4"/>
  <c r="P7" i="4"/>
  <c r="X7" i="4"/>
  <c r="AF7" i="4"/>
  <c r="AN7" i="4"/>
  <c r="AV7" i="4"/>
  <c r="BD7" i="4"/>
  <c r="I8" i="4"/>
  <c r="Q8" i="4"/>
  <c r="Y8" i="4"/>
  <c r="AG8" i="4"/>
  <c r="AO8" i="4"/>
  <c r="AW8" i="4"/>
  <c r="BE8" i="4"/>
  <c r="J9" i="4"/>
  <c r="R9" i="4"/>
  <c r="Z9" i="4"/>
  <c r="AH9" i="4"/>
  <c r="AP9" i="4"/>
  <c r="AX9" i="4"/>
  <c r="K10" i="4"/>
  <c r="S10" i="4"/>
  <c r="AA10" i="4"/>
  <c r="AI10" i="4"/>
  <c r="AQ10" i="4"/>
  <c r="AY10" i="4"/>
  <c r="D11" i="4"/>
  <c r="L11" i="4"/>
  <c r="T11" i="4"/>
  <c r="AB11" i="4"/>
  <c r="AJ11" i="4"/>
  <c r="AZ11" i="4"/>
  <c r="E12" i="4"/>
  <c r="M12" i="4"/>
  <c r="U12" i="4"/>
  <c r="AC12" i="4"/>
  <c r="AK12" i="4"/>
  <c r="AS12" i="4"/>
  <c r="BA12" i="4"/>
  <c r="N13" i="4"/>
  <c r="V13" i="4"/>
  <c r="AD13" i="4"/>
  <c r="AL13" i="4"/>
  <c r="AT13" i="4"/>
  <c r="BB13" i="4"/>
  <c r="G14" i="4"/>
  <c r="O14" i="4"/>
  <c r="W14" i="4"/>
  <c r="AE14" i="4"/>
  <c r="AM14" i="4"/>
  <c r="AU14" i="4"/>
  <c r="BC14" i="4"/>
  <c r="H15" i="4"/>
  <c r="P15" i="4"/>
  <c r="X15" i="4"/>
  <c r="AF15" i="4"/>
  <c r="AN15" i="4"/>
  <c r="AV15" i="4"/>
  <c r="BD15" i="4"/>
  <c r="Q16" i="4"/>
  <c r="Y16" i="4"/>
  <c r="AG16" i="4"/>
  <c r="AO16" i="4"/>
  <c r="AW16" i="4"/>
  <c r="BE16" i="4"/>
  <c r="J17" i="4"/>
  <c r="R17" i="4"/>
  <c r="Z17" i="4"/>
  <c r="AI17" i="4"/>
  <c r="O18" i="4"/>
  <c r="AU18" i="4"/>
  <c r="AU20" i="4"/>
  <c r="AV21" i="4"/>
  <c r="AW22" i="4"/>
  <c r="AX23" i="4"/>
  <c r="K32" i="4"/>
  <c r="M34" i="4"/>
  <c r="O36" i="4"/>
  <c r="P37" i="4"/>
  <c r="Q38" i="4"/>
  <c r="AY39" i="4"/>
  <c r="Y45" i="4"/>
  <c r="I102" i="4"/>
  <c r="I103" i="4"/>
  <c r="I104" i="4"/>
  <c r="I105" i="4"/>
  <c r="I106" i="4"/>
  <c r="I108" i="4"/>
  <c r="I100" i="4"/>
  <c r="I93" i="4"/>
  <c r="I94" i="4"/>
  <c r="I101" i="4"/>
  <c r="I95" i="4"/>
  <c r="I97" i="4"/>
  <c r="I107" i="4"/>
  <c r="I98" i="4"/>
  <c r="I88" i="4"/>
  <c r="I89" i="4"/>
  <c r="I99" i="4"/>
  <c r="I90" i="4"/>
  <c r="I92" i="4"/>
  <c r="I91" i="4"/>
  <c r="I96" i="4"/>
  <c r="I76" i="4"/>
  <c r="I77" i="4"/>
  <c r="I85" i="4"/>
  <c r="I83" i="4"/>
  <c r="I78" i="4"/>
  <c r="I79" i="4"/>
  <c r="I81" i="4"/>
  <c r="I84" i="4"/>
  <c r="I82" i="4"/>
  <c r="I72" i="4"/>
  <c r="I64" i="4"/>
  <c r="I87" i="4"/>
  <c r="I86" i="4"/>
  <c r="I73" i="4"/>
  <c r="I65" i="4"/>
  <c r="I74" i="4"/>
  <c r="I66" i="4"/>
  <c r="I67" i="4"/>
  <c r="I69" i="4"/>
  <c r="I70" i="4"/>
  <c r="I75" i="4"/>
  <c r="I56" i="4"/>
  <c r="I80" i="4"/>
  <c r="I71" i="4"/>
  <c r="I57" i="4"/>
  <c r="I58" i="4"/>
  <c r="I59" i="4"/>
  <c r="I61" i="4"/>
  <c r="I62" i="4"/>
  <c r="I55" i="4"/>
  <c r="I54" i="4"/>
  <c r="I46" i="4"/>
  <c r="I68" i="4"/>
  <c r="I63" i="4"/>
  <c r="I47" i="4"/>
  <c r="I39" i="4"/>
  <c r="I48" i="4"/>
  <c r="I40" i="4"/>
  <c r="I49" i="4"/>
  <c r="I41" i="4"/>
  <c r="I60" i="4"/>
  <c r="I50" i="4"/>
  <c r="I51" i="4"/>
  <c r="I43" i="4"/>
  <c r="I52" i="4"/>
  <c r="I44" i="4"/>
  <c r="I53" i="4"/>
  <c r="I31" i="4"/>
  <c r="I23" i="4"/>
  <c r="I32" i="4"/>
  <c r="I24" i="4"/>
  <c r="I33" i="4"/>
  <c r="I25" i="4"/>
  <c r="I45" i="4"/>
  <c r="I34" i="4"/>
  <c r="I26" i="4"/>
  <c r="I18" i="4"/>
  <c r="I35" i="4"/>
  <c r="I27" i="4"/>
  <c r="I19" i="4"/>
  <c r="I36" i="4"/>
  <c r="I28" i="4"/>
  <c r="I20" i="4"/>
  <c r="I42" i="4"/>
  <c r="I37" i="4"/>
  <c r="I29" i="4"/>
  <c r="I21" i="4"/>
  <c r="AT39" i="3"/>
  <c r="AT55" i="3"/>
  <c r="L105" i="4"/>
  <c r="L106" i="4"/>
  <c r="L107" i="4"/>
  <c r="L108" i="4"/>
  <c r="L103" i="4"/>
  <c r="L101" i="4"/>
  <c r="L95" i="4"/>
  <c r="L96" i="4"/>
  <c r="L97" i="4"/>
  <c r="L104" i="4"/>
  <c r="L98" i="4"/>
  <c r="L100" i="4"/>
  <c r="L93" i="4"/>
  <c r="L92" i="4"/>
  <c r="L91" i="4"/>
  <c r="L83" i="4"/>
  <c r="L99" i="4"/>
  <c r="L84" i="4"/>
  <c r="L94" i="4"/>
  <c r="L85" i="4"/>
  <c r="L86" i="4"/>
  <c r="L88" i="4"/>
  <c r="L102" i="4"/>
  <c r="L89" i="4"/>
  <c r="L79" i="4"/>
  <c r="L87" i="4"/>
  <c r="L80" i="4"/>
  <c r="L81" i="4"/>
  <c r="L82" i="4"/>
  <c r="L67" i="4"/>
  <c r="L90" i="4"/>
  <c r="L78" i="4"/>
  <c r="L68" i="4"/>
  <c r="L69" i="4"/>
  <c r="L77" i="4"/>
  <c r="L70" i="4"/>
  <c r="L72" i="4"/>
  <c r="L76" i="4"/>
  <c r="L73" i="4"/>
  <c r="L71" i="4"/>
  <c r="L59" i="4"/>
  <c r="L65" i="4"/>
  <c r="L60" i="4"/>
  <c r="L61" i="4"/>
  <c r="L62" i="4"/>
  <c r="L54" i="4"/>
  <c r="L74" i="4"/>
  <c r="L66" i="4"/>
  <c r="L56" i="4"/>
  <c r="L57" i="4"/>
  <c r="L63" i="4"/>
  <c r="L49" i="4"/>
  <c r="L41" i="4"/>
  <c r="L58" i="4"/>
  <c r="L50" i="4"/>
  <c r="L42" i="4"/>
  <c r="L51" i="4"/>
  <c r="L43" i="4"/>
  <c r="L75" i="4"/>
  <c r="L64" i="4"/>
  <c r="L52" i="4"/>
  <c r="L44" i="4"/>
  <c r="L53" i="4"/>
  <c r="L46" i="4"/>
  <c r="L55" i="4"/>
  <c r="L47" i="4"/>
  <c r="L34" i="4"/>
  <c r="L26" i="4"/>
  <c r="L18" i="4"/>
  <c r="L35" i="4"/>
  <c r="L27" i="4"/>
  <c r="L19" i="4"/>
  <c r="L45" i="4"/>
  <c r="L39" i="4"/>
  <c r="L36" i="4"/>
  <c r="L28" i="4"/>
  <c r="L20" i="4"/>
  <c r="L37" i="4"/>
  <c r="L29" i="4"/>
  <c r="L21" i="4"/>
  <c r="L38" i="4"/>
  <c r="L30" i="4"/>
  <c r="L22" i="4"/>
  <c r="L31" i="4"/>
  <c r="L23" i="4"/>
  <c r="L32" i="4"/>
  <c r="L24" i="4"/>
  <c r="AR105" i="4"/>
  <c r="AR106" i="4"/>
  <c r="AR107" i="4"/>
  <c r="AR108" i="4"/>
  <c r="AR102" i="4"/>
  <c r="AR100" i="4"/>
  <c r="AR95" i="4"/>
  <c r="AR96" i="4"/>
  <c r="AR97" i="4"/>
  <c r="AR98" i="4"/>
  <c r="AR101" i="4"/>
  <c r="AR93" i="4"/>
  <c r="AR83" i="4"/>
  <c r="AR104" i="4"/>
  <c r="AR99" i="4"/>
  <c r="AR92" i="4"/>
  <c r="AR91" i="4"/>
  <c r="AR84" i="4"/>
  <c r="AR94" i="4"/>
  <c r="AR85" i="4"/>
  <c r="AR86" i="4"/>
  <c r="AR88" i="4"/>
  <c r="AR103" i="4"/>
  <c r="AR89" i="4"/>
  <c r="AR79" i="4"/>
  <c r="AR80" i="4"/>
  <c r="AR87" i="4"/>
  <c r="AR81" i="4"/>
  <c r="AR82" i="4"/>
  <c r="AR77" i="4"/>
  <c r="AR67" i="4"/>
  <c r="AR78" i="4"/>
  <c r="AR75" i="4"/>
  <c r="AR68" i="4"/>
  <c r="AR69" i="4"/>
  <c r="AR70" i="4"/>
  <c r="AR72" i="4"/>
  <c r="AR76" i="4"/>
  <c r="AR73" i="4"/>
  <c r="AR71" i="4"/>
  <c r="AR59" i="4"/>
  <c r="AR66" i="4"/>
  <c r="AR65" i="4"/>
  <c r="AR60" i="4"/>
  <c r="AR90" i="4"/>
  <c r="AR61" i="4"/>
  <c r="AR62" i="4"/>
  <c r="AR54" i="4"/>
  <c r="AR74" i="4"/>
  <c r="AR56" i="4"/>
  <c r="AR57" i="4"/>
  <c r="AR63" i="4"/>
  <c r="AR49" i="4"/>
  <c r="AR41" i="4"/>
  <c r="AR58" i="4"/>
  <c r="AR50" i="4"/>
  <c r="AR42" i="4"/>
  <c r="AR51" i="4"/>
  <c r="AR43" i="4"/>
  <c r="AR55" i="4"/>
  <c r="AR52" i="4"/>
  <c r="AR44" i="4"/>
  <c r="AR53" i="4"/>
  <c r="AR46" i="4"/>
  <c r="AR47" i="4"/>
  <c r="AR34" i="4"/>
  <c r="AR26" i="4"/>
  <c r="AR18" i="4"/>
  <c r="AR35" i="4"/>
  <c r="AR27" i="4"/>
  <c r="AR19" i="4"/>
  <c r="AR45" i="4"/>
  <c r="AR39" i="4"/>
  <c r="AR36" i="4"/>
  <c r="AR28" i="4"/>
  <c r="AR20" i="4"/>
  <c r="AR48" i="4"/>
  <c r="AR40" i="4"/>
  <c r="AR37" i="4"/>
  <c r="AR29" i="4"/>
  <c r="AR21" i="4"/>
  <c r="AR38" i="4"/>
  <c r="AR30" i="4"/>
  <c r="AR22" i="4"/>
  <c r="AR64" i="4"/>
  <c r="AR31" i="4"/>
  <c r="AR23" i="4"/>
  <c r="AR32" i="4"/>
  <c r="AR24" i="4"/>
  <c r="H8" i="4"/>
  <c r="AN8" i="4"/>
  <c r="Y9" i="4"/>
  <c r="D12" i="4"/>
  <c r="AB12" i="4"/>
  <c r="AR12" i="4"/>
  <c r="X16" i="4"/>
  <c r="D33" i="4"/>
  <c r="C13" i="3"/>
  <c r="C21" i="3"/>
  <c r="C29" i="3"/>
  <c r="C37" i="3"/>
  <c r="C45" i="3"/>
  <c r="C53" i="3"/>
  <c r="F107" i="4"/>
  <c r="F108" i="4"/>
  <c r="F101" i="4"/>
  <c r="F102" i="4"/>
  <c r="F103" i="4"/>
  <c r="F97" i="4"/>
  <c r="F98" i="4"/>
  <c r="F99" i="4"/>
  <c r="F106" i="4"/>
  <c r="F100" i="4"/>
  <c r="F94" i="4"/>
  <c r="F95" i="4"/>
  <c r="F93" i="4"/>
  <c r="F85" i="4"/>
  <c r="F86" i="4"/>
  <c r="F87" i="4"/>
  <c r="F88" i="4"/>
  <c r="F90" i="4"/>
  <c r="F105" i="4"/>
  <c r="F96" i="4"/>
  <c r="F91" i="4"/>
  <c r="F81" i="4"/>
  <c r="F84" i="4"/>
  <c r="F82" i="4"/>
  <c r="F92" i="4"/>
  <c r="F76" i="4"/>
  <c r="F83" i="4"/>
  <c r="F78" i="4"/>
  <c r="F79" i="4"/>
  <c r="F104" i="4"/>
  <c r="F75" i="4"/>
  <c r="F69" i="4"/>
  <c r="F70" i="4"/>
  <c r="F71" i="4"/>
  <c r="F72" i="4"/>
  <c r="F64" i="4"/>
  <c r="F89" i="4"/>
  <c r="F80" i="4"/>
  <c r="F77" i="4"/>
  <c r="F74" i="4"/>
  <c r="F67" i="4"/>
  <c r="F61" i="4"/>
  <c r="F62" i="4"/>
  <c r="F63" i="4"/>
  <c r="F55" i="4"/>
  <c r="F65" i="4"/>
  <c r="F56" i="4"/>
  <c r="F73" i="4"/>
  <c r="F68" i="4"/>
  <c r="F58" i="4"/>
  <c r="F59" i="4"/>
  <c r="F57" i="4"/>
  <c r="F51" i="4"/>
  <c r="F43" i="4"/>
  <c r="F52" i="4"/>
  <c r="F44" i="4"/>
  <c r="F53" i="4"/>
  <c r="F45" i="4"/>
  <c r="F54" i="4"/>
  <c r="F46" i="4"/>
  <c r="F66" i="4"/>
  <c r="F47" i="4"/>
  <c r="F60" i="4"/>
  <c r="F48" i="4"/>
  <c r="F49" i="4"/>
  <c r="F41" i="4"/>
  <c r="F50" i="4"/>
  <c r="F36" i="4"/>
  <c r="F28" i="4"/>
  <c r="F20" i="4"/>
  <c r="F40" i="4"/>
  <c r="F37" i="4"/>
  <c r="F29" i="4"/>
  <c r="F21" i="4"/>
  <c r="F38" i="4"/>
  <c r="F30" i="4"/>
  <c r="F22" i="4"/>
  <c r="F31" i="4"/>
  <c r="F23" i="4"/>
  <c r="F39" i="4"/>
  <c r="F32" i="4"/>
  <c r="F24" i="4"/>
  <c r="F33" i="4"/>
  <c r="F25" i="4"/>
  <c r="F34" i="4"/>
  <c r="F26" i="4"/>
  <c r="F18" i="4"/>
  <c r="N107" i="4"/>
  <c r="N108" i="4"/>
  <c r="N101" i="4"/>
  <c r="N102" i="4"/>
  <c r="N103" i="4"/>
  <c r="N106" i="4"/>
  <c r="N97" i="4"/>
  <c r="N104" i="4"/>
  <c r="N98" i="4"/>
  <c r="N99" i="4"/>
  <c r="N100" i="4"/>
  <c r="N94" i="4"/>
  <c r="N95" i="4"/>
  <c r="N85" i="4"/>
  <c r="N86" i="4"/>
  <c r="N87" i="4"/>
  <c r="N88" i="4"/>
  <c r="N105" i="4"/>
  <c r="N93" i="4"/>
  <c r="N90" i="4"/>
  <c r="N92" i="4"/>
  <c r="N91" i="4"/>
  <c r="N81" i="4"/>
  <c r="N96" i="4"/>
  <c r="N82" i="4"/>
  <c r="N89" i="4"/>
  <c r="N75" i="4"/>
  <c r="N76" i="4"/>
  <c r="N84" i="4"/>
  <c r="N78" i="4"/>
  <c r="N79" i="4"/>
  <c r="N69" i="4"/>
  <c r="N77" i="4"/>
  <c r="N70" i="4"/>
  <c r="N83" i="4"/>
  <c r="N71" i="4"/>
  <c r="N80" i="4"/>
  <c r="N72" i="4"/>
  <c r="N64" i="4"/>
  <c r="N74" i="4"/>
  <c r="N67" i="4"/>
  <c r="N61" i="4"/>
  <c r="N62" i="4"/>
  <c r="N54" i="4"/>
  <c r="N63" i="4"/>
  <c r="N55" i="4"/>
  <c r="N73" i="4"/>
  <c r="N68" i="4"/>
  <c r="N66" i="4"/>
  <c r="N56" i="4"/>
  <c r="N58" i="4"/>
  <c r="N59" i="4"/>
  <c r="N51" i="4"/>
  <c r="N43" i="4"/>
  <c r="N52" i="4"/>
  <c r="N44" i="4"/>
  <c r="N53" i="4"/>
  <c r="N45" i="4"/>
  <c r="N65" i="4"/>
  <c r="N60" i="4"/>
  <c r="N46" i="4"/>
  <c r="N47" i="4"/>
  <c r="N48" i="4"/>
  <c r="N57" i="4"/>
  <c r="N49" i="4"/>
  <c r="N41" i="4"/>
  <c r="N39" i="4"/>
  <c r="N36" i="4"/>
  <c r="N28" i="4"/>
  <c r="N20" i="4"/>
  <c r="N37" i="4"/>
  <c r="N29" i="4"/>
  <c r="N21" i="4"/>
  <c r="N38" i="4"/>
  <c r="N30" i="4"/>
  <c r="N22" i="4"/>
  <c r="N31" i="4"/>
  <c r="N23" i="4"/>
  <c r="N32" i="4"/>
  <c r="N24" i="4"/>
  <c r="N42" i="4"/>
  <c r="N33" i="4"/>
  <c r="N25" i="4"/>
  <c r="N40" i="4"/>
  <c r="N34" i="4"/>
  <c r="N26" i="4"/>
  <c r="N18" i="4"/>
  <c r="V107" i="4"/>
  <c r="V108" i="4"/>
  <c r="V101" i="4"/>
  <c r="V102" i="4"/>
  <c r="V103" i="4"/>
  <c r="V97" i="4"/>
  <c r="V105" i="4"/>
  <c r="V98" i="4"/>
  <c r="V99" i="4"/>
  <c r="V100" i="4"/>
  <c r="V106" i="4"/>
  <c r="V94" i="4"/>
  <c r="V104" i="4"/>
  <c r="V95" i="4"/>
  <c r="V92" i="4"/>
  <c r="V85" i="4"/>
  <c r="V86" i="4"/>
  <c r="V96" i="4"/>
  <c r="V93" i="4"/>
  <c r="V87" i="4"/>
  <c r="V88" i="4"/>
  <c r="V90" i="4"/>
  <c r="V91" i="4"/>
  <c r="V89" i="4"/>
  <c r="V81" i="4"/>
  <c r="V84" i="4"/>
  <c r="V83" i="4"/>
  <c r="V82" i="4"/>
  <c r="V75" i="4"/>
  <c r="V76" i="4"/>
  <c r="V78" i="4"/>
  <c r="V79" i="4"/>
  <c r="V69" i="4"/>
  <c r="V80" i="4"/>
  <c r="V70" i="4"/>
  <c r="V71" i="4"/>
  <c r="V72" i="4"/>
  <c r="V64" i="4"/>
  <c r="V74" i="4"/>
  <c r="V77" i="4"/>
  <c r="V67" i="4"/>
  <c r="V66" i="4"/>
  <c r="V61" i="4"/>
  <c r="V73" i="4"/>
  <c r="V68" i="4"/>
  <c r="V62" i="4"/>
  <c r="V54" i="4"/>
  <c r="V63" i="4"/>
  <c r="V55" i="4"/>
  <c r="V65" i="4"/>
  <c r="V56" i="4"/>
  <c r="V58" i="4"/>
  <c r="V59" i="4"/>
  <c r="V51" i="4"/>
  <c r="V43" i="4"/>
  <c r="V60" i="4"/>
  <c r="V52" i="4"/>
  <c r="V44" i="4"/>
  <c r="V53" i="4"/>
  <c r="V45" i="4"/>
  <c r="V46" i="4"/>
  <c r="V57" i="4"/>
  <c r="V47" i="4"/>
  <c r="V48" i="4"/>
  <c r="V49" i="4"/>
  <c r="V41" i="4"/>
  <c r="V36" i="4"/>
  <c r="V28" i="4"/>
  <c r="V20" i="4"/>
  <c r="V37" i="4"/>
  <c r="V29" i="4"/>
  <c r="V21" i="4"/>
  <c r="V38" i="4"/>
  <c r="V30" i="4"/>
  <c r="V22" i="4"/>
  <c r="V42" i="4"/>
  <c r="V40" i="4"/>
  <c r="V31" i="4"/>
  <c r="V23" i="4"/>
  <c r="V39" i="4"/>
  <c r="V32" i="4"/>
  <c r="V24" i="4"/>
  <c r="V33" i="4"/>
  <c r="V25" i="4"/>
  <c r="V50" i="4"/>
  <c r="V34" i="4"/>
  <c r="V26" i="4"/>
  <c r="V18" i="4"/>
  <c r="AD107" i="4"/>
  <c r="AD108" i="4"/>
  <c r="AD101" i="4"/>
  <c r="AD102" i="4"/>
  <c r="AD103" i="4"/>
  <c r="AD97" i="4"/>
  <c r="AD98" i="4"/>
  <c r="AD106" i="4"/>
  <c r="AD99" i="4"/>
  <c r="AD104" i="4"/>
  <c r="AD94" i="4"/>
  <c r="AD105" i="4"/>
  <c r="AD95" i="4"/>
  <c r="AD96" i="4"/>
  <c r="AD85" i="4"/>
  <c r="AD86" i="4"/>
  <c r="AD92" i="4"/>
  <c r="AD87" i="4"/>
  <c r="AD88" i="4"/>
  <c r="AD90" i="4"/>
  <c r="AD100" i="4"/>
  <c r="AD91" i="4"/>
  <c r="AD81" i="4"/>
  <c r="AD82" i="4"/>
  <c r="AD75" i="4"/>
  <c r="AD83" i="4"/>
  <c r="AD76" i="4"/>
  <c r="AD84" i="4"/>
  <c r="AD78" i="4"/>
  <c r="AD93" i="4"/>
  <c r="AD89" i="4"/>
  <c r="AD79" i="4"/>
  <c r="AD69" i="4"/>
  <c r="AD70" i="4"/>
  <c r="AD71" i="4"/>
  <c r="AD77" i="4"/>
  <c r="AD72" i="4"/>
  <c r="AD64" i="4"/>
  <c r="AD74" i="4"/>
  <c r="AD67" i="4"/>
  <c r="AD80" i="4"/>
  <c r="AD61" i="4"/>
  <c r="AD62" i="4"/>
  <c r="AD54" i="4"/>
  <c r="AD63" i="4"/>
  <c r="AD55" i="4"/>
  <c r="AD56" i="4"/>
  <c r="AD66" i="4"/>
  <c r="AD58" i="4"/>
  <c r="AD59" i="4"/>
  <c r="AD68" i="4"/>
  <c r="AD51" i="4"/>
  <c r="AD43" i="4"/>
  <c r="AD65" i="4"/>
  <c r="AD52" i="4"/>
  <c r="AD44" i="4"/>
  <c r="AD57" i="4"/>
  <c r="AD53" i="4"/>
  <c r="AD45" i="4"/>
  <c r="AD73" i="4"/>
  <c r="AD46" i="4"/>
  <c r="AD47" i="4"/>
  <c r="AD48" i="4"/>
  <c r="AD49" i="4"/>
  <c r="AD41" i="4"/>
  <c r="AD40" i="4"/>
  <c r="AD39" i="4"/>
  <c r="AD36" i="4"/>
  <c r="AD28" i="4"/>
  <c r="AD20" i="4"/>
  <c r="AD42" i="4"/>
  <c r="AD37" i="4"/>
  <c r="AD29" i="4"/>
  <c r="AD21" i="4"/>
  <c r="AD38" i="4"/>
  <c r="AD30" i="4"/>
  <c r="AD22" i="4"/>
  <c r="AD31" i="4"/>
  <c r="AD23" i="4"/>
  <c r="AD32" i="4"/>
  <c r="AD24" i="4"/>
  <c r="AD50" i="4"/>
  <c r="AD33" i="4"/>
  <c r="AD25" i="4"/>
  <c r="AD34" i="4"/>
  <c r="AD26" i="4"/>
  <c r="AD18" i="4"/>
  <c r="AL107" i="4"/>
  <c r="AL108" i="4"/>
  <c r="AL101" i="4"/>
  <c r="AL102" i="4"/>
  <c r="AL103" i="4"/>
  <c r="AL104" i="4"/>
  <c r="AL97" i="4"/>
  <c r="AL98" i="4"/>
  <c r="AL99" i="4"/>
  <c r="AL105" i="4"/>
  <c r="AL100" i="4"/>
  <c r="AL94" i="4"/>
  <c r="AL95" i="4"/>
  <c r="AL85" i="4"/>
  <c r="AL86" i="4"/>
  <c r="AL87" i="4"/>
  <c r="AL88" i="4"/>
  <c r="AL90" i="4"/>
  <c r="AL106" i="4"/>
  <c r="AL96" i="4"/>
  <c r="AL91" i="4"/>
  <c r="AL81" i="4"/>
  <c r="AL84" i="4"/>
  <c r="AL82" i="4"/>
  <c r="AL75" i="4"/>
  <c r="AL76" i="4"/>
  <c r="AL93" i="4"/>
  <c r="AL83" i="4"/>
  <c r="AL78" i="4"/>
  <c r="AL79" i="4"/>
  <c r="AL69" i="4"/>
  <c r="AL77" i="4"/>
  <c r="AL70" i="4"/>
  <c r="AL71" i="4"/>
  <c r="AL89" i="4"/>
  <c r="AL72" i="4"/>
  <c r="AL64" i="4"/>
  <c r="AL80" i="4"/>
  <c r="AL74" i="4"/>
  <c r="AL66" i="4"/>
  <c r="AL67" i="4"/>
  <c r="AL61" i="4"/>
  <c r="AL62" i="4"/>
  <c r="AL54" i="4"/>
  <c r="AL63" i="4"/>
  <c r="AL55" i="4"/>
  <c r="AL65" i="4"/>
  <c r="AL56" i="4"/>
  <c r="AL73" i="4"/>
  <c r="AL68" i="4"/>
  <c r="AL58" i="4"/>
  <c r="AL92" i="4"/>
  <c r="AL59" i="4"/>
  <c r="AL57" i="4"/>
  <c r="AL51" i="4"/>
  <c r="AL43" i="4"/>
  <c r="AL52" i="4"/>
  <c r="AL44" i="4"/>
  <c r="AL53" i="4"/>
  <c r="AL45" i="4"/>
  <c r="AL46" i="4"/>
  <c r="AL47" i="4"/>
  <c r="AL60" i="4"/>
  <c r="AL48" i="4"/>
  <c r="AL49" i="4"/>
  <c r="AL41" i="4"/>
  <c r="AL36" i="4"/>
  <c r="AL28" i="4"/>
  <c r="AL20" i="4"/>
  <c r="AL37" i="4"/>
  <c r="AL29" i="4"/>
  <c r="AL21" i="4"/>
  <c r="AL38" i="4"/>
  <c r="AL30" i="4"/>
  <c r="AL22" i="4"/>
  <c r="AL31" i="4"/>
  <c r="AL23" i="4"/>
  <c r="AL50" i="4"/>
  <c r="AL39" i="4"/>
  <c r="AL32" i="4"/>
  <c r="AL24" i="4"/>
  <c r="AL40" i="4"/>
  <c r="AL33" i="4"/>
  <c r="AL25" i="4"/>
  <c r="AL34" i="4"/>
  <c r="AL26" i="4"/>
  <c r="AL18" i="4"/>
  <c r="AT106" i="4"/>
  <c r="AT107" i="4"/>
  <c r="AT108" i="4"/>
  <c r="AT101" i="4"/>
  <c r="AT102" i="4"/>
  <c r="AT103" i="4"/>
  <c r="AT105" i="4"/>
  <c r="AT97" i="4"/>
  <c r="AT98" i="4"/>
  <c r="AT99" i="4"/>
  <c r="AT91" i="4"/>
  <c r="AT104" i="4"/>
  <c r="AT94" i="4"/>
  <c r="AT95" i="4"/>
  <c r="AT85" i="4"/>
  <c r="AT93" i="4"/>
  <c r="AT86" i="4"/>
  <c r="AT87" i="4"/>
  <c r="AT100" i="4"/>
  <c r="AT88" i="4"/>
  <c r="AT90" i="4"/>
  <c r="AT81" i="4"/>
  <c r="AT83" i="4"/>
  <c r="AT82" i="4"/>
  <c r="AT89" i="4"/>
  <c r="AT75" i="4"/>
  <c r="AT92" i="4"/>
  <c r="AT76" i="4"/>
  <c r="AT84" i="4"/>
  <c r="AT78" i="4"/>
  <c r="AT79" i="4"/>
  <c r="AT69" i="4"/>
  <c r="AT70" i="4"/>
  <c r="AT71" i="4"/>
  <c r="AT80" i="4"/>
  <c r="AT72" i="4"/>
  <c r="AT64" i="4"/>
  <c r="AT74" i="4"/>
  <c r="AT66" i="4"/>
  <c r="AT96" i="4"/>
  <c r="AT67" i="4"/>
  <c r="AT61" i="4"/>
  <c r="AT62" i="4"/>
  <c r="AT54" i="4"/>
  <c r="AT63" i="4"/>
  <c r="AT55" i="4"/>
  <c r="AT73" i="4"/>
  <c r="AT68" i="4"/>
  <c r="AT56" i="4"/>
  <c r="AT58" i="4"/>
  <c r="AT59" i="4"/>
  <c r="AT51" i="4"/>
  <c r="AT43" i="4"/>
  <c r="AT52" i="4"/>
  <c r="AT44" i="4"/>
  <c r="AT53" i="4"/>
  <c r="AT45" i="4"/>
  <c r="AT60" i="4"/>
  <c r="AT46" i="4"/>
  <c r="AT77" i="4"/>
  <c r="AT47" i="4"/>
  <c r="AT48" i="4"/>
  <c r="AT40" i="4"/>
  <c r="AT57" i="4"/>
  <c r="AT49" i="4"/>
  <c r="AT41" i="4"/>
  <c r="AT39" i="4"/>
  <c r="AT36" i="4"/>
  <c r="AT28" i="4"/>
  <c r="AT20" i="4"/>
  <c r="AT37" i="4"/>
  <c r="AT29" i="4"/>
  <c r="AT21" i="4"/>
  <c r="AT38" i="4"/>
  <c r="AT30" i="4"/>
  <c r="AT22" i="4"/>
  <c r="AT65" i="4"/>
  <c r="AT50" i="4"/>
  <c r="AT31" i="4"/>
  <c r="AT23" i="4"/>
  <c r="AT32" i="4"/>
  <c r="AT24" i="4"/>
  <c r="AT42" i="4"/>
  <c r="AT33" i="4"/>
  <c r="AT25" i="4"/>
  <c r="AT34" i="4"/>
  <c r="AT26" i="4"/>
  <c r="AT18" i="4"/>
  <c r="BB106" i="4"/>
  <c r="BB107" i="4"/>
  <c r="BB108" i="4"/>
  <c r="BB101" i="4"/>
  <c r="BB102" i="4"/>
  <c r="BB103" i="4"/>
  <c r="BB97" i="4"/>
  <c r="BB100" i="4"/>
  <c r="BB98" i="4"/>
  <c r="BB104" i="4"/>
  <c r="BB99" i="4"/>
  <c r="BB91" i="4"/>
  <c r="BB105" i="4"/>
  <c r="BB94" i="4"/>
  <c r="BB95" i="4"/>
  <c r="BB85" i="4"/>
  <c r="BB86" i="4"/>
  <c r="BB96" i="4"/>
  <c r="BB87" i="4"/>
  <c r="BB92" i="4"/>
  <c r="BB88" i="4"/>
  <c r="BB90" i="4"/>
  <c r="BB93" i="4"/>
  <c r="BB89" i="4"/>
  <c r="BB81" i="4"/>
  <c r="BB84" i="4"/>
  <c r="BB74" i="4"/>
  <c r="BB82" i="4"/>
  <c r="BB75" i="4"/>
  <c r="BB76" i="4"/>
  <c r="BB83" i="4"/>
  <c r="BB78" i="4"/>
  <c r="BB79" i="4"/>
  <c r="BB69" i="4"/>
  <c r="BB80" i="4"/>
  <c r="BB70" i="4"/>
  <c r="BB71" i="4"/>
  <c r="BB63" i="4"/>
  <c r="BB72" i="4"/>
  <c r="BB64" i="4"/>
  <c r="BB77" i="4"/>
  <c r="BB66" i="4"/>
  <c r="BB67" i="4"/>
  <c r="BB61" i="4"/>
  <c r="BB73" i="4"/>
  <c r="BB68" i="4"/>
  <c r="BB62" i="4"/>
  <c r="BB54" i="4"/>
  <c r="BB55" i="4"/>
  <c r="BB65" i="4"/>
  <c r="BB56" i="4"/>
  <c r="BB58" i="4"/>
  <c r="BB59" i="4"/>
  <c r="BB51" i="4"/>
  <c r="BB43" i="4"/>
  <c r="BB60" i="4"/>
  <c r="BB52" i="4"/>
  <c r="BB44" i="4"/>
  <c r="BB53" i="4"/>
  <c r="BB45" i="4"/>
  <c r="BB46" i="4"/>
  <c r="BB57" i="4"/>
  <c r="BB47" i="4"/>
  <c r="BB48" i="4"/>
  <c r="BB40" i="4"/>
  <c r="BB49" i="4"/>
  <c r="BB41" i="4"/>
  <c r="BB36" i="4"/>
  <c r="BB28" i="4"/>
  <c r="BB20" i="4"/>
  <c r="BB37" i="4"/>
  <c r="BB29" i="4"/>
  <c r="BB21" i="4"/>
  <c r="BB50" i="4"/>
  <c r="BB38" i="4"/>
  <c r="BB30" i="4"/>
  <c r="BB22" i="4"/>
  <c r="BB42" i="4"/>
  <c r="BB31" i="4"/>
  <c r="BB23" i="4"/>
  <c r="BB39" i="4"/>
  <c r="BB32" i="4"/>
  <c r="BB24" i="4"/>
  <c r="BB33" i="4"/>
  <c r="BB25" i="4"/>
  <c r="BB34" i="4"/>
  <c r="BB26" i="4"/>
  <c r="BB18" i="4"/>
  <c r="I7" i="4"/>
  <c r="Q7" i="4"/>
  <c r="Y7" i="4"/>
  <c r="AG7" i="4"/>
  <c r="AO7" i="4"/>
  <c r="AW7" i="4"/>
  <c r="BE7" i="4"/>
  <c r="J8" i="4"/>
  <c r="R8" i="4"/>
  <c r="Z8" i="4"/>
  <c r="AH8" i="4"/>
  <c r="AP8" i="4"/>
  <c r="AX8" i="4"/>
  <c r="K9" i="4"/>
  <c r="S9" i="4"/>
  <c r="AA9" i="4"/>
  <c r="AI9" i="4"/>
  <c r="AQ9" i="4"/>
  <c r="AY9" i="4"/>
  <c r="D10" i="4"/>
  <c r="L10" i="4"/>
  <c r="T10" i="4"/>
  <c r="AJ10" i="4"/>
  <c r="AR10" i="4"/>
  <c r="AZ10" i="4"/>
  <c r="E11" i="4"/>
  <c r="M11" i="4"/>
  <c r="U11" i="4"/>
  <c r="AC11" i="4"/>
  <c r="AK11" i="4"/>
  <c r="AS11" i="4"/>
  <c r="BA11" i="4"/>
  <c r="F12" i="4"/>
  <c r="N12" i="4"/>
  <c r="V12" i="4"/>
  <c r="AD12" i="4"/>
  <c r="AL12" i="4"/>
  <c r="AT12" i="4"/>
  <c r="BB12" i="4"/>
  <c r="G13" i="4"/>
  <c r="W13" i="4"/>
  <c r="BC13" i="4"/>
  <c r="H14" i="4"/>
  <c r="P14" i="4"/>
  <c r="X14" i="4"/>
  <c r="AF14" i="4"/>
  <c r="AN14" i="4"/>
  <c r="AV14" i="4"/>
  <c r="BD14" i="4"/>
  <c r="I15" i="4"/>
  <c r="Y15" i="4"/>
  <c r="AG15" i="4"/>
  <c r="AO15" i="4"/>
  <c r="AW15" i="4"/>
  <c r="BE15" i="4"/>
  <c r="J16" i="4"/>
  <c r="R16" i="4"/>
  <c r="Z16" i="4"/>
  <c r="AH16" i="4"/>
  <c r="AP16" i="4"/>
  <c r="AX16" i="4"/>
  <c r="K17" i="4"/>
  <c r="S17" i="4"/>
  <c r="AA17" i="4"/>
  <c r="AJ17" i="4"/>
  <c r="AZ17" i="4"/>
  <c r="U18" i="4"/>
  <c r="BA18" i="4"/>
  <c r="X19" i="4"/>
  <c r="BD19" i="4"/>
  <c r="BD21" i="4"/>
  <c r="BE22" i="4"/>
  <c r="E26" i="4"/>
  <c r="F27" i="4"/>
  <c r="H29" i="4"/>
  <c r="I30" i="4"/>
  <c r="J31" i="4"/>
  <c r="S32" i="4"/>
  <c r="T33" i="4"/>
  <c r="U34" i="4"/>
  <c r="V35" i="4"/>
  <c r="X37" i="4"/>
  <c r="Y38" i="4"/>
  <c r="N50" i="4"/>
  <c r="Z54" i="4"/>
  <c r="Q102" i="4"/>
  <c r="Q103" i="4"/>
  <c r="Q104" i="4"/>
  <c r="Q105" i="4"/>
  <c r="Q106" i="4"/>
  <c r="Q100" i="4"/>
  <c r="Q93" i="4"/>
  <c r="Q94" i="4"/>
  <c r="Q95" i="4"/>
  <c r="Q97" i="4"/>
  <c r="Q108" i="4"/>
  <c r="Q101" i="4"/>
  <c r="Q98" i="4"/>
  <c r="Q99" i="4"/>
  <c r="Q88" i="4"/>
  <c r="Q89" i="4"/>
  <c r="Q107" i="4"/>
  <c r="Q90" i="4"/>
  <c r="Q96" i="4"/>
  <c r="Q91" i="4"/>
  <c r="Q92" i="4"/>
  <c r="Q87" i="4"/>
  <c r="Q76" i="4"/>
  <c r="Q77" i="4"/>
  <c r="Q84" i="4"/>
  <c r="Q78" i="4"/>
  <c r="Q86" i="4"/>
  <c r="Q79" i="4"/>
  <c r="Q81" i="4"/>
  <c r="Q85" i="4"/>
  <c r="Q82" i="4"/>
  <c r="Q72" i="4"/>
  <c r="Q64" i="4"/>
  <c r="Q83" i="4"/>
  <c r="Q73" i="4"/>
  <c r="Q65" i="4"/>
  <c r="Q80" i="4"/>
  <c r="Q75" i="4"/>
  <c r="Q74" i="4"/>
  <c r="Q66" i="4"/>
  <c r="Q67" i="4"/>
  <c r="Q69" i="4"/>
  <c r="Q70" i="4"/>
  <c r="Q56" i="4"/>
  <c r="Q57" i="4"/>
  <c r="Q68" i="4"/>
  <c r="Q58" i="4"/>
  <c r="Q59" i="4"/>
  <c r="Q61" i="4"/>
  <c r="Q62" i="4"/>
  <c r="Q46" i="4"/>
  <c r="Q47" i="4"/>
  <c r="Q39" i="4"/>
  <c r="Q60" i="4"/>
  <c r="Q48" i="4"/>
  <c r="Q40" i="4"/>
  <c r="Q49" i="4"/>
  <c r="Q41" i="4"/>
  <c r="Q71" i="4"/>
  <c r="Q54" i="4"/>
  <c r="Q50" i="4"/>
  <c r="Q55" i="4"/>
  <c r="Q51" i="4"/>
  <c r="Q43" i="4"/>
  <c r="Q52" i="4"/>
  <c r="Q44" i="4"/>
  <c r="Q63" i="4"/>
  <c r="Q31" i="4"/>
  <c r="Q23" i="4"/>
  <c r="Q45" i="4"/>
  <c r="Q32" i="4"/>
  <c r="Q24" i="4"/>
  <c r="Q33" i="4"/>
  <c r="Q25" i="4"/>
  <c r="Q34" i="4"/>
  <c r="Q26" i="4"/>
  <c r="Q18" i="4"/>
  <c r="Q42" i="4"/>
  <c r="Q35" i="4"/>
  <c r="Q27" i="4"/>
  <c r="Q19" i="4"/>
  <c r="Q36" i="4"/>
  <c r="Q28" i="4"/>
  <c r="Q20" i="4"/>
  <c r="Q37" i="4"/>
  <c r="Q29" i="4"/>
  <c r="Q21" i="4"/>
  <c r="Q12" i="4"/>
  <c r="AW12" i="4"/>
  <c r="AT15" i="3"/>
  <c r="AT31" i="3"/>
  <c r="D105" i="4"/>
  <c r="D106" i="4"/>
  <c r="D107" i="4"/>
  <c r="D108" i="4"/>
  <c r="D95" i="4"/>
  <c r="D96" i="4"/>
  <c r="D97" i="4"/>
  <c r="D103" i="4"/>
  <c r="D98" i="4"/>
  <c r="D101" i="4"/>
  <c r="D100" i="4"/>
  <c r="D104" i="4"/>
  <c r="D93" i="4"/>
  <c r="D91" i="4"/>
  <c r="D83" i="4"/>
  <c r="D84" i="4"/>
  <c r="D85" i="4"/>
  <c r="D99" i="4"/>
  <c r="D86" i="4"/>
  <c r="D88" i="4"/>
  <c r="D92" i="4"/>
  <c r="D89" i="4"/>
  <c r="D79" i="4"/>
  <c r="D102" i="4"/>
  <c r="D80" i="4"/>
  <c r="D94" i="4"/>
  <c r="D81" i="4"/>
  <c r="D82" i="4"/>
  <c r="D87" i="4"/>
  <c r="D90" i="4"/>
  <c r="D67" i="4"/>
  <c r="D68" i="4"/>
  <c r="D76" i="4"/>
  <c r="D75" i="4"/>
  <c r="D69" i="4"/>
  <c r="D78" i="4"/>
  <c r="D70" i="4"/>
  <c r="D72" i="4"/>
  <c r="D73" i="4"/>
  <c r="D77" i="4"/>
  <c r="D64" i="4"/>
  <c r="D59" i="4"/>
  <c r="D66" i="4"/>
  <c r="D60" i="4"/>
  <c r="D71" i="4"/>
  <c r="D61" i="4"/>
  <c r="D62" i="4"/>
  <c r="D65" i="4"/>
  <c r="D56" i="4"/>
  <c r="D57" i="4"/>
  <c r="D74" i="4"/>
  <c r="D49" i="4"/>
  <c r="D41" i="4"/>
  <c r="D55" i="4"/>
  <c r="D50" i="4"/>
  <c r="D42" i="4"/>
  <c r="D63" i="4"/>
  <c r="D51" i="4"/>
  <c r="D43" i="4"/>
  <c r="D58" i="4"/>
  <c r="D52" i="4"/>
  <c r="D44" i="4"/>
  <c r="D53" i="4"/>
  <c r="D54" i="4"/>
  <c r="D46" i="4"/>
  <c r="D47" i="4"/>
  <c r="D48" i="4"/>
  <c r="D34" i="4"/>
  <c r="D26" i="4"/>
  <c r="D18" i="4"/>
  <c r="D35" i="4"/>
  <c r="D27" i="4"/>
  <c r="D19" i="4"/>
  <c r="D40" i="4"/>
  <c r="D36" i="4"/>
  <c r="D28" i="4"/>
  <c r="D20" i="4"/>
  <c r="D37" i="4"/>
  <c r="D29" i="4"/>
  <c r="D21" i="4"/>
  <c r="D45" i="4"/>
  <c r="D38" i="4"/>
  <c r="D30" i="4"/>
  <c r="D22" i="4"/>
  <c r="D31" i="4"/>
  <c r="D23" i="4"/>
  <c r="D39" i="4"/>
  <c r="D32" i="4"/>
  <c r="D24" i="4"/>
  <c r="AB105" i="4"/>
  <c r="AB106" i="4"/>
  <c r="AB107" i="4"/>
  <c r="AB108" i="4"/>
  <c r="AB95" i="4"/>
  <c r="AB96" i="4"/>
  <c r="AB103" i="4"/>
  <c r="AB97" i="4"/>
  <c r="AB98" i="4"/>
  <c r="AB104" i="4"/>
  <c r="AB100" i="4"/>
  <c r="AB102" i="4"/>
  <c r="AB101" i="4"/>
  <c r="AB93" i="4"/>
  <c r="AB91" i="4"/>
  <c r="AB83" i="4"/>
  <c r="AB84" i="4"/>
  <c r="AB85" i="4"/>
  <c r="AB86" i="4"/>
  <c r="AB99" i="4"/>
  <c r="AB88" i="4"/>
  <c r="AB94" i="4"/>
  <c r="AB89" i="4"/>
  <c r="AB90" i="4"/>
  <c r="AB79" i="4"/>
  <c r="AB87" i="4"/>
  <c r="AB80" i="4"/>
  <c r="AB81" i="4"/>
  <c r="AB82" i="4"/>
  <c r="AB92" i="4"/>
  <c r="AB77" i="4"/>
  <c r="AB67" i="4"/>
  <c r="AB68" i="4"/>
  <c r="AB75" i="4"/>
  <c r="AB69" i="4"/>
  <c r="AB70" i="4"/>
  <c r="AB78" i="4"/>
  <c r="AB72" i="4"/>
  <c r="AB76" i="4"/>
  <c r="AB73" i="4"/>
  <c r="AB59" i="4"/>
  <c r="AB74" i="4"/>
  <c r="AB65" i="4"/>
  <c r="AB60" i="4"/>
  <c r="AB61" i="4"/>
  <c r="AB62" i="4"/>
  <c r="AB54" i="4"/>
  <c r="AB56" i="4"/>
  <c r="AB66" i="4"/>
  <c r="AB57" i="4"/>
  <c r="AB55" i="4"/>
  <c r="AB49" i="4"/>
  <c r="AB41" i="4"/>
  <c r="AB64" i="4"/>
  <c r="AB50" i="4"/>
  <c r="AB42" i="4"/>
  <c r="AB51" i="4"/>
  <c r="AB43" i="4"/>
  <c r="AB71" i="4"/>
  <c r="AB52" i="4"/>
  <c r="AB44" i="4"/>
  <c r="AB63" i="4"/>
  <c r="AB53" i="4"/>
  <c r="AB58" i="4"/>
  <c r="AB46" i="4"/>
  <c r="AB47" i="4"/>
  <c r="AB34" i="4"/>
  <c r="AB26" i="4"/>
  <c r="AB18" i="4"/>
  <c r="AB40" i="4"/>
  <c r="AB35" i="4"/>
  <c r="AB27" i="4"/>
  <c r="AB19" i="4"/>
  <c r="AB39" i="4"/>
  <c r="AB36" i="4"/>
  <c r="AB28" i="4"/>
  <c r="AB20" i="4"/>
  <c r="AB37" i="4"/>
  <c r="AB29" i="4"/>
  <c r="AB21" i="4"/>
  <c r="AB38" i="4"/>
  <c r="AB30" i="4"/>
  <c r="AB22" i="4"/>
  <c r="AB48" i="4"/>
  <c r="AB31" i="4"/>
  <c r="AB23" i="4"/>
  <c r="AB45" i="4"/>
  <c r="AB32" i="4"/>
  <c r="AB24" i="4"/>
  <c r="P8" i="4"/>
  <c r="AF8" i="4"/>
  <c r="BD8" i="4"/>
  <c r="Q9" i="4"/>
  <c r="AO9" i="4"/>
  <c r="AW9" i="4"/>
  <c r="BE9" i="4"/>
  <c r="T12" i="4"/>
  <c r="AJ12" i="4"/>
  <c r="AZ12" i="4"/>
  <c r="H16" i="4"/>
  <c r="AN16" i="4"/>
  <c r="AV16" i="4"/>
  <c r="I17" i="4"/>
  <c r="AV19" i="4"/>
  <c r="AN21" i="4"/>
  <c r="AO22" i="4"/>
  <c r="BD29" i="4"/>
  <c r="H37" i="4"/>
  <c r="I38" i="4"/>
  <c r="G107" i="4"/>
  <c r="G108" i="4"/>
  <c r="G102" i="4"/>
  <c r="G103" i="4"/>
  <c r="G104" i="4"/>
  <c r="G98" i="4"/>
  <c r="G99" i="4"/>
  <c r="G106" i="4"/>
  <c r="G100" i="4"/>
  <c r="G92" i="4"/>
  <c r="G93" i="4"/>
  <c r="G95" i="4"/>
  <c r="G105" i="4"/>
  <c r="G96" i="4"/>
  <c r="G86" i="4"/>
  <c r="G87" i="4"/>
  <c r="G88" i="4"/>
  <c r="G94" i="4"/>
  <c r="G89" i="4"/>
  <c r="G91" i="4"/>
  <c r="G84" i="4"/>
  <c r="G82" i="4"/>
  <c r="G75" i="4"/>
  <c r="G76" i="4"/>
  <c r="G77" i="4"/>
  <c r="G97" i="4"/>
  <c r="G90" i="4"/>
  <c r="G79" i="4"/>
  <c r="G80" i="4"/>
  <c r="G70" i="4"/>
  <c r="G85" i="4"/>
  <c r="G71" i="4"/>
  <c r="G78" i="4"/>
  <c r="G72" i="4"/>
  <c r="G64" i="4"/>
  <c r="G83" i="4"/>
  <c r="G73" i="4"/>
  <c r="G65" i="4"/>
  <c r="G67" i="4"/>
  <c r="G81" i="4"/>
  <c r="G68" i="4"/>
  <c r="G62" i="4"/>
  <c r="G63" i="4"/>
  <c r="G55" i="4"/>
  <c r="G101" i="4"/>
  <c r="G56" i="4"/>
  <c r="G57" i="4"/>
  <c r="G59" i="4"/>
  <c r="G74" i="4"/>
  <c r="G69" i="4"/>
  <c r="G66" i="4"/>
  <c r="G60" i="4"/>
  <c r="G52" i="4"/>
  <c r="G44" i="4"/>
  <c r="G53" i="4"/>
  <c r="G45" i="4"/>
  <c r="G58" i="4"/>
  <c r="G54" i="4"/>
  <c r="G46" i="4"/>
  <c r="G47" i="4"/>
  <c r="G39" i="4"/>
  <c r="G48" i="4"/>
  <c r="G49" i="4"/>
  <c r="G41" i="4"/>
  <c r="G61" i="4"/>
  <c r="G50" i="4"/>
  <c r="G42" i="4"/>
  <c r="G51" i="4"/>
  <c r="G43" i="4"/>
  <c r="G40" i="4"/>
  <c r="G37" i="4"/>
  <c r="G29" i="4"/>
  <c r="G21" i="4"/>
  <c r="G38" i="4"/>
  <c r="G30" i="4"/>
  <c r="G22" i="4"/>
  <c r="G31" i="4"/>
  <c r="G23" i="4"/>
  <c r="G32" i="4"/>
  <c r="G24" i="4"/>
  <c r="G33" i="4"/>
  <c r="G25" i="4"/>
  <c r="G34" i="4"/>
  <c r="G26" i="4"/>
  <c r="G35" i="4"/>
  <c r="G27" i="4"/>
  <c r="G19" i="4"/>
  <c r="O107" i="4"/>
  <c r="O108" i="4"/>
  <c r="O102" i="4"/>
  <c r="O103" i="4"/>
  <c r="O104" i="4"/>
  <c r="O98" i="4"/>
  <c r="O99" i="4"/>
  <c r="O100" i="4"/>
  <c r="O92" i="4"/>
  <c r="O105" i="4"/>
  <c r="O93" i="4"/>
  <c r="O95" i="4"/>
  <c r="O96" i="4"/>
  <c r="O106" i="4"/>
  <c r="O86" i="4"/>
  <c r="O94" i="4"/>
  <c r="O87" i="4"/>
  <c r="O88" i="4"/>
  <c r="O89" i="4"/>
  <c r="O97" i="4"/>
  <c r="O91" i="4"/>
  <c r="O101" i="4"/>
  <c r="O85" i="4"/>
  <c r="O82" i="4"/>
  <c r="O75" i="4"/>
  <c r="O76" i="4"/>
  <c r="O90" i="4"/>
  <c r="O77" i="4"/>
  <c r="O79" i="4"/>
  <c r="O83" i="4"/>
  <c r="O80" i="4"/>
  <c r="O84" i="4"/>
  <c r="O78" i="4"/>
  <c r="O70" i="4"/>
  <c r="O71" i="4"/>
  <c r="O72" i="4"/>
  <c r="O64" i="4"/>
  <c r="O73" i="4"/>
  <c r="O65" i="4"/>
  <c r="O67" i="4"/>
  <c r="O68" i="4"/>
  <c r="O62" i="4"/>
  <c r="O54" i="4"/>
  <c r="O63" i="4"/>
  <c r="O55" i="4"/>
  <c r="O66" i="4"/>
  <c r="O56" i="4"/>
  <c r="O57" i="4"/>
  <c r="O81" i="4"/>
  <c r="O59" i="4"/>
  <c r="O60" i="4"/>
  <c r="O58" i="4"/>
  <c r="O52" i="4"/>
  <c r="O44" i="4"/>
  <c r="O53" i="4"/>
  <c r="O45" i="4"/>
  <c r="O46" i="4"/>
  <c r="O47" i="4"/>
  <c r="O39" i="4"/>
  <c r="O61" i="4"/>
  <c r="O48" i="4"/>
  <c r="O69" i="4"/>
  <c r="O49" i="4"/>
  <c r="O41" i="4"/>
  <c r="O50" i="4"/>
  <c r="O42" i="4"/>
  <c r="O37" i="4"/>
  <c r="O29" i="4"/>
  <c r="O21" i="4"/>
  <c r="O38" i="4"/>
  <c r="O30" i="4"/>
  <c r="O22" i="4"/>
  <c r="O31" i="4"/>
  <c r="O23" i="4"/>
  <c r="O32" i="4"/>
  <c r="O24" i="4"/>
  <c r="O33" i="4"/>
  <c r="O25" i="4"/>
  <c r="O40" i="4"/>
  <c r="O34" i="4"/>
  <c r="O26" i="4"/>
  <c r="O74" i="4"/>
  <c r="O43" i="4"/>
  <c r="O35" i="4"/>
  <c r="O27" i="4"/>
  <c r="O19" i="4"/>
  <c r="W107" i="4"/>
  <c r="W108" i="4"/>
  <c r="W102" i="4"/>
  <c r="W103" i="4"/>
  <c r="W104" i="4"/>
  <c r="W105" i="4"/>
  <c r="W98" i="4"/>
  <c r="W99" i="4"/>
  <c r="W101" i="4"/>
  <c r="W100" i="4"/>
  <c r="W92" i="4"/>
  <c r="W93" i="4"/>
  <c r="W95" i="4"/>
  <c r="W96" i="4"/>
  <c r="W86" i="4"/>
  <c r="W87" i="4"/>
  <c r="W88" i="4"/>
  <c r="W97" i="4"/>
  <c r="W89" i="4"/>
  <c r="W91" i="4"/>
  <c r="W84" i="4"/>
  <c r="W83" i="4"/>
  <c r="W82" i="4"/>
  <c r="W106" i="4"/>
  <c r="W94" i="4"/>
  <c r="W90" i="4"/>
  <c r="W75" i="4"/>
  <c r="W76" i="4"/>
  <c r="W77" i="4"/>
  <c r="W79" i="4"/>
  <c r="W80" i="4"/>
  <c r="W70" i="4"/>
  <c r="W71" i="4"/>
  <c r="W81" i="4"/>
  <c r="W72" i="4"/>
  <c r="W64" i="4"/>
  <c r="W73" i="4"/>
  <c r="W65" i="4"/>
  <c r="W67" i="4"/>
  <c r="W78" i="4"/>
  <c r="W68" i="4"/>
  <c r="W62" i="4"/>
  <c r="W54" i="4"/>
  <c r="W63" i="4"/>
  <c r="W55" i="4"/>
  <c r="W74" i="4"/>
  <c r="W69" i="4"/>
  <c r="W56" i="4"/>
  <c r="W57" i="4"/>
  <c r="W59" i="4"/>
  <c r="W60" i="4"/>
  <c r="W52" i="4"/>
  <c r="W44" i="4"/>
  <c r="W53" i="4"/>
  <c r="W45" i="4"/>
  <c r="W66" i="4"/>
  <c r="W61" i="4"/>
  <c r="W46" i="4"/>
  <c r="W47" i="4"/>
  <c r="W39" i="4"/>
  <c r="W48" i="4"/>
  <c r="W49" i="4"/>
  <c r="W41" i="4"/>
  <c r="W85" i="4"/>
  <c r="W58" i="4"/>
  <c r="W50" i="4"/>
  <c r="W42" i="4"/>
  <c r="W37" i="4"/>
  <c r="W29" i="4"/>
  <c r="W21" i="4"/>
  <c r="W38" i="4"/>
  <c r="W30" i="4"/>
  <c r="W22" i="4"/>
  <c r="W40" i="4"/>
  <c r="W31" i="4"/>
  <c r="W23" i="4"/>
  <c r="W32" i="4"/>
  <c r="W24" i="4"/>
  <c r="W43" i="4"/>
  <c r="W33" i="4"/>
  <c r="W25" i="4"/>
  <c r="W34" i="4"/>
  <c r="W26" i="4"/>
  <c r="W51" i="4"/>
  <c r="W35" i="4"/>
  <c r="W27" i="4"/>
  <c r="W19" i="4"/>
  <c r="AE107" i="4"/>
  <c r="AE108" i="4"/>
  <c r="AE102" i="4"/>
  <c r="AE103" i="4"/>
  <c r="AE104" i="4"/>
  <c r="AE98" i="4"/>
  <c r="AE106" i="4"/>
  <c r="AE99" i="4"/>
  <c r="AE92" i="4"/>
  <c r="AE100" i="4"/>
  <c r="AE93" i="4"/>
  <c r="AE105" i="4"/>
  <c r="AE101" i="4"/>
  <c r="AE95" i="4"/>
  <c r="AE96" i="4"/>
  <c r="AE86" i="4"/>
  <c r="AE97" i="4"/>
  <c r="AE87" i="4"/>
  <c r="AE88" i="4"/>
  <c r="AE89" i="4"/>
  <c r="AE94" i="4"/>
  <c r="AE91" i="4"/>
  <c r="AE85" i="4"/>
  <c r="AE82" i="4"/>
  <c r="AE75" i="4"/>
  <c r="AE83" i="4"/>
  <c r="AE76" i="4"/>
  <c r="AE77" i="4"/>
  <c r="AE79" i="4"/>
  <c r="AE80" i="4"/>
  <c r="AE90" i="4"/>
  <c r="AE81" i="4"/>
  <c r="AE70" i="4"/>
  <c r="AE71" i="4"/>
  <c r="AE72" i="4"/>
  <c r="AE64" i="4"/>
  <c r="AE73" i="4"/>
  <c r="AE65" i="4"/>
  <c r="AE67" i="4"/>
  <c r="AE84" i="4"/>
  <c r="AE68" i="4"/>
  <c r="AE74" i="4"/>
  <c r="AE69" i="4"/>
  <c r="AE62" i="4"/>
  <c r="AE54" i="4"/>
  <c r="AE78" i="4"/>
  <c r="AE63" i="4"/>
  <c r="AE55" i="4"/>
  <c r="AE56" i="4"/>
  <c r="AE57" i="4"/>
  <c r="AE59" i="4"/>
  <c r="AE60" i="4"/>
  <c r="AE61" i="4"/>
  <c r="AE52" i="4"/>
  <c r="AE44" i="4"/>
  <c r="AE66" i="4"/>
  <c r="AE53" i="4"/>
  <c r="AE45" i="4"/>
  <c r="AE46" i="4"/>
  <c r="AE47" i="4"/>
  <c r="AE39" i="4"/>
  <c r="AE58" i="4"/>
  <c r="AE48" i="4"/>
  <c r="AE49" i="4"/>
  <c r="AE41" i="4"/>
  <c r="AE50" i="4"/>
  <c r="AE42" i="4"/>
  <c r="AE37" i="4"/>
  <c r="AE29" i="4"/>
  <c r="AE21" i="4"/>
  <c r="AE38" i="4"/>
  <c r="AE30" i="4"/>
  <c r="AE22" i="4"/>
  <c r="AE43" i="4"/>
  <c r="AE31" i="4"/>
  <c r="AE23" i="4"/>
  <c r="AE32" i="4"/>
  <c r="AE24" i="4"/>
  <c r="AE33" i="4"/>
  <c r="AE25" i="4"/>
  <c r="AE51" i="4"/>
  <c r="AE34" i="4"/>
  <c r="AE26" i="4"/>
  <c r="AE35" i="4"/>
  <c r="AE27" i="4"/>
  <c r="AE19" i="4"/>
  <c r="AM107" i="4"/>
  <c r="AM108" i="4"/>
  <c r="AM100" i="4"/>
  <c r="AM101" i="4"/>
  <c r="AM102" i="4"/>
  <c r="AM103" i="4"/>
  <c r="AM104" i="4"/>
  <c r="AM98" i="4"/>
  <c r="AM99" i="4"/>
  <c r="AM91" i="4"/>
  <c r="AM105" i="4"/>
  <c r="AM92" i="4"/>
  <c r="AM93" i="4"/>
  <c r="AM95" i="4"/>
  <c r="AM106" i="4"/>
  <c r="AM96" i="4"/>
  <c r="AM86" i="4"/>
  <c r="AM87" i="4"/>
  <c r="AM88" i="4"/>
  <c r="AM94" i="4"/>
  <c r="AM89" i="4"/>
  <c r="AM84" i="4"/>
  <c r="AM82" i="4"/>
  <c r="AM75" i="4"/>
  <c r="AM76" i="4"/>
  <c r="AM97" i="4"/>
  <c r="AM77" i="4"/>
  <c r="AM90" i="4"/>
  <c r="AM79" i="4"/>
  <c r="AM80" i="4"/>
  <c r="AM70" i="4"/>
  <c r="AM71" i="4"/>
  <c r="AM78" i="4"/>
  <c r="AM72" i="4"/>
  <c r="AM64" i="4"/>
  <c r="AM73" i="4"/>
  <c r="AM65" i="4"/>
  <c r="AM85" i="4"/>
  <c r="AM83" i="4"/>
  <c r="AM67" i="4"/>
  <c r="AM81" i="4"/>
  <c r="AM68" i="4"/>
  <c r="AM62" i="4"/>
  <c r="AM54" i="4"/>
  <c r="AM63" i="4"/>
  <c r="AM55" i="4"/>
  <c r="AM66" i="4"/>
  <c r="AM56" i="4"/>
  <c r="AM57" i="4"/>
  <c r="AM59" i="4"/>
  <c r="AM74" i="4"/>
  <c r="AM69" i="4"/>
  <c r="AM60" i="4"/>
  <c r="AM52" i="4"/>
  <c r="AM44" i="4"/>
  <c r="AM53" i="4"/>
  <c r="AM45" i="4"/>
  <c r="AM58" i="4"/>
  <c r="AM46" i="4"/>
  <c r="AM47" i="4"/>
  <c r="AM39" i="4"/>
  <c r="AM48" i="4"/>
  <c r="AM49" i="4"/>
  <c r="AM41" i="4"/>
  <c r="AM61" i="4"/>
  <c r="AM50" i="4"/>
  <c r="AM42" i="4"/>
  <c r="AM43" i="4"/>
  <c r="AM37" i="4"/>
  <c r="AM29" i="4"/>
  <c r="AM21" i="4"/>
  <c r="AM38" i="4"/>
  <c r="AM30" i="4"/>
  <c r="AM22" i="4"/>
  <c r="AM31" i="4"/>
  <c r="AM23" i="4"/>
  <c r="AM32" i="4"/>
  <c r="AM24" i="4"/>
  <c r="AM51" i="4"/>
  <c r="AM40" i="4"/>
  <c r="AM33" i="4"/>
  <c r="AM25" i="4"/>
  <c r="AM34" i="4"/>
  <c r="AM26" i="4"/>
  <c r="AM35" i="4"/>
  <c r="AM27" i="4"/>
  <c r="AM19" i="4"/>
  <c r="AU107" i="4"/>
  <c r="AU108" i="4"/>
  <c r="AU100" i="4"/>
  <c r="AU101" i="4"/>
  <c r="AU102" i="4"/>
  <c r="AU103" i="4"/>
  <c r="AU104" i="4"/>
  <c r="AU98" i="4"/>
  <c r="AU99" i="4"/>
  <c r="AU91" i="4"/>
  <c r="AU92" i="4"/>
  <c r="AU93" i="4"/>
  <c r="AU95" i="4"/>
  <c r="AU96" i="4"/>
  <c r="AU86" i="4"/>
  <c r="AU94" i="4"/>
  <c r="AU87" i="4"/>
  <c r="AU105" i="4"/>
  <c r="AU88" i="4"/>
  <c r="AU89" i="4"/>
  <c r="AU106" i="4"/>
  <c r="AU97" i="4"/>
  <c r="AU85" i="4"/>
  <c r="AU83" i="4"/>
  <c r="AU82" i="4"/>
  <c r="AU75" i="4"/>
  <c r="AU76" i="4"/>
  <c r="AU90" i="4"/>
  <c r="AU77" i="4"/>
  <c r="AU79" i="4"/>
  <c r="AU80" i="4"/>
  <c r="AU78" i="4"/>
  <c r="AU70" i="4"/>
  <c r="AU71" i="4"/>
  <c r="AU72" i="4"/>
  <c r="AU64" i="4"/>
  <c r="AU73" i="4"/>
  <c r="AU65" i="4"/>
  <c r="AU67" i="4"/>
  <c r="AU68" i="4"/>
  <c r="AU66" i="4"/>
  <c r="AU62" i="4"/>
  <c r="AU54" i="4"/>
  <c r="AU84" i="4"/>
  <c r="AU63" i="4"/>
  <c r="AU55" i="4"/>
  <c r="AU56" i="4"/>
  <c r="AU81" i="4"/>
  <c r="AU57" i="4"/>
  <c r="AU59" i="4"/>
  <c r="AU60" i="4"/>
  <c r="AU58" i="4"/>
  <c r="AU52" i="4"/>
  <c r="AU44" i="4"/>
  <c r="AU53" i="4"/>
  <c r="AU45" i="4"/>
  <c r="AU46" i="4"/>
  <c r="AU69" i="4"/>
  <c r="AU47" i="4"/>
  <c r="AU39" i="4"/>
  <c r="AU61" i="4"/>
  <c r="AU48" i="4"/>
  <c r="AU74" i="4"/>
  <c r="AU49" i="4"/>
  <c r="AU41" i="4"/>
  <c r="AU50" i="4"/>
  <c r="AU42" i="4"/>
  <c r="AU37" i="4"/>
  <c r="AU29" i="4"/>
  <c r="AU21" i="4"/>
  <c r="AU38" i="4"/>
  <c r="AU30" i="4"/>
  <c r="AU22" i="4"/>
  <c r="AU40" i="4"/>
  <c r="AU31" i="4"/>
  <c r="AU23" i="4"/>
  <c r="AU51" i="4"/>
  <c r="AU32" i="4"/>
  <c r="AU24" i="4"/>
  <c r="AU33" i="4"/>
  <c r="AU25" i="4"/>
  <c r="AU17" i="4"/>
  <c r="AU34" i="4"/>
  <c r="AU26" i="4"/>
  <c r="AU43" i="4"/>
  <c r="AU35" i="4"/>
  <c r="AU27" i="4"/>
  <c r="AU19" i="4"/>
  <c r="BC107" i="4"/>
  <c r="BC108" i="4"/>
  <c r="BC100" i="4"/>
  <c r="BC101" i="4"/>
  <c r="BC102" i="4"/>
  <c r="BC103" i="4"/>
  <c r="BC104" i="4"/>
  <c r="BC98" i="4"/>
  <c r="BC99" i="4"/>
  <c r="BC91" i="4"/>
  <c r="BC106" i="4"/>
  <c r="BC92" i="4"/>
  <c r="BC93" i="4"/>
  <c r="BC95" i="4"/>
  <c r="BC96" i="4"/>
  <c r="BC86" i="4"/>
  <c r="BC105" i="4"/>
  <c r="BC87" i="4"/>
  <c r="BC88" i="4"/>
  <c r="BC97" i="4"/>
  <c r="BC89" i="4"/>
  <c r="BC84" i="4"/>
  <c r="BC74" i="4"/>
  <c r="BC90" i="4"/>
  <c r="BC82" i="4"/>
  <c r="BC75" i="4"/>
  <c r="BC76" i="4"/>
  <c r="BC77" i="4"/>
  <c r="BC79" i="4"/>
  <c r="BC80" i="4"/>
  <c r="BC70" i="4"/>
  <c r="BC71" i="4"/>
  <c r="BC63" i="4"/>
  <c r="BC94" i="4"/>
  <c r="BC81" i="4"/>
  <c r="BC72" i="4"/>
  <c r="BC64" i="4"/>
  <c r="BC85" i="4"/>
  <c r="BC83" i="4"/>
  <c r="BC73" i="4"/>
  <c r="BC65" i="4"/>
  <c r="BC67" i="4"/>
  <c r="BC78" i="4"/>
  <c r="BC68" i="4"/>
  <c r="BC62" i="4"/>
  <c r="BC54" i="4"/>
  <c r="BC55" i="4"/>
  <c r="BC69" i="4"/>
  <c r="BC56" i="4"/>
  <c r="BC57" i="4"/>
  <c r="BC59" i="4"/>
  <c r="BC66" i="4"/>
  <c r="BC60" i="4"/>
  <c r="BC52" i="4"/>
  <c r="BC44" i="4"/>
  <c r="BC53" i="4"/>
  <c r="BC45" i="4"/>
  <c r="BC61" i="4"/>
  <c r="BC46" i="4"/>
  <c r="BC47" i="4"/>
  <c r="BC39" i="4"/>
  <c r="BC48" i="4"/>
  <c r="BC49" i="4"/>
  <c r="BC41" i="4"/>
  <c r="BC58" i="4"/>
  <c r="BC50" i="4"/>
  <c r="BC42" i="4"/>
  <c r="BC40" i="4"/>
  <c r="BC37" i="4"/>
  <c r="BC29" i="4"/>
  <c r="BC21" i="4"/>
  <c r="BC38" i="4"/>
  <c r="BC30" i="4"/>
  <c r="BC22" i="4"/>
  <c r="BC51" i="4"/>
  <c r="BC31" i="4"/>
  <c r="BC23" i="4"/>
  <c r="BC32" i="4"/>
  <c r="BC24" i="4"/>
  <c r="BC43" i="4"/>
  <c r="BC33" i="4"/>
  <c r="BC25" i="4"/>
  <c r="BC17" i="4"/>
  <c r="BC34" i="4"/>
  <c r="BC26" i="4"/>
  <c r="BC35" i="4"/>
  <c r="BC27" i="4"/>
  <c r="BC19" i="4"/>
  <c r="J7" i="4"/>
  <c r="R7" i="4"/>
  <c r="Z7" i="4"/>
  <c r="AH7" i="4"/>
  <c r="AP7" i="4"/>
  <c r="AX7" i="4"/>
  <c r="K8" i="4"/>
  <c r="S8" i="4"/>
  <c r="AA8" i="4"/>
  <c r="AI8" i="4"/>
  <c r="AQ8" i="4"/>
  <c r="AY8" i="4"/>
  <c r="D9" i="4"/>
  <c r="L9" i="4"/>
  <c r="T9" i="4"/>
  <c r="AB9" i="4"/>
  <c r="AJ9" i="4"/>
  <c r="AR9" i="4"/>
  <c r="AZ9" i="4"/>
  <c r="E10" i="4"/>
  <c r="M10" i="4"/>
  <c r="U10" i="4"/>
  <c r="AC10" i="4"/>
  <c r="AK10" i="4"/>
  <c r="AS10" i="4"/>
  <c r="BA10" i="4"/>
  <c r="F11" i="4"/>
  <c r="N11" i="4"/>
  <c r="V11" i="4"/>
  <c r="AD11" i="4"/>
  <c r="AL11" i="4"/>
  <c r="AT11" i="4"/>
  <c r="BB11" i="4"/>
  <c r="G12" i="4"/>
  <c r="O12" i="4"/>
  <c r="W12" i="4"/>
  <c r="AE12" i="4"/>
  <c r="AM12" i="4"/>
  <c r="AU12" i="4"/>
  <c r="BC12" i="4"/>
  <c r="P13" i="4"/>
  <c r="AF13" i="4"/>
  <c r="I14" i="4"/>
  <c r="Q14" i="4"/>
  <c r="Y14" i="4"/>
  <c r="AG14" i="4"/>
  <c r="AO14" i="4"/>
  <c r="AW14" i="4"/>
  <c r="BE14" i="4"/>
  <c r="J15" i="4"/>
  <c r="R15" i="4"/>
  <c r="Z15" i="4"/>
  <c r="AH15" i="4"/>
  <c r="AP15" i="4"/>
  <c r="AX15" i="4"/>
  <c r="K16" i="4"/>
  <c r="S16" i="4"/>
  <c r="AA16" i="4"/>
  <c r="AI16" i="4"/>
  <c r="AQ16" i="4"/>
  <c r="AY16" i="4"/>
  <c r="D17" i="4"/>
  <c r="L17" i="4"/>
  <c r="T17" i="4"/>
  <c r="AB17" i="4"/>
  <c r="AK17" i="4"/>
  <c r="BA17" i="4"/>
  <c r="W18" i="4"/>
  <c r="BC18" i="4"/>
  <c r="AD19" i="4"/>
  <c r="K24" i="4"/>
  <c r="L25" i="4"/>
  <c r="M26" i="4"/>
  <c r="N27" i="4"/>
  <c r="O28" i="4"/>
  <c r="Q30" i="4"/>
  <c r="R31" i="4"/>
  <c r="AA32" i="4"/>
  <c r="AB33" i="4"/>
  <c r="AC34" i="4"/>
  <c r="AD35" i="4"/>
  <c r="AE36" i="4"/>
  <c r="AG38" i="4"/>
  <c r="L40" i="4"/>
  <c r="J43" i="4"/>
  <c r="AO68" i="4"/>
  <c r="H108" i="4"/>
  <c r="H101" i="4"/>
  <c r="H102" i="4"/>
  <c r="H103" i="4"/>
  <c r="H104" i="4"/>
  <c r="H105" i="4"/>
  <c r="H99" i="4"/>
  <c r="H106" i="4"/>
  <c r="H100" i="4"/>
  <c r="H92" i="4"/>
  <c r="H93" i="4"/>
  <c r="H94" i="4"/>
  <c r="H96" i="4"/>
  <c r="H97" i="4"/>
  <c r="H87" i="4"/>
  <c r="H98" i="4"/>
  <c r="H88" i="4"/>
  <c r="H89" i="4"/>
  <c r="H107" i="4"/>
  <c r="H90" i="4"/>
  <c r="H86" i="4"/>
  <c r="H75" i="4"/>
  <c r="H76" i="4"/>
  <c r="H77" i="4"/>
  <c r="H85" i="4"/>
  <c r="H83" i="4"/>
  <c r="H78" i="4"/>
  <c r="H95" i="4"/>
  <c r="H80" i="4"/>
  <c r="H91" i="4"/>
  <c r="H81" i="4"/>
  <c r="H82" i="4"/>
  <c r="H71" i="4"/>
  <c r="H84" i="4"/>
  <c r="H72" i="4"/>
  <c r="H64" i="4"/>
  <c r="H73" i="4"/>
  <c r="H65" i="4"/>
  <c r="H79" i="4"/>
  <c r="H74" i="4"/>
  <c r="H66" i="4"/>
  <c r="H68" i="4"/>
  <c r="H69" i="4"/>
  <c r="H70" i="4"/>
  <c r="H63" i="4"/>
  <c r="H55" i="4"/>
  <c r="H56" i="4"/>
  <c r="H57" i="4"/>
  <c r="H67" i="4"/>
  <c r="H58" i="4"/>
  <c r="H60" i="4"/>
  <c r="H61" i="4"/>
  <c r="H62" i="4"/>
  <c r="H53" i="4"/>
  <c r="H45" i="4"/>
  <c r="H54" i="4"/>
  <c r="H46" i="4"/>
  <c r="H47" i="4"/>
  <c r="H39" i="4"/>
  <c r="H59" i="4"/>
  <c r="H48" i="4"/>
  <c r="H40" i="4"/>
  <c r="H49" i="4"/>
  <c r="H50" i="4"/>
  <c r="H42" i="4"/>
  <c r="H51" i="4"/>
  <c r="H43" i="4"/>
  <c r="H52" i="4"/>
  <c r="H38" i="4"/>
  <c r="H30" i="4"/>
  <c r="H22" i="4"/>
  <c r="H31" i="4"/>
  <c r="H23" i="4"/>
  <c r="H44" i="4"/>
  <c r="H32" i="4"/>
  <c r="H24" i="4"/>
  <c r="H33" i="4"/>
  <c r="H25" i="4"/>
  <c r="H34" i="4"/>
  <c r="H26" i="4"/>
  <c r="H18" i="4"/>
  <c r="H41" i="4"/>
  <c r="H35" i="4"/>
  <c r="H27" i="4"/>
  <c r="H36" i="4"/>
  <c r="H28" i="4"/>
  <c r="H20" i="4"/>
  <c r="P108" i="4"/>
  <c r="P101" i="4"/>
  <c r="P102" i="4"/>
  <c r="P103" i="4"/>
  <c r="P104" i="4"/>
  <c r="P105" i="4"/>
  <c r="P99" i="4"/>
  <c r="P100" i="4"/>
  <c r="P92" i="4"/>
  <c r="P93" i="4"/>
  <c r="P94" i="4"/>
  <c r="P107" i="4"/>
  <c r="P96" i="4"/>
  <c r="P106" i="4"/>
  <c r="P97" i="4"/>
  <c r="P87" i="4"/>
  <c r="P88" i="4"/>
  <c r="P95" i="4"/>
  <c r="P89" i="4"/>
  <c r="P90" i="4"/>
  <c r="P98" i="4"/>
  <c r="P75" i="4"/>
  <c r="P76" i="4"/>
  <c r="P77" i="4"/>
  <c r="P84" i="4"/>
  <c r="P78" i="4"/>
  <c r="P83" i="4"/>
  <c r="P80" i="4"/>
  <c r="P81" i="4"/>
  <c r="P86" i="4"/>
  <c r="P85" i="4"/>
  <c r="P71" i="4"/>
  <c r="P79" i="4"/>
  <c r="P72" i="4"/>
  <c r="P64" i="4"/>
  <c r="P73" i="4"/>
  <c r="P65" i="4"/>
  <c r="P74" i="4"/>
  <c r="P66" i="4"/>
  <c r="P68" i="4"/>
  <c r="P82" i="4"/>
  <c r="P69" i="4"/>
  <c r="P91" i="4"/>
  <c r="P63" i="4"/>
  <c r="P55" i="4"/>
  <c r="P67" i="4"/>
  <c r="P56" i="4"/>
  <c r="P57" i="4"/>
  <c r="P58" i="4"/>
  <c r="P60" i="4"/>
  <c r="P70" i="4"/>
  <c r="P61" i="4"/>
  <c r="P53" i="4"/>
  <c r="P45" i="4"/>
  <c r="P59" i="4"/>
  <c r="P46" i="4"/>
  <c r="P47" i="4"/>
  <c r="P39" i="4"/>
  <c r="P48" i="4"/>
  <c r="P40" i="4"/>
  <c r="P49" i="4"/>
  <c r="P54" i="4"/>
  <c r="P50" i="4"/>
  <c r="P42" i="4"/>
  <c r="P62" i="4"/>
  <c r="P51" i="4"/>
  <c r="P43" i="4"/>
  <c r="P44" i="4"/>
  <c r="P38" i="4"/>
  <c r="P30" i="4"/>
  <c r="P22" i="4"/>
  <c r="P31" i="4"/>
  <c r="P23" i="4"/>
  <c r="P32" i="4"/>
  <c r="P24" i="4"/>
  <c r="P41" i="4"/>
  <c r="P33" i="4"/>
  <c r="P25" i="4"/>
  <c r="P34" i="4"/>
  <c r="P26" i="4"/>
  <c r="P18" i="4"/>
  <c r="P35" i="4"/>
  <c r="P27" i="4"/>
  <c r="P36" i="4"/>
  <c r="P28" i="4"/>
  <c r="P20" i="4"/>
  <c r="X108" i="4"/>
  <c r="X101" i="4"/>
  <c r="X102" i="4"/>
  <c r="X103" i="4"/>
  <c r="X104" i="4"/>
  <c r="X105" i="4"/>
  <c r="X99" i="4"/>
  <c r="X100" i="4"/>
  <c r="X92" i="4"/>
  <c r="X93" i="4"/>
  <c r="X107" i="4"/>
  <c r="X106" i="4"/>
  <c r="X94" i="4"/>
  <c r="X96" i="4"/>
  <c r="X97" i="4"/>
  <c r="X95" i="4"/>
  <c r="X87" i="4"/>
  <c r="X88" i="4"/>
  <c r="X89" i="4"/>
  <c r="X90" i="4"/>
  <c r="X98" i="4"/>
  <c r="X86" i="4"/>
  <c r="X75" i="4"/>
  <c r="X76" i="4"/>
  <c r="X91" i="4"/>
  <c r="X77" i="4"/>
  <c r="X85" i="4"/>
  <c r="X78" i="4"/>
  <c r="X80" i="4"/>
  <c r="X81" i="4"/>
  <c r="X83" i="4"/>
  <c r="X71" i="4"/>
  <c r="X72" i="4"/>
  <c r="X64" i="4"/>
  <c r="X73" i="4"/>
  <c r="X65" i="4"/>
  <c r="X74" i="4"/>
  <c r="X66" i="4"/>
  <c r="X68" i="4"/>
  <c r="X69" i="4"/>
  <c r="X82" i="4"/>
  <c r="X63" i="4"/>
  <c r="X55" i="4"/>
  <c r="X56" i="4"/>
  <c r="X84" i="4"/>
  <c r="X57" i="4"/>
  <c r="X58" i="4"/>
  <c r="X79" i="4"/>
  <c r="X60" i="4"/>
  <c r="X61" i="4"/>
  <c r="X70" i="4"/>
  <c r="X53" i="4"/>
  <c r="X45" i="4"/>
  <c r="X54" i="4"/>
  <c r="X46" i="4"/>
  <c r="X47" i="4"/>
  <c r="X39" i="4"/>
  <c r="X48" i="4"/>
  <c r="X40" i="4"/>
  <c r="X62" i="4"/>
  <c r="X49" i="4"/>
  <c r="X67" i="4"/>
  <c r="X50" i="4"/>
  <c r="X42" i="4"/>
  <c r="X51" i="4"/>
  <c r="X43" i="4"/>
  <c r="X38" i="4"/>
  <c r="X30" i="4"/>
  <c r="X22" i="4"/>
  <c r="X41" i="4"/>
  <c r="X31" i="4"/>
  <c r="X23" i="4"/>
  <c r="X59" i="4"/>
  <c r="X32" i="4"/>
  <c r="X24" i="4"/>
  <c r="X33" i="4"/>
  <c r="X25" i="4"/>
  <c r="X34" i="4"/>
  <c r="X26" i="4"/>
  <c r="X18" i="4"/>
  <c r="X35" i="4"/>
  <c r="X27" i="4"/>
  <c r="X52" i="4"/>
  <c r="X44" i="4"/>
  <c r="X36" i="4"/>
  <c r="X28" i="4"/>
  <c r="X20" i="4"/>
  <c r="AF108" i="4"/>
  <c r="AF101" i="4"/>
  <c r="AF102" i="4"/>
  <c r="AF103" i="4"/>
  <c r="AF104" i="4"/>
  <c r="AF105" i="4"/>
  <c r="AF106" i="4"/>
  <c r="AF99" i="4"/>
  <c r="AF107" i="4"/>
  <c r="AF92" i="4"/>
  <c r="AF100" i="4"/>
  <c r="AF93" i="4"/>
  <c r="AF94" i="4"/>
  <c r="AF96" i="4"/>
  <c r="AF97" i="4"/>
  <c r="AF87" i="4"/>
  <c r="AF88" i="4"/>
  <c r="AF89" i="4"/>
  <c r="AF98" i="4"/>
  <c r="AF90" i="4"/>
  <c r="AF95" i="4"/>
  <c r="AF91" i="4"/>
  <c r="AF75" i="4"/>
  <c r="AF83" i="4"/>
  <c r="AF76" i="4"/>
  <c r="AF77" i="4"/>
  <c r="AF84" i="4"/>
  <c r="AF78" i="4"/>
  <c r="AF80" i="4"/>
  <c r="AF81" i="4"/>
  <c r="AF71" i="4"/>
  <c r="AF72" i="4"/>
  <c r="AF64" i="4"/>
  <c r="AF82" i="4"/>
  <c r="AF73" i="4"/>
  <c r="AF65" i="4"/>
  <c r="AF74" i="4"/>
  <c r="AF66" i="4"/>
  <c r="AF79" i="4"/>
  <c r="AF68" i="4"/>
  <c r="AF86" i="4"/>
  <c r="AF85" i="4"/>
  <c r="AF69" i="4"/>
  <c r="AF63" i="4"/>
  <c r="AF55" i="4"/>
  <c r="AF56" i="4"/>
  <c r="AF70" i="4"/>
  <c r="AF57" i="4"/>
  <c r="AF58" i="4"/>
  <c r="AF67" i="4"/>
  <c r="AF60" i="4"/>
  <c r="AF61" i="4"/>
  <c r="AF53" i="4"/>
  <c r="AF45" i="4"/>
  <c r="AF46" i="4"/>
  <c r="AF62" i="4"/>
  <c r="AF47" i="4"/>
  <c r="AF39" i="4"/>
  <c r="AF48" i="4"/>
  <c r="AF40" i="4"/>
  <c r="AF49" i="4"/>
  <c r="AF59" i="4"/>
  <c r="AF54" i="4"/>
  <c r="AF50" i="4"/>
  <c r="AF42" i="4"/>
  <c r="AF51" i="4"/>
  <c r="AF43" i="4"/>
  <c r="AF38" i="4"/>
  <c r="AF30" i="4"/>
  <c r="AF22" i="4"/>
  <c r="AF31" i="4"/>
  <c r="AF23" i="4"/>
  <c r="AF32" i="4"/>
  <c r="AF24" i="4"/>
  <c r="AF33" i="4"/>
  <c r="AF25" i="4"/>
  <c r="AF44" i="4"/>
  <c r="AF34" i="4"/>
  <c r="AF26" i="4"/>
  <c r="AF18" i="4"/>
  <c r="AF52" i="4"/>
  <c r="AF35" i="4"/>
  <c r="AF27" i="4"/>
  <c r="AF36" i="4"/>
  <c r="AF28" i="4"/>
  <c r="AF20" i="4"/>
  <c r="AN108" i="4"/>
  <c r="AN101" i="4"/>
  <c r="AN102" i="4"/>
  <c r="AN103" i="4"/>
  <c r="AN104" i="4"/>
  <c r="AN105" i="4"/>
  <c r="AN99" i="4"/>
  <c r="AN92" i="4"/>
  <c r="AN93" i="4"/>
  <c r="AN94" i="4"/>
  <c r="AN106" i="4"/>
  <c r="AN96" i="4"/>
  <c r="AN97" i="4"/>
  <c r="AN87" i="4"/>
  <c r="AN107" i="4"/>
  <c r="AN98" i="4"/>
  <c r="AN88" i="4"/>
  <c r="AN89" i="4"/>
  <c r="AN90" i="4"/>
  <c r="AN91" i="4"/>
  <c r="AN86" i="4"/>
  <c r="AN75" i="4"/>
  <c r="AN76" i="4"/>
  <c r="AN77" i="4"/>
  <c r="AN95" i="4"/>
  <c r="AN85" i="4"/>
  <c r="AN83" i="4"/>
  <c r="AN78" i="4"/>
  <c r="AN80" i="4"/>
  <c r="AN100" i="4"/>
  <c r="AN81" i="4"/>
  <c r="AN82" i="4"/>
  <c r="AN71" i="4"/>
  <c r="AN72" i="4"/>
  <c r="AN64" i="4"/>
  <c r="AN73" i="4"/>
  <c r="AN65" i="4"/>
  <c r="AN79" i="4"/>
  <c r="AN74" i="4"/>
  <c r="AN66" i="4"/>
  <c r="AN84" i="4"/>
  <c r="AN68" i="4"/>
  <c r="AN69" i="4"/>
  <c r="AN70" i="4"/>
  <c r="AN63" i="4"/>
  <c r="AN55" i="4"/>
  <c r="AN56" i="4"/>
  <c r="AN57" i="4"/>
  <c r="AN67" i="4"/>
  <c r="AN58" i="4"/>
  <c r="AN60" i="4"/>
  <c r="AN61" i="4"/>
  <c r="AN62" i="4"/>
  <c r="AN53" i="4"/>
  <c r="AN45" i="4"/>
  <c r="AN54" i="4"/>
  <c r="AN46" i="4"/>
  <c r="AN47" i="4"/>
  <c r="AN39" i="4"/>
  <c r="AN59" i="4"/>
  <c r="AN48" i="4"/>
  <c r="AN40" i="4"/>
  <c r="AN49" i="4"/>
  <c r="AN50" i="4"/>
  <c r="AN42" i="4"/>
  <c r="AN51" i="4"/>
  <c r="AN43" i="4"/>
  <c r="AN38" i="4"/>
  <c r="AN30" i="4"/>
  <c r="AN22" i="4"/>
  <c r="AN31" i="4"/>
  <c r="AN23" i="4"/>
  <c r="AN44" i="4"/>
  <c r="AN32" i="4"/>
  <c r="AN24" i="4"/>
  <c r="AN33" i="4"/>
  <c r="AN25" i="4"/>
  <c r="AN52" i="4"/>
  <c r="AN34" i="4"/>
  <c r="AN26" i="4"/>
  <c r="AN18" i="4"/>
  <c r="AN41" i="4"/>
  <c r="AN35" i="4"/>
  <c r="AN27" i="4"/>
  <c r="AN36" i="4"/>
  <c r="AN28" i="4"/>
  <c r="AN20" i="4"/>
  <c r="AV108" i="4"/>
  <c r="AV101" i="4"/>
  <c r="AV102" i="4"/>
  <c r="AV103" i="4"/>
  <c r="AV104" i="4"/>
  <c r="AV105" i="4"/>
  <c r="AV99" i="4"/>
  <c r="AV92" i="4"/>
  <c r="AV93" i="4"/>
  <c r="AV106" i="4"/>
  <c r="AV94" i="4"/>
  <c r="AV107" i="4"/>
  <c r="AV96" i="4"/>
  <c r="AV100" i="4"/>
  <c r="AV97" i="4"/>
  <c r="AV87" i="4"/>
  <c r="AV88" i="4"/>
  <c r="AV95" i="4"/>
  <c r="AV89" i="4"/>
  <c r="AV90" i="4"/>
  <c r="AV75" i="4"/>
  <c r="AV76" i="4"/>
  <c r="AV77" i="4"/>
  <c r="AV84" i="4"/>
  <c r="AV78" i="4"/>
  <c r="AV91" i="4"/>
  <c r="AV80" i="4"/>
  <c r="AV98" i="4"/>
  <c r="AV81" i="4"/>
  <c r="AV71" i="4"/>
  <c r="AV79" i="4"/>
  <c r="AV72" i="4"/>
  <c r="AV64" i="4"/>
  <c r="AV73" i="4"/>
  <c r="AV65" i="4"/>
  <c r="AV74" i="4"/>
  <c r="AV66" i="4"/>
  <c r="AV68" i="4"/>
  <c r="AV82" i="4"/>
  <c r="AV69" i="4"/>
  <c r="AV63" i="4"/>
  <c r="AV55" i="4"/>
  <c r="AV67" i="4"/>
  <c r="AV56" i="4"/>
  <c r="AV57" i="4"/>
  <c r="AV86" i="4"/>
  <c r="AV58" i="4"/>
  <c r="AV60" i="4"/>
  <c r="AV85" i="4"/>
  <c r="AV70" i="4"/>
  <c r="AV61" i="4"/>
  <c r="AV53" i="4"/>
  <c r="AV45" i="4"/>
  <c r="AV83" i="4"/>
  <c r="AV59" i="4"/>
  <c r="AV46" i="4"/>
  <c r="AV47" i="4"/>
  <c r="AV39" i="4"/>
  <c r="AV48" i="4"/>
  <c r="AV40" i="4"/>
  <c r="AV49" i="4"/>
  <c r="AV50" i="4"/>
  <c r="AV42" i="4"/>
  <c r="AV62" i="4"/>
  <c r="AV54" i="4"/>
  <c r="AV51" i="4"/>
  <c r="AV43" i="4"/>
  <c r="AV44" i="4"/>
  <c r="AV38" i="4"/>
  <c r="AV30" i="4"/>
  <c r="AV22" i="4"/>
  <c r="AV31" i="4"/>
  <c r="AV23" i="4"/>
  <c r="AV32" i="4"/>
  <c r="AV24" i="4"/>
  <c r="AV52" i="4"/>
  <c r="AV41" i="4"/>
  <c r="AV33" i="4"/>
  <c r="AV25" i="4"/>
  <c r="AV17" i="4"/>
  <c r="AV34" i="4"/>
  <c r="AV26" i="4"/>
  <c r="AV18" i="4"/>
  <c r="AV35" i="4"/>
  <c r="AV27" i="4"/>
  <c r="AV36" i="4"/>
  <c r="AV28" i="4"/>
  <c r="AV20" i="4"/>
  <c r="BD108" i="4"/>
  <c r="BD101" i="4"/>
  <c r="BD102" i="4"/>
  <c r="BD103" i="4"/>
  <c r="BD104" i="4"/>
  <c r="BD105" i="4"/>
  <c r="BD100" i="4"/>
  <c r="BD99" i="4"/>
  <c r="BD106" i="4"/>
  <c r="BD92" i="4"/>
  <c r="BD93" i="4"/>
  <c r="BD107" i="4"/>
  <c r="BD94" i="4"/>
  <c r="BD96" i="4"/>
  <c r="BD97" i="4"/>
  <c r="BD95" i="4"/>
  <c r="BD87" i="4"/>
  <c r="BD91" i="4"/>
  <c r="BD88" i="4"/>
  <c r="BD89" i="4"/>
  <c r="BD90" i="4"/>
  <c r="BD98" i="4"/>
  <c r="BD86" i="4"/>
  <c r="BD82" i="4"/>
  <c r="BD75" i="4"/>
  <c r="BD76" i="4"/>
  <c r="BD77" i="4"/>
  <c r="BD85" i="4"/>
  <c r="BD83" i="4"/>
  <c r="BD78" i="4"/>
  <c r="BD80" i="4"/>
  <c r="BD81" i="4"/>
  <c r="BD71" i="4"/>
  <c r="BD72" i="4"/>
  <c r="BD64" i="4"/>
  <c r="BD73" i="4"/>
  <c r="BD65" i="4"/>
  <c r="BD84" i="4"/>
  <c r="BD66" i="4"/>
  <c r="BD74" i="4"/>
  <c r="BD68" i="4"/>
  <c r="BD69" i="4"/>
  <c r="BD55" i="4"/>
  <c r="BD56" i="4"/>
  <c r="BD57" i="4"/>
  <c r="BD79" i="4"/>
  <c r="BD63" i="4"/>
  <c r="BD58" i="4"/>
  <c r="BD60" i="4"/>
  <c r="BD61" i="4"/>
  <c r="BD53" i="4"/>
  <c r="BD45" i="4"/>
  <c r="BD46" i="4"/>
  <c r="BD47" i="4"/>
  <c r="BD39" i="4"/>
  <c r="BD67" i="4"/>
  <c r="BD54" i="4"/>
  <c r="BD48" i="4"/>
  <c r="BD40" i="4"/>
  <c r="BD62" i="4"/>
  <c r="BD49" i="4"/>
  <c r="BD50" i="4"/>
  <c r="BD42" i="4"/>
  <c r="BD70" i="4"/>
  <c r="BD51" i="4"/>
  <c r="BD43" i="4"/>
  <c r="BD38" i="4"/>
  <c r="BD30" i="4"/>
  <c r="BD22" i="4"/>
  <c r="BD59" i="4"/>
  <c r="BD41" i="4"/>
  <c r="BD31" i="4"/>
  <c r="BD23" i="4"/>
  <c r="BD52" i="4"/>
  <c r="BD32" i="4"/>
  <c r="BD24" i="4"/>
  <c r="BD33" i="4"/>
  <c r="BD25" i="4"/>
  <c r="BD17" i="4"/>
  <c r="BD34" i="4"/>
  <c r="BD26" i="4"/>
  <c r="BD18" i="4"/>
  <c r="BD35" i="4"/>
  <c r="BD27" i="4"/>
  <c r="BD44" i="4"/>
  <c r="BD36" i="4"/>
  <c r="BD28" i="4"/>
  <c r="BD20" i="4"/>
  <c r="D8" i="4"/>
  <c r="L8" i="4"/>
  <c r="T8" i="4"/>
  <c r="AB8" i="4"/>
  <c r="AJ8" i="4"/>
  <c r="AR8" i="4"/>
  <c r="AZ8" i="4"/>
  <c r="H12" i="4"/>
  <c r="P12" i="4"/>
  <c r="X12" i="4"/>
  <c r="AF12" i="4"/>
  <c r="AN12" i="4"/>
  <c r="AV12" i="4"/>
  <c r="BD12" i="4"/>
  <c r="I13" i="4"/>
  <c r="Q13" i="4"/>
  <c r="Y13" i="4"/>
  <c r="AG13" i="4"/>
  <c r="AO13" i="4"/>
  <c r="AW13" i="4"/>
  <c r="BE13" i="4"/>
  <c r="D16" i="4"/>
  <c r="L16" i="4"/>
  <c r="T16" i="4"/>
  <c r="AB16" i="4"/>
  <c r="AJ16" i="4"/>
  <c r="AR16" i="4"/>
  <c r="AZ16" i="4"/>
  <c r="AF19" i="4"/>
  <c r="H21" i="4"/>
  <c r="I22" i="4"/>
  <c r="J23" i="4"/>
  <c r="S24" i="4"/>
  <c r="T25" i="4"/>
  <c r="X29" i="4"/>
  <c r="Y30" i="4"/>
  <c r="Z31" i="4"/>
  <c r="AI32" i="4"/>
  <c r="AJ33" i="4"/>
  <c r="AL35" i="4"/>
  <c r="AN37" i="4"/>
  <c r="AO38" i="4"/>
  <c r="AE40" i="4"/>
  <c r="AP43" i="4"/>
  <c r="K47" i="4"/>
  <c r="O51" i="4"/>
  <c r="BI58" i="4"/>
  <c r="C58" i="4" s="1"/>
  <c r="BI106" i="4"/>
  <c r="C106" i="4"/>
  <c r="AW26" i="3"/>
  <c r="AW30" i="3"/>
  <c r="AD44" i="6"/>
  <c r="C44" i="6" s="1"/>
  <c r="Q44" i="6"/>
  <c r="B44" i="6"/>
  <c r="AD43" i="6"/>
  <c r="C43" i="6" s="1"/>
  <c r="AD42" i="6"/>
  <c r="C42" i="6" s="1"/>
  <c r="AD41" i="6"/>
  <c r="C41" i="6" s="1"/>
  <c r="AD40" i="6"/>
  <c r="B40" i="6" s="1"/>
  <c r="AD39" i="6"/>
  <c r="C39" i="6" s="1"/>
  <c r="AD38" i="6"/>
  <c r="C38" i="6" s="1"/>
  <c r="T38" i="6"/>
  <c r="AD37" i="6"/>
  <c r="C37" i="6"/>
  <c r="B37" i="6"/>
  <c r="AD36" i="6"/>
  <c r="C36" i="6" s="1"/>
  <c r="T36" i="6"/>
  <c r="B36" i="6"/>
  <c r="AD35" i="6"/>
  <c r="AD34" i="6"/>
  <c r="C34" i="6"/>
  <c r="B34" i="6"/>
  <c r="AD33" i="6"/>
  <c r="C33" i="6"/>
  <c r="B33" i="6"/>
  <c r="AD32" i="6"/>
  <c r="C32" i="6" s="1"/>
  <c r="AD31" i="6"/>
  <c r="C31" i="6" s="1"/>
  <c r="AD30" i="6"/>
  <c r="C30" i="6" s="1"/>
  <c r="T30" i="6"/>
  <c r="B30" i="6"/>
  <c r="AD29" i="6"/>
  <c r="C29" i="6" s="1"/>
  <c r="Q29" i="6"/>
  <c r="AD28" i="6"/>
  <c r="C28" i="6"/>
  <c r="B28" i="6"/>
  <c r="AD27" i="6"/>
  <c r="C27" i="6" s="1"/>
  <c r="AD26" i="6"/>
  <c r="AD25" i="6"/>
  <c r="T25" i="6"/>
  <c r="Q25" i="6"/>
  <c r="AD24" i="6"/>
  <c r="AD23" i="6"/>
  <c r="C23" i="6"/>
  <c r="B23" i="6"/>
  <c r="AD22" i="6"/>
  <c r="C22" i="6" s="1"/>
  <c r="AD21" i="6"/>
  <c r="C21" i="6" s="1"/>
  <c r="AD20" i="6"/>
  <c r="AD19" i="6"/>
  <c r="C19" i="6" s="1"/>
  <c r="AD18" i="6"/>
  <c r="C18" i="6"/>
  <c r="B18" i="6"/>
  <c r="AD17" i="6"/>
  <c r="C17" i="6" s="1"/>
  <c r="AD16" i="6"/>
  <c r="C16" i="6" s="1"/>
  <c r="AD15" i="6"/>
  <c r="AD14" i="6"/>
  <c r="C14" i="6" s="1"/>
  <c r="AD13" i="6"/>
  <c r="C13" i="6"/>
  <c r="B13" i="6"/>
  <c r="AD12" i="6"/>
  <c r="C12" i="6" s="1"/>
  <c r="B12" i="6"/>
  <c r="AD11" i="6"/>
  <c r="C11" i="6" s="1"/>
  <c r="AD10" i="6"/>
  <c r="C10" i="6" s="1"/>
  <c r="T10" i="6"/>
  <c r="B10" i="6"/>
  <c r="AD9" i="6"/>
  <c r="C9" i="6" s="1"/>
  <c r="AD8" i="6"/>
  <c r="W116" i="5"/>
  <c r="W92" i="5"/>
  <c r="D62" i="5"/>
  <c r="W37" i="5"/>
  <c r="AC11" i="5"/>
  <c r="BF104" i="4"/>
  <c r="BO104" i="4" s="1"/>
  <c r="BG102" i="4"/>
  <c r="BG101" i="4"/>
  <c r="BG100" i="4"/>
  <c r="BF99" i="4"/>
  <c r="BO99" i="4" s="1"/>
  <c r="BF94" i="4"/>
  <c r="BO94" i="4" s="1"/>
  <c r="BF91" i="4"/>
  <c r="BO91" i="4" s="1"/>
  <c r="BG90" i="4"/>
  <c r="BF89" i="4"/>
  <c r="BO89" i="4" s="1"/>
  <c r="BG88" i="4"/>
  <c r="BG83" i="4"/>
  <c r="AX51" i="3"/>
  <c r="AK49" i="3"/>
  <c r="AH15" i="3"/>
  <c r="AF41" i="3"/>
  <c r="AE12" i="3"/>
  <c r="AA16" i="3"/>
  <c r="Z7" i="3"/>
  <c r="AN115" i="1"/>
  <c r="AZ111" i="1"/>
  <c r="AN106" i="1"/>
  <c r="AZ98" i="1"/>
  <c r="BQ90" i="1"/>
  <c r="BU89" i="1"/>
  <c r="Q89" i="1"/>
  <c r="BQ84" i="1"/>
  <c r="AZ82" i="1"/>
  <c r="Q81" i="1"/>
  <c r="BQ77" i="1"/>
  <c r="BQ76" i="1"/>
  <c r="AN70" i="1"/>
  <c r="Q55" i="1"/>
  <c r="AT54" i="1"/>
  <c r="Q54" i="1"/>
  <c r="BQ53" i="1"/>
  <c r="AZ53" i="1"/>
  <c r="AN52" i="1"/>
  <c r="AN50" i="1"/>
  <c r="Q50" i="1"/>
  <c r="BQ46" i="1"/>
  <c r="AN46" i="1"/>
  <c r="BU45" i="1"/>
  <c r="BE45" i="1"/>
  <c r="BQ44" i="1"/>
  <c r="AZ44" i="1"/>
  <c r="BU42" i="1"/>
  <c r="Q40" i="1"/>
  <c r="BQ36" i="1"/>
  <c r="BU35" i="1"/>
  <c r="Q35" i="1"/>
  <c r="BU34" i="1"/>
  <c r="BU32" i="1"/>
  <c r="AN29" i="1"/>
  <c r="BQ28" i="1"/>
  <c r="AZ25" i="1"/>
  <c r="BQ20" i="1"/>
  <c r="AZ20" i="1"/>
  <c r="BQ19" i="1"/>
  <c r="AZ18" i="1"/>
  <c r="AX59" i="3" l="1"/>
  <c r="V52" i="3"/>
  <c r="C52" i="3"/>
  <c r="C7" i="3"/>
  <c r="Q7" i="1"/>
  <c r="BU7" i="1"/>
  <c r="BQ12" i="1"/>
  <c r="Q19" i="1"/>
  <c r="BU19" i="1"/>
  <c r="BQ31" i="1"/>
  <c r="BE35" i="1"/>
  <c r="AZ41" i="1"/>
  <c r="AT56" i="1"/>
  <c r="AT60" i="1"/>
  <c r="Q72" i="1"/>
  <c r="BU72" i="1"/>
  <c r="AZ92" i="1"/>
  <c r="BQ104" i="1"/>
  <c r="AY12" i="3"/>
  <c r="V12" i="3" s="1"/>
  <c r="AY49" i="3"/>
  <c r="V49" i="3" s="1"/>
  <c r="AP53" i="3"/>
  <c r="BF86" i="4"/>
  <c r="BO86" i="4" s="1"/>
  <c r="AC7" i="5"/>
  <c r="E11" i="5"/>
  <c r="W13" i="5"/>
  <c r="W33" i="5"/>
  <c r="Q20" i="6"/>
  <c r="T34" i="6"/>
  <c r="F39" i="6"/>
  <c r="AN21" i="1"/>
  <c r="AT26" i="1"/>
  <c r="Q27" i="1"/>
  <c r="Q53" i="1"/>
  <c r="BU53" i="1"/>
  <c r="AZ54" i="1"/>
  <c r="Q61" i="1"/>
  <c r="AZ62" i="1"/>
  <c r="Q69" i="1"/>
  <c r="BU69" i="1"/>
  <c r="BQ93" i="1"/>
  <c r="BU119" i="1"/>
  <c r="W53" i="5"/>
  <c r="W61" i="5"/>
  <c r="W67" i="5"/>
  <c r="BU37" i="1"/>
  <c r="AN55" i="1"/>
  <c r="AT80" i="1"/>
  <c r="Z84" i="1"/>
  <c r="AT91" i="1"/>
  <c r="Z119" i="1"/>
  <c r="AC15" i="5"/>
  <c r="AT23" i="1"/>
  <c r="AN36" i="1"/>
  <c r="AN39" i="1"/>
  <c r="BU73" i="1"/>
  <c r="AZ74" i="1"/>
  <c r="BU77" i="1"/>
  <c r="AN79" i="1"/>
  <c r="BU92" i="1"/>
  <c r="Q110" i="1"/>
  <c r="AT119" i="1"/>
  <c r="AB45" i="3"/>
  <c r="BG93" i="4"/>
  <c r="W49" i="5"/>
  <c r="T9" i="6"/>
  <c r="Q35" i="6"/>
  <c r="Q41" i="6"/>
  <c r="Q43" i="6"/>
  <c r="BU12" i="1"/>
  <c r="Q13" i="1"/>
  <c r="Z13" i="1"/>
  <c r="BU16" i="1"/>
  <c r="BE43" i="1"/>
  <c r="BQ50" i="1"/>
  <c r="AZ59" i="1"/>
  <c r="G67" i="1"/>
  <c r="BQ87" i="1"/>
  <c r="BU96" i="1"/>
  <c r="BU97" i="1"/>
  <c r="AN102" i="1"/>
  <c r="BQ102" i="1"/>
  <c r="AT103" i="1"/>
  <c r="AH29" i="3"/>
  <c r="Q8" i="6"/>
  <c r="Q16" i="6"/>
  <c r="B17" i="6"/>
  <c r="T17" i="6"/>
  <c r="Q19" i="6"/>
  <c r="T35" i="6"/>
  <c r="B39" i="6"/>
  <c r="T41" i="6"/>
  <c r="T43" i="6"/>
  <c r="BE11" i="1"/>
  <c r="AZ26" i="1"/>
  <c r="AT31" i="1"/>
  <c r="AT42" i="1"/>
  <c r="BQ72" i="1"/>
  <c r="BU86" i="1"/>
  <c r="Q97" i="1"/>
  <c r="AT97" i="1"/>
  <c r="Q105" i="1"/>
  <c r="AZ110" i="1"/>
  <c r="BU117" i="1"/>
  <c r="AZ118" i="1"/>
  <c r="AZ122" i="1"/>
  <c r="BG104" i="4"/>
  <c r="W6" i="5"/>
  <c r="T26" i="6"/>
  <c r="Q28" i="6"/>
  <c r="B29" i="6"/>
  <c r="T29" i="6"/>
  <c r="Q31" i="6"/>
  <c r="B32" i="6"/>
  <c r="Q37" i="6"/>
  <c r="B38" i="6"/>
  <c r="AN12" i="1"/>
  <c r="BQ23" i="1"/>
  <c r="Q43" i="1"/>
  <c r="BU43" i="1"/>
  <c r="AN48" i="1"/>
  <c r="G62" i="1"/>
  <c r="D62" i="1" s="1"/>
  <c r="BQ69" i="1"/>
  <c r="Z92" i="1"/>
  <c r="AF13" i="3"/>
  <c r="E58" i="5"/>
  <c r="B11" i="6"/>
  <c r="Q13" i="6"/>
  <c r="B14" i="6"/>
  <c r="T14" i="6"/>
  <c r="T16" i="6"/>
  <c r="T19" i="6"/>
  <c r="AN8" i="1"/>
  <c r="AT10" i="1"/>
  <c r="AZ36" i="1"/>
  <c r="BQ37" i="1"/>
  <c r="BQ57" i="1"/>
  <c r="Q60" i="1"/>
  <c r="BU60" i="1"/>
  <c r="AZ61" i="1"/>
  <c r="AN62" i="1"/>
  <c r="AT71" i="1"/>
  <c r="BE105" i="1"/>
  <c r="AZ106" i="1"/>
  <c r="BU106" i="1"/>
  <c r="Y20" i="3"/>
  <c r="AG26" i="3"/>
  <c r="BF84" i="4"/>
  <c r="BO84" i="4" s="1"/>
  <c r="W22" i="5"/>
  <c r="E26" i="5"/>
  <c r="AC30" i="5"/>
  <c r="AC34" i="5"/>
  <c r="AC36" i="5"/>
  <c r="AC74" i="5"/>
  <c r="AC82" i="5"/>
  <c r="AC86" i="5"/>
  <c r="W108" i="5"/>
  <c r="T31" i="6"/>
  <c r="Q36" i="6"/>
  <c r="AY34" i="3"/>
  <c r="V34" i="3" s="1"/>
  <c r="BQ7" i="1"/>
  <c r="Z81" i="1"/>
  <c r="BE96" i="1"/>
  <c r="AZ105" i="1"/>
  <c r="AC57" i="5"/>
  <c r="E73" i="5"/>
  <c r="Q8" i="1"/>
  <c r="BU8" i="1"/>
  <c r="G9" i="1"/>
  <c r="D9" i="1" s="1"/>
  <c r="Z9" i="1"/>
  <c r="BQ10" i="1"/>
  <c r="AZ12" i="1"/>
  <c r="AT15" i="1"/>
  <c r="BE15" i="1"/>
  <c r="Q16" i="1"/>
  <c r="AZ17" i="1"/>
  <c r="AT18" i="1"/>
  <c r="G20" i="1"/>
  <c r="D20" i="1" s="1"/>
  <c r="G22" i="1"/>
  <c r="AT22" i="1"/>
  <c r="G23" i="1"/>
  <c r="D23" i="1" s="1"/>
  <c r="Q26" i="1"/>
  <c r="BU26" i="1"/>
  <c r="Q29" i="1"/>
  <c r="G34" i="1"/>
  <c r="D34" i="1" s="1"/>
  <c r="Q42" i="1"/>
  <c r="AT47" i="1"/>
  <c r="G48" i="1"/>
  <c r="Q51" i="1"/>
  <c r="Z56" i="1"/>
  <c r="AZ67" i="1"/>
  <c r="Q70" i="1"/>
  <c r="BQ70" i="1"/>
  <c r="Q76" i="1"/>
  <c r="Q83" i="1"/>
  <c r="BU83" i="1"/>
  <c r="BQ101" i="1"/>
  <c r="BU114" i="1"/>
  <c r="Q118" i="1"/>
  <c r="AN120" i="1"/>
  <c r="AT121" i="1"/>
  <c r="AH7" i="3"/>
  <c r="AJ17" i="3"/>
  <c r="Z38" i="3"/>
  <c r="AP54" i="3"/>
  <c r="BF98" i="4"/>
  <c r="BO98" i="4" s="1"/>
  <c r="Y119" i="5"/>
  <c r="Y121" i="5" s="1"/>
  <c r="Y120" i="5" s="1"/>
  <c r="W14" i="5"/>
  <c r="W43" i="5"/>
  <c r="W65" i="5"/>
  <c r="E113" i="5"/>
  <c r="F12" i="6"/>
  <c r="Q48" i="1"/>
  <c r="BQ61" i="1"/>
  <c r="G112" i="1"/>
  <c r="D112" i="1" s="1"/>
  <c r="E17" i="5"/>
  <c r="Q12" i="1"/>
  <c r="AN14" i="1"/>
  <c r="AT19" i="1"/>
  <c r="Q23" i="1"/>
  <c r="AZ24" i="1"/>
  <c r="Z30" i="1"/>
  <c r="BU30" i="1"/>
  <c r="AZ43" i="1"/>
  <c r="BQ43" i="1"/>
  <c r="BU44" i="1"/>
  <c r="BU48" i="1"/>
  <c r="AN49" i="1"/>
  <c r="BU56" i="1"/>
  <c r="AZ57" i="1"/>
  <c r="Q73" i="1"/>
  <c r="AT73" i="1"/>
  <c r="G82" i="1"/>
  <c r="D82" i="1" s="1"/>
  <c r="AZ90" i="1"/>
  <c r="BQ91" i="1"/>
  <c r="BE99" i="1"/>
  <c r="Q100" i="1"/>
  <c r="BU100" i="1"/>
  <c r="AN101" i="1"/>
  <c r="AZ101" i="1"/>
  <c r="AZ108" i="1"/>
  <c r="BU110" i="1"/>
  <c r="BU118" i="1"/>
  <c r="AZ119" i="1"/>
  <c r="AG14" i="3"/>
  <c r="BG98" i="4"/>
  <c r="W18" i="5"/>
  <c r="T119" i="5"/>
  <c r="T121" i="5" s="1"/>
  <c r="AC83" i="5"/>
  <c r="E84" i="5"/>
  <c r="AC91" i="5"/>
  <c r="W93" i="5"/>
  <c r="W97" i="5"/>
  <c r="T11" i="6"/>
  <c r="Q14" i="6"/>
  <c r="T42" i="6"/>
  <c r="Z18" i="1"/>
  <c r="BQ21" i="1"/>
  <c r="BE118" i="1"/>
  <c r="AJ9" i="3"/>
  <c r="E116" i="5"/>
  <c r="D116" i="5" s="1"/>
  <c r="Q39" i="6"/>
  <c r="BU10" i="1"/>
  <c r="BU14" i="1"/>
  <c r="AT17" i="1"/>
  <c r="BE27" i="1"/>
  <c r="G28" i="1"/>
  <c r="D28" i="1" s="1"/>
  <c r="AN32" i="1"/>
  <c r="Q34" i="1"/>
  <c r="AZ37" i="1"/>
  <c r="AT39" i="1"/>
  <c r="BE44" i="1"/>
  <c r="BQ47" i="1"/>
  <c r="Q49" i="1"/>
  <c r="BU49" i="1"/>
  <c r="G50" i="1"/>
  <c r="D50" i="1" s="1"/>
  <c r="BE53" i="1"/>
  <c r="G61" i="1"/>
  <c r="Z61" i="1"/>
  <c r="BQ62" i="1"/>
  <c r="Z68" i="1"/>
  <c r="Z70" i="1"/>
  <c r="V70" i="1" s="1"/>
  <c r="Q71" i="1"/>
  <c r="G72" i="1"/>
  <c r="AZ72" i="1"/>
  <c r="BQ85" i="1"/>
  <c r="Z91" i="1"/>
  <c r="G92" i="1"/>
  <c r="D92" i="1" s="1"/>
  <c r="Q94" i="1"/>
  <c r="BU94" i="1"/>
  <c r="G95" i="1"/>
  <c r="Z95" i="1"/>
  <c r="AZ95" i="1"/>
  <c r="BQ96" i="1"/>
  <c r="BU105" i="1"/>
  <c r="BU111" i="1"/>
  <c r="BQ113" i="1"/>
  <c r="AT115" i="1"/>
  <c r="BE115" i="1"/>
  <c r="Q116" i="1"/>
  <c r="BU116" i="1"/>
  <c r="BQ121" i="1"/>
  <c r="AO59" i="3"/>
  <c r="C119" i="5"/>
  <c r="C121" i="5" s="1"/>
  <c r="C120" i="5" s="1"/>
  <c r="AC10" i="5"/>
  <c r="W46" i="5"/>
  <c r="AC54" i="5"/>
  <c r="AC56" i="5"/>
  <c r="W72" i="5"/>
  <c r="W80" i="5"/>
  <c r="W100" i="5"/>
  <c r="E105" i="5"/>
  <c r="AC106" i="5"/>
  <c r="AC107" i="5"/>
  <c r="AC114" i="5"/>
  <c r="Q9" i="6"/>
  <c r="T13" i="6"/>
  <c r="AN15" i="1"/>
  <c r="Z35" i="1"/>
  <c r="AN58" i="1"/>
  <c r="E117" i="5"/>
  <c r="Q11" i="1"/>
  <c r="BU11" i="1"/>
  <c r="BQ15" i="1"/>
  <c r="AN16" i="1"/>
  <c r="Q18" i="1"/>
  <c r="Q24" i="1"/>
  <c r="AT27" i="1"/>
  <c r="BQ29" i="1"/>
  <c r="Z38" i="1"/>
  <c r="BU40" i="1"/>
  <c r="Z54" i="1"/>
  <c r="G75" i="1"/>
  <c r="D75" i="1" s="1"/>
  <c r="AZ79" i="1"/>
  <c r="AN80" i="1"/>
  <c r="BU81" i="1"/>
  <c r="G83" i="1"/>
  <c r="D83" i="1" s="1"/>
  <c r="Q85" i="1"/>
  <c r="AZ86" i="1"/>
  <c r="AN87" i="1"/>
  <c r="Q88" i="1"/>
  <c r="BU88" i="1"/>
  <c r="G89" i="1"/>
  <c r="D89" i="1" s="1"/>
  <c r="Z89" i="1"/>
  <c r="AN90" i="1"/>
  <c r="Q92" i="1"/>
  <c r="AT109" i="1"/>
  <c r="G110" i="1"/>
  <c r="BQ110" i="1"/>
  <c r="G111" i="1"/>
  <c r="BQ114" i="1"/>
  <c r="BQ118" i="1"/>
  <c r="Y28" i="3"/>
  <c r="AP59" i="3"/>
  <c r="AY60" i="3"/>
  <c r="BG91" i="4"/>
  <c r="BF108" i="4"/>
  <c r="BO108" i="4" s="1"/>
  <c r="N119" i="5"/>
  <c r="N121" i="5" s="1"/>
  <c r="N120" i="5" s="1"/>
  <c r="W8" i="5"/>
  <c r="W11" i="5"/>
  <c r="W29" i="5"/>
  <c r="E42" i="5"/>
  <c r="W104" i="5"/>
  <c r="Q33" i="6"/>
  <c r="BU67" i="1"/>
  <c r="E16" i="5"/>
  <c r="W26" i="5"/>
  <c r="F20" i="6"/>
  <c r="AT7" i="1"/>
  <c r="AN13" i="1"/>
  <c r="V13" i="1" s="1"/>
  <c r="BE32" i="1"/>
  <c r="Q38" i="1"/>
  <c r="BU38" i="1"/>
  <c r="BU50" i="1"/>
  <c r="AN60" i="1"/>
  <c r="BU61" i="1"/>
  <c r="BE68" i="1"/>
  <c r="AT78" i="1"/>
  <c r="AT104" i="1"/>
  <c r="Y22" i="3"/>
  <c r="Y34" i="3"/>
  <c r="BF101" i="4"/>
  <c r="BO101" i="4" s="1"/>
  <c r="BF102" i="4"/>
  <c r="BO102" i="4" s="1"/>
  <c r="BG108" i="4"/>
  <c r="W20" i="5"/>
  <c r="E27" i="5"/>
  <c r="W74" i="5"/>
  <c r="G45" i="1"/>
  <c r="AZ28" i="1"/>
  <c r="AN38" i="1"/>
  <c r="AZ9" i="1"/>
  <c r="AN10" i="1"/>
  <c r="G16" i="1"/>
  <c r="D16" i="1" s="1"/>
  <c r="AN24" i="1"/>
  <c r="AT25" i="1"/>
  <c r="Q32" i="1"/>
  <c r="AT34" i="1"/>
  <c r="BQ39" i="1"/>
  <c r="AN43" i="1"/>
  <c r="AZ58" i="1"/>
  <c r="G59" i="1"/>
  <c r="Z59" i="1"/>
  <c r="AT69" i="1"/>
  <c r="AT75" i="1"/>
  <c r="AT82" i="1"/>
  <c r="AN84" i="1"/>
  <c r="AZ87" i="1"/>
  <c r="AT102" i="1"/>
  <c r="G106" i="1"/>
  <c r="D106" i="1" s="1"/>
  <c r="AT106" i="1"/>
  <c r="G107" i="1"/>
  <c r="D107" i="1" s="1"/>
  <c r="X46" i="3"/>
  <c r="AN23" i="3"/>
  <c r="AG42" i="3"/>
  <c r="AO61" i="3"/>
  <c r="I62" i="3" s="1"/>
  <c r="BG99" i="4"/>
  <c r="BF100" i="4"/>
  <c r="BO100" i="4" s="1"/>
  <c r="H119" i="5"/>
  <c r="H121" i="5" s="1"/>
  <c r="H120" i="5" s="1"/>
  <c r="P119" i="5"/>
  <c r="P121" i="5" s="1"/>
  <c r="AG119" i="5"/>
  <c r="AG121" i="5" s="1"/>
  <c r="AG120" i="5" s="1"/>
  <c r="AC47" i="5"/>
  <c r="W106" i="5"/>
  <c r="T18" i="6"/>
  <c r="F21" i="6"/>
  <c r="T22" i="6"/>
  <c r="Q32" i="6"/>
  <c r="Z40" i="1"/>
  <c r="BE8" i="1"/>
  <c r="BQ11" i="1"/>
  <c r="G13" i="1"/>
  <c r="D13" i="1" s="1"/>
  <c r="Z15" i="1"/>
  <c r="V15" i="1" s="1"/>
  <c r="Q17" i="1"/>
  <c r="G18" i="1"/>
  <c r="D18" i="1" s="1"/>
  <c r="BE19" i="1"/>
  <c r="AT21" i="1"/>
  <c r="AN23" i="1"/>
  <c r="BU27" i="1"/>
  <c r="AT29" i="1"/>
  <c r="AZ30" i="1"/>
  <c r="Z32" i="1"/>
  <c r="V32" i="1" s="1"/>
  <c r="AZ32" i="1"/>
  <c r="AN37" i="1"/>
  <c r="Z26" i="1"/>
  <c r="G7" i="1"/>
  <c r="D7" i="1" s="1"/>
  <c r="AZ7" i="1"/>
  <c r="AT8" i="1"/>
  <c r="AN9" i="1"/>
  <c r="V9" i="1" s="1"/>
  <c r="BQ9" i="1"/>
  <c r="BE10" i="1"/>
  <c r="G11" i="1"/>
  <c r="AZ11" i="1"/>
  <c r="BQ13" i="1"/>
  <c r="BU15" i="1"/>
  <c r="BU17" i="1"/>
  <c r="BQ18" i="1"/>
  <c r="Z20" i="1"/>
  <c r="AZ23" i="1"/>
  <c r="BU25" i="1"/>
  <c r="BQ26" i="1"/>
  <c r="Z28" i="1"/>
  <c r="BE29" i="1"/>
  <c r="G30" i="1"/>
  <c r="D30" i="1" s="1"/>
  <c r="Q30" i="1"/>
  <c r="BQ32" i="1"/>
  <c r="G37" i="1"/>
  <c r="D37" i="1" s="1"/>
  <c r="AN40" i="1"/>
  <c r="AZ40" i="1"/>
  <c r="BE47" i="1"/>
  <c r="BU80" i="1"/>
  <c r="BD124" i="1"/>
  <c r="AT96" i="1"/>
  <c r="Z7" i="1"/>
  <c r="Q9" i="1"/>
  <c r="G10" i="1"/>
  <c r="BE12" i="1"/>
  <c r="AZ13" i="1"/>
  <c r="BU13" i="1"/>
  <c r="Z14" i="1"/>
  <c r="AZ14" i="1"/>
  <c r="BQ14" i="1"/>
  <c r="Z16" i="1"/>
  <c r="AZ16" i="1"/>
  <c r="AN19" i="1"/>
  <c r="AT20" i="1"/>
  <c r="BE22" i="1"/>
  <c r="BU23" i="1"/>
  <c r="BE25" i="1"/>
  <c r="AN27" i="1"/>
  <c r="AT28" i="1"/>
  <c r="AZ33" i="1"/>
  <c r="AT37" i="1"/>
  <c r="G38" i="1"/>
  <c r="D38" i="1" s="1"/>
  <c r="AZ38" i="1"/>
  <c r="Q45" i="1"/>
  <c r="AT13" i="1"/>
  <c r="BQ16" i="1"/>
  <c r="BE17" i="1"/>
  <c r="Z19" i="1"/>
  <c r="Q20" i="1"/>
  <c r="G24" i="1"/>
  <c r="D24" i="1" s="1"/>
  <c r="Z27" i="1"/>
  <c r="BE37" i="1"/>
  <c r="BQ38" i="1"/>
  <c r="BE7" i="1"/>
  <c r="AT9" i="1"/>
  <c r="BU9" i="1"/>
  <c r="Z10" i="1"/>
  <c r="V10" i="1" s="1"/>
  <c r="AT11" i="1"/>
  <c r="Z12" i="1"/>
  <c r="V12" i="1" s="1"/>
  <c r="BE13" i="1"/>
  <c r="Q14" i="1"/>
  <c r="BE16" i="1"/>
  <c r="BU18" i="1"/>
  <c r="G21" i="1"/>
  <c r="D21" i="1" s="1"/>
  <c r="Z21" i="1"/>
  <c r="V21" i="1" s="1"/>
  <c r="AN22" i="1"/>
  <c r="BE23" i="1"/>
  <c r="Z24" i="1"/>
  <c r="BQ24" i="1"/>
  <c r="G29" i="1"/>
  <c r="D29" i="1" s="1"/>
  <c r="Z29" i="1"/>
  <c r="V29" i="1" s="1"/>
  <c r="AZ29" i="1"/>
  <c r="Q33" i="1"/>
  <c r="Z36" i="1"/>
  <c r="V36" i="1" s="1"/>
  <c r="Z50" i="1"/>
  <c r="V50" i="1" s="1"/>
  <c r="Z8" i="1"/>
  <c r="V8" i="1" s="1"/>
  <c r="AZ8" i="1"/>
  <c r="AZ10" i="1"/>
  <c r="AN11" i="1"/>
  <c r="G12" i="1"/>
  <c r="D12" i="1" s="1"/>
  <c r="G14" i="1"/>
  <c r="D14" i="1" s="1"/>
  <c r="AT14" i="1"/>
  <c r="G15" i="1"/>
  <c r="AZ15" i="1"/>
  <c r="AT16" i="1"/>
  <c r="AN17" i="1"/>
  <c r="BQ17" i="1"/>
  <c r="G19" i="1"/>
  <c r="D19" i="1" s="1"/>
  <c r="AZ19" i="1"/>
  <c r="AN20" i="1"/>
  <c r="BU20" i="1"/>
  <c r="BU24" i="1"/>
  <c r="AN25" i="1"/>
  <c r="BQ25" i="1"/>
  <c r="BE26" i="1"/>
  <c r="AZ27" i="1"/>
  <c r="AN28" i="1"/>
  <c r="BU28" i="1"/>
  <c r="Z34" i="1"/>
  <c r="AZ34" i="1"/>
  <c r="BE34" i="1"/>
  <c r="AT35" i="1"/>
  <c r="G36" i="1"/>
  <c r="D36" i="1" s="1"/>
  <c r="Z46" i="1"/>
  <c r="V46" i="1" s="1"/>
  <c r="BU52" i="1"/>
  <c r="G55" i="1"/>
  <c r="D55" i="1" s="1"/>
  <c r="AZ73" i="1"/>
  <c r="BE81" i="1"/>
  <c r="G8" i="1"/>
  <c r="D8" i="1" s="1"/>
  <c r="AN7" i="1"/>
  <c r="BQ8" i="1"/>
  <c r="BE9" i="1"/>
  <c r="Q10" i="1"/>
  <c r="Z11" i="1"/>
  <c r="V11" i="1" s="1"/>
  <c r="AT12" i="1"/>
  <c r="BE14" i="1"/>
  <c r="Q15" i="1"/>
  <c r="G17" i="1"/>
  <c r="D17" i="1" s="1"/>
  <c r="Z17" i="1"/>
  <c r="AN18" i="1"/>
  <c r="V18" i="1" s="1"/>
  <c r="BE18" i="1"/>
  <c r="BE20" i="1"/>
  <c r="Q21" i="1"/>
  <c r="AZ21" i="1"/>
  <c r="BU21" i="1"/>
  <c r="Z22" i="1"/>
  <c r="BQ22" i="1"/>
  <c r="AT24" i="1"/>
  <c r="G25" i="1"/>
  <c r="D25" i="1" s="1"/>
  <c r="Z25" i="1"/>
  <c r="V25" i="1" s="1"/>
  <c r="AN26" i="1"/>
  <c r="BU29" i="1"/>
  <c r="BQ30" i="1"/>
  <c r="BE31" i="1"/>
  <c r="G32" i="1"/>
  <c r="AT33" i="1"/>
  <c r="BE33" i="1"/>
  <c r="AN35" i="1"/>
  <c r="V35" i="1" s="1"/>
  <c r="AT36" i="1"/>
  <c r="BE41" i="1"/>
  <c r="AZ42" i="1"/>
  <c r="AN45" i="1"/>
  <c r="BU47" i="1"/>
  <c r="AT50" i="1"/>
  <c r="AT52" i="1"/>
  <c r="AZ56" i="1"/>
  <c r="AT72" i="1"/>
  <c r="BE97" i="1"/>
  <c r="BE39" i="1"/>
  <c r="G40" i="1"/>
  <c r="D40" i="1" s="1"/>
  <c r="BQ40" i="1"/>
  <c r="Z42" i="1"/>
  <c r="BE42" i="1"/>
  <c r="Z45" i="1"/>
  <c r="AZ45" i="1"/>
  <c r="BQ45" i="1"/>
  <c r="G51" i="1"/>
  <c r="D51" i="1" s="1"/>
  <c r="Q52" i="1"/>
  <c r="AN53" i="1"/>
  <c r="AT55" i="1"/>
  <c r="G56" i="1"/>
  <c r="D56" i="1" s="1"/>
  <c r="BQ56" i="1"/>
  <c r="Q58" i="1"/>
  <c r="BQ59" i="1"/>
  <c r="Z60" i="1"/>
  <c r="V60" i="1" s="1"/>
  <c r="AT62" i="1"/>
  <c r="D67" i="1"/>
  <c r="AN67" i="1"/>
  <c r="BU68" i="1"/>
  <c r="AZ69" i="1"/>
  <c r="G71" i="1"/>
  <c r="Z71" i="1"/>
  <c r="AN72" i="1"/>
  <c r="G73" i="1"/>
  <c r="D73" i="1" s="1"/>
  <c r="Z73" i="1"/>
  <c r="BE74" i="1"/>
  <c r="AN76" i="1"/>
  <c r="V76" i="1" s="1"/>
  <c r="AT77" i="1"/>
  <c r="Z80" i="1"/>
  <c r="AN86" i="1"/>
  <c r="BQ95" i="1"/>
  <c r="G97" i="1"/>
  <c r="D97" i="1" s="1"/>
  <c r="BE98" i="1"/>
  <c r="Q99" i="1"/>
  <c r="BU99" i="1"/>
  <c r="Z100" i="1"/>
  <c r="AZ100" i="1"/>
  <c r="BL124" i="1"/>
  <c r="AN110" i="1"/>
  <c r="AT111" i="1"/>
  <c r="BE120" i="1"/>
  <c r="Q121" i="1"/>
  <c r="AD13" i="3"/>
  <c r="AD50" i="3"/>
  <c r="AD19" i="3"/>
  <c r="AD11" i="3"/>
  <c r="AD8" i="3"/>
  <c r="AL21" i="3"/>
  <c r="AL24" i="3"/>
  <c r="AL11" i="3"/>
  <c r="AL8" i="3"/>
  <c r="G54" i="1"/>
  <c r="D54" i="1" s="1"/>
  <c r="AN54" i="1"/>
  <c r="BQ54" i="1"/>
  <c r="Q56" i="1"/>
  <c r="AN57" i="1"/>
  <c r="BU58" i="1"/>
  <c r="BQ67" i="1"/>
  <c r="AT68" i="1"/>
  <c r="G69" i="1"/>
  <c r="D69" i="1" s="1"/>
  <c r="Z69" i="1"/>
  <c r="AT70" i="1"/>
  <c r="BE70" i="1"/>
  <c r="BU71" i="1"/>
  <c r="AN74" i="1"/>
  <c r="Q75" i="1"/>
  <c r="AZ75" i="1"/>
  <c r="BU75" i="1"/>
  <c r="Z76" i="1"/>
  <c r="AZ76" i="1"/>
  <c r="G78" i="1"/>
  <c r="D78" i="1" s="1"/>
  <c r="Z78" i="1"/>
  <c r="AZ81" i="1"/>
  <c r="BQ81" i="1"/>
  <c r="Q82" i="1"/>
  <c r="BQ83" i="1"/>
  <c r="AT88" i="1"/>
  <c r="BE90" i="1"/>
  <c r="Q91" i="1"/>
  <c r="BU91" i="1"/>
  <c r="AN92" i="1"/>
  <c r="AN96" i="1"/>
  <c r="Z97" i="1"/>
  <c r="AZ97" i="1"/>
  <c r="AN98" i="1"/>
  <c r="Z99" i="1"/>
  <c r="AT99" i="1"/>
  <c r="G100" i="1"/>
  <c r="AN107" i="1"/>
  <c r="Q109" i="1"/>
  <c r="AN116" i="1"/>
  <c r="AZ116" i="1"/>
  <c r="AN117" i="1"/>
  <c r="BQ119" i="1"/>
  <c r="G122" i="1"/>
  <c r="Z122" i="1"/>
  <c r="AL19" i="3"/>
  <c r="BE40" i="1"/>
  <c r="AT41" i="1"/>
  <c r="Z43" i="1"/>
  <c r="V43" i="1" s="1"/>
  <c r="G44" i="1"/>
  <c r="D44" i="1" s="1"/>
  <c r="AN44" i="1"/>
  <c r="AT45" i="1"/>
  <c r="G46" i="1"/>
  <c r="D46" i="1" s="1"/>
  <c r="AZ46" i="1"/>
  <c r="Z48" i="1"/>
  <c r="V48" i="1" s="1"/>
  <c r="AZ48" i="1"/>
  <c r="BE49" i="1"/>
  <c r="BE50" i="1"/>
  <c r="G53" i="1"/>
  <c r="D53" i="1" s="1"/>
  <c r="Z53" i="1"/>
  <c r="AT58" i="1"/>
  <c r="BE58" i="1"/>
  <c r="D60" i="1"/>
  <c r="BU62" i="1"/>
  <c r="BE67" i="1"/>
  <c r="BE71" i="1"/>
  <c r="Z72" i="1"/>
  <c r="BE72" i="1"/>
  <c r="BE73" i="1"/>
  <c r="BE75" i="1"/>
  <c r="BE77" i="1"/>
  <c r="Q78" i="1"/>
  <c r="AZ78" i="1"/>
  <c r="G79" i="1"/>
  <c r="Z79" i="1"/>
  <c r="G80" i="1"/>
  <c r="AZ83" i="1"/>
  <c r="BE85" i="1"/>
  <c r="G86" i="1"/>
  <c r="D86" i="1" s="1"/>
  <c r="AZ89" i="1"/>
  <c r="BE91" i="1"/>
  <c r="BQ92" i="1"/>
  <c r="AT94" i="1"/>
  <c r="BE103" i="1"/>
  <c r="Z113" i="1"/>
  <c r="BF103" i="4"/>
  <c r="BO103" i="4" s="1"/>
  <c r="BG103" i="4"/>
  <c r="BE21" i="1"/>
  <c r="Q22" i="1"/>
  <c r="AZ22" i="1"/>
  <c r="BU22" i="1"/>
  <c r="BE24" i="1"/>
  <c r="G27" i="1"/>
  <c r="D27" i="1" s="1"/>
  <c r="BQ27" i="1"/>
  <c r="Q28" i="1"/>
  <c r="AT30" i="1"/>
  <c r="G31" i="1"/>
  <c r="Z31" i="1"/>
  <c r="AZ31" i="1"/>
  <c r="AN33" i="1"/>
  <c r="BQ33" i="1"/>
  <c r="G35" i="1"/>
  <c r="D35" i="1" s="1"/>
  <c r="BQ35" i="1"/>
  <c r="Q36" i="1"/>
  <c r="BU36" i="1"/>
  <c r="AT38" i="1"/>
  <c r="Z39" i="1"/>
  <c r="V39" i="1" s="1"/>
  <c r="AZ39" i="1"/>
  <c r="AN41" i="1"/>
  <c r="BQ41" i="1"/>
  <c r="Q44" i="1"/>
  <c r="Z44" i="1"/>
  <c r="Q46" i="1"/>
  <c r="BQ48" i="1"/>
  <c r="AZ50" i="1"/>
  <c r="Z51" i="1"/>
  <c r="V51" i="1" s="1"/>
  <c r="BU54" i="1"/>
  <c r="BQ55" i="1"/>
  <c r="Q59" i="1"/>
  <c r="BU59" i="1"/>
  <c r="G60" i="1"/>
  <c r="BQ60" i="1"/>
  <c r="BE62" i="1"/>
  <c r="Q67" i="1"/>
  <c r="BE69" i="1"/>
  <c r="G70" i="1"/>
  <c r="BQ74" i="1"/>
  <c r="Z75" i="1"/>
  <c r="G76" i="1"/>
  <c r="AT76" i="1"/>
  <c r="BU76" i="1"/>
  <c r="AZ77" i="1"/>
  <c r="BE78" i="1"/>
  <c r="BE82" i="1"/>
  <c r="AT83" i="1"/>
  <c r="AZ84" i="1"/>
  <c r="Q86" i="1"/>
  <c r="AN88" i="1"/>
  <c r="BE88" i="1"/>
  <c r="AT89" i="1"/>
  <c r="BE89" i="1"/>
  <c r="AN93" i="1"/>
  <c r="AZ93" i="1"/>
  <c r="BU101" i="1"/>
  <c r="BE106" i="1"/>
  <c r="Q107" i="1"/>
  <c r="BU107" i="1"/>
  <c r="BQ108" i="1"/>
  <c r="BU113" i="1"/>
  <c r="AZ114" i="1"/>
  <c r="AK7" i="3"/>
  <c r="AN13" i="3"/>
  <c r="BE30" i="1"/>
  <c r="Q31" i="1"/>
  <c r="AN31" i="1"/>
  <c r="V31" i="1" s="1"/>
  <c r="AT32" i="1"/>
  <c r="G33" i="1"/>
  <c r="D33" i="1" s="1"/>
  <c r="Z33" i="1"/>
  <c r="AN34" i="1"/>
  <c r="AZ35" i="1"/>
  <c r="BE38" i="1"/>
  <c r="Q39" i="1"/>
  <c r="AT40" i="1"/>
  <c r="G41" i="1"/>
  <c r="D41" i="1" s="1"/>
  <c r="Z41" i="1"/>
  <c r="AN42" i="1"/>
  <c r="V42" i="1" s="1"/>
  <c r="G43" i="1"/>
  <c r="D43" i="1" s="1"/>
  <c r="AT44" i="1"/>
  <c r="D45" i="1"/>
  <c r="BU46" i="1"/>
  <c r="BE48" i="1"/>
  <c r="AT49" i="1"/>
  <c r="BQ49" i="1"/>
  <c r="BQ52" i="1"/>
  <c r="AT53" i="1"/>
  <c r="BE56" i="1"/>
  <c r="Q57" i="1"/>
  <c r="BE60" i="1"/>
  <c r="BE61" i="1"/>
  <c r="AT67" i="1"/>
  <c r="AN68" i="1"/>
  <c r="V68" i="1" s="1"/>
  <c r="BQ68" i="1"/>
  <c r="AZ70" i="1"/>
  <c r="AN71" i="1"/>
  <c r="AN73" i="1"/>
  <c r="G74" i="1"/>
  <c r="D74" i="1" s="1"/>
  <c r="Q74" i="1"/>
  <c r="Z74" i="1"/>
  <c r="V74" i="1" s="1"/>
  <c r="AN75" i="1"/>
  <c r="V75" i="1" s="1"/>
  <c r="BE76" i="1"/>
  <c r="G77" i="1"/>
  <c r="D77" i="1" s="1"/>
  <c r="Z77" i="1"/>
  <c r="BU79" i="1"/>
  <c r="BE80" i="1"/>
  <c r="BQ82" i="1"/>
  <c r="BE83" i="1"/>
  <c r="Q84" i="1"/>
  <c r="G87" i="1"/>
  <c r="Z87" i="1"/>
  <c r="V87" i="1" s="1"/>
  <c r="AN99" i="1"/>
  <c r="X124" i="1"/>
  <c r="BQ103" i="1"/>
  <c r="BU104" i="1"/>
  <c r="G105" i="1"/>
  <c r="D105" i="1" s="1"/>
  <c r="D111" i="1"/>
  <c r="AT113" i="1"/>
  <c r="G114" i="1"/>
  <c r="D114" i="1" s="1"/>
  <c r="Q117" i="1"/>
  <c r="G120" i="1"/>
  <c r="D120" i="1" s="1"/>
  <c r="AA24" i="3"/>
  <c r="AA36" i="3"/>
  <c r="AA21" i="3"/>
  <c r="AA8" i="3"/>
  <c r="AI36" i="3"/>
  <c r="AI16" i="3"/>
  <c r="AI8" i="3"/>
  <c r="AI27" i="3"/>
  <c r="AY10" i="3"/>
  <c r="V10" i="3" s="1"/>
  <c r="Q41" i="1"/>
  <c r="G42" i="1"/>
  <c r="D42" i="1" s="1"/>
  <c r="AT46" i="1"/>
  <c r="G47" i="1"/>
  <c r="D47" i="1" s="1"/>
  <c r="Z47" i="1"/>
  <c r="AZ47" i="1"/>
  <c r="AZ49" i="1"/>
  <c r="G52" i="1"/>
  <c r="D52" i="1" s="1"/>
  <c r="Z52" i="1"/>
  <c r="BE52" i="1"/>
  <c r="BE54" i="1"/>
  <c r="Z55" i="1"/>
  <c r="V55" i="1" s="1"/>
  <c r="BE55" i="1"/>
  <c r="AN56" i="1"/>
  <c r="V56" i="1" s="1"/>
  <c r="G57" i="1"/>
  <c r="D57" i="1" s="1"/>
  <c r="Z57" i="1"/>
  <c r="AT57" i="1"/>
  <c r="BU57" i="1"/>
  <c r="BQ58" i="1"/>
  <c r="AT59" i="1"/>
  <c r="BE59" i="1"/>
  <c r="AZ60" i="1"/>
  <c r="AT61" i="1"/>
  <c r="G68" i="1"/>
  <c r="D68" i="1" s="1"/>
  <c r="AZ68" i="1"/>
  <c r="AN69" i="1"/>
  <c r="BQ71" i="1"/>
  <c r="AT74" i="1"/>
  <c r="BU74" i="1"/>
  <c r="BQ75" i="1"/>
  <c r="Q77" i="1"/>
  <c r="AN77" i="1"/>
  <c r="AN78" i="1"/>
  <c r="Q80" i="1"/>
  <c r="AZ80" i="1"/>
  <c r="AT81" i="1"/>
  <c r="Z83" i="1"/>
  <c r="G84" i="1"/>
  <c r="Z86" i="1"/>
  <c r="V86" i="1" s="1"/>
  <c r="AN94" i="1"/>
  <c r="BQ94" i="1"/>
  <c r="AT95" i="1"/>
  <c r="BE95" i="1"/>
  <c r="G98" i="1"/>
  <c r="D98" i="1" s="1"/>
  <c r="AT98" i="1"/>
  <c r="BU98" i="1"/>
  <c r="AN104" i="1"/>
  <c r="Z105" i="1"/>
  <c r="BE107" i="1"/>
  <c r="AN112" i="1"/>
  <c r="BE113" i="1"/>
  <c r="AT117" i="1"/>
  <c r="AD31" i="3"/>
  <c r="AO58" i="3"/>
  <c r="Z23" i="1"/>
  <c r="Q25" i="1"/>
  <c r="G26" i="1"/>
  <c r="D26" i="1" s="1"/>
  <c r="BE28" i="1"/>
  <c r="AN30" i="1"/>
  <c r="BU31" i="1"/>
  <c r="BU33" i="1"/>
  <c r="BQ34" i="1"/>
  <c r="BE36" i="1"/>
  <c r="Q37" i="1"/>
  <c r="Z37" i="1"/>
  <c r="V37" i="1" s="1"/>
  <c r="G39" i="1"/>
  <c r="D39" i="1" s="1"/>
  <c r="BU39" i="1"/>
  <c r="BU41" i="1"/>
  <c r="BQ42" i="1"/>
  <c r="AT43" i="1"/>
  <c r="BE46" i="1"/>
  <c r="Q47" i="1"/>
  <c r="AN47" i="1"/>
  <c r="AT48" i="1"/>
  <c r="G49" i="1"/>
  <c r="D49" i="1" s="1"/>
  <c r="Z49" i="1"/>
  <c r="AZ52" i="1"/>
  <c r="AZ55" i="1"/>
  <c r="BU55" i="1"/>
  <c r="BE57" i="1"/>
  <c r="G58" i="1"/>
  <c r="D58" i="1" s="1"/>
  <c r="Z58" i="1"/>
  <c r="V58" i="1" s="1"/>
  <c r="AN59" i="1"/>
  <c r="AN61" i="1"/>
  <c r="Q62" i="1"/>
  <c r="Z62" i="1"/>
  <c r="V62" i="1" s="1"/>
  <c r="Z67" i="1"/>
  <c r="Q68" i="1"/>
  <c r="BU70" i="1"/>
  <c r="AZ71" i="1"/>
  <c r="BQ73" i="1"/>
  <c r="BQ78" i="1"/>
  <c r="BE79" i="1"/>
  <c r="AN81" i="1"/>
  <c r="V81" i="1" s="1"/>
  <c r="Z82" i="1"/>
  <c r="AZ88" i="1"/>
  <c r="AN89" i="1"/>
  <c r="G90" i="1"/>
  <c r="D90" i="1" s="1"/>
  <c r="AT90" i="1"/>
  <c r="BU90" i="1"/>
  <c r="G91" i="1"/>
  <c r="D91" i="1" s="1"/>
  <c r="AZ91" i="1"/>
  <c r="BU93" i="1"/>
  <c r="G99" i="1"/>
  <c r="D99" i="1" s="1"/>
  <c r="D100" i="1"/>
  <c r="AN100" i="1"/>
  <c r="Q102" i="1"/>
  <c r="BE110" i="1"/>
  <c r="Z111" i="1"/>
  <c r="Z114" i="1"/>
  <c r="AT114" i="1"/>
  <c r="G118" i="1"/>
  <c r="D118" i="1" s="1"/>
  <c r="Z118" i="1"/>
  <c r="Z121" i="1"/>
  <c r="BQ122" i="1"/>
  <c r="AC13" i="3"/>
  <c r="AC18" i="3"/>
  <c r="AC7" i="3"/>
  <c r="AC10" i="3"/>
  <c r="AK38" i="3"/>
  <c r="AK18" i="3"/>
  <c r="AK10" i="3"/>
  <c r="AL33" i="3"/>
  <c r="BQ100" i="1"/>
  <c r="BU102" i="1"/>
  <c r="G103" i="1"/>
  <c r="D103" i="1" s="1"/>
  <c r="P124" i="1"/>
  <c r="Z103" i="1"/>
  <c r="AZ103" i="1"/>
  <c r="BT124" i="1"/>
  <c r="BE104" i="1"/>
  <c r="AT105" i="1"/>
  <c r="Z107" i="1"/>
  <c r="V107" i="1" s="1"/>
  <c r="AT107" i="1"/>
  <c r="Z108" i="1"/>
  <c r="AN109" i="1"/>
  <c r="AZ112" i="1"/>
  <c r="BQ112" i="1"/>
  <c r="AN114" i="1"/>
  <c r="BE116" i="1"/>
  <c r="BQ117" i="1"/>
  <c r="AZ120" i="1"/>
  <c r="BQ120" i="1"/>
  <c r="AN122" i="1"/>
  <c r="W25" i="3"/>
  <c r="AM12" i="3"/>
  <c r="AM35" i="3"/>
  <c r="AY24" i="3"/>
  <c r="V24" i="3" s="1"/>
  <c r="AY53" i="3"/>
  <c r="AO53" i="3"/>
  <c r="BF83" i="4"/>
  <c r="BO83" i="4" s="1"/>
  <c r="BF88" i="4"/>
  <c r="BO88" i="4" s="1"/>
  <c r="E15" i="5"/>
  <c r="W17" i="5"/>
  <c r="E34" i="5"/>
  <c r="W48" i="5"/>
  <c r="W54" i="5"/>
  <c r="W68" i="5"/>
  <c r="W76" i="5"/>
  <c r="W84" i="5"/>
  <c r="E93" i="5"/>
  <c r="D93" i="5" s="1"/>
  <c r="AC95" i="5"/>
  <c r="AC117" i="5"/>
  <c r="B9" i="6"/>
  <c r="F14" i="6"/>
  <c r="Q17" i="6"/>
  <c r="C20" i="6"/>
  <c r="B20" i="6"/>
  <c r="Z117" i="1"/>
  <c r="BE117" i="1"/>
  <c r="G119" i="1"/>
  <c r="D119" i="1" s="1"/>
  <c r="AT122" i="1"/>
  <c r="AF26" i="3"/>
  <c r="BU78" i="1"/>
  <c r="BQ79" i="1"/>
  <c r="G81" i="1"/>
  <c r="D81" i="1" s="1"/>
  <c r="AN83" i="1"/>
  <c r="AT84" i="1"/>
  <c r="BU84" i="1"/>
  <c r="AN85" i="1"/>
  <c r="AZ85" i="1"/>
  <c r="AT86" i="1"/>
  <c r="BE86" i="1"/>
  <c r="BQ88" i="1"/>
  <c r="AN91" i="1"/>
  <c r="AT92" i="1"/>
  <c r="G93" i="1"/>
  <c r="Z93" i="1"/>
  <c r="V93" i="1" s="1"/>
  <c r="BE94" i="1"/>
  <c r="Q95" i="1"/>
  <c r="BU95" i="1"/>
  <c r="Z96" i="1"/>
  <c r="BQ98" i="1"/>
  <c r="AT100" i="1"/>
  <c r="G101" i="1"/>
  <c r="Z101" i="1"/>
  <c r="BE102" i="1"/>
  <c r="Q103" i="1"/>
  <c r="BU103" i="1"/>
  <c r="Z104" i="1"/>
  <c r="BQ106" i="1"/>
  <c r="Q108" i="1"/>
  <c r="BQ109" i="1"/>
  <c r="Q112" i="1"/>
  <c r="BU112" i="1"/>
  <c r="G115" i="1"/>
  <c r="D115" i="1" s="1"/>
  <c r="Z115" i="1"/>
  <c r="V115" i="1" s="1"/>
  <c r="AT118" i="1"/>
  <c r="Q120" i="1"/>
  <c r="BU120" i="1"/>
  <c r="BU122" i="1"/>
  <c r="X13" i="3"/>
  <c r="X20" i="3"/>
  <c r="X23" i="3"/>
  <c r="AY43" i="3"/>
  <c r="V43" i="3" s="1"/>
  <c r="W25" i="5"/>
  <c r="AC32" i="5"/>
  <c r="E33" i="5"/>
  <c r="E43" i="5"/>
  <c r="C25" i="6"/>
  <c r="B25" i="6"/>
  <c r="BE84" i="1"/>
  <c r="G85" i="1"/>
  <c r="D85" i="1" s="1"/>
  <c r="Z85" i="1"/>
  <c r="Q87" i="1"/>
  <c r="BU87" i="1"/>
  <c r="G88" i="1"/>
  <c r="D88" i="1" s="1"/>
  <c r="Z88" i="1"/>
  <c r="Q90" i="1"/>
  <c r="Z90" i="1"/>
  <c r="V90" i="1" s="1"/>
  <c r="BE92" i="1"/>
  <c r="Q93" i="1"/>
  <c r="G96" i="1"/>
  <c r="D96" i="1" s="1"/>
  <c r="AZ96" i="1"/>
  <c r="AN97" i="1"/>
  <c r="Q98" i="1"/>
  <c r="Z98" i="1"/>
  <c r="V98" i="1" s="1"/>
  <c r="BE100" i="1"/>
  <c r="Q101" i="1"/>
  <c r="AV124" i="1"/>
  <c r="G104" i="1"/>
  <c r="AZ104" i="1"/>
  <c r="AN105" i="1"/>
  <c r="Q106" i="1"/>
  <c r="Z106" i="1"/>
  <c r="V106" i="1" s="1"/>
  <c r="BU108" i="1"/>
  <c r="Z109" i="1"/>
  <c r="V109" i="1" s="1"/>
  <c r="AZ109" i="1"/>
  <c r="AT110" i="1"/>
  <c r="BE111" i="1"/>
  <c r="AT112" i="1"/>
  <c r="AZ113" i="1"/>
  <c r="Q115" i="1"/>
  <c r="AT116" i="1"/>
  <c r="BQ116" i="1"/>
  <c r="AN118" i="1"/>
  <c r="BE119" i="1"/>
  <c r="AT120" i="1"/>
  <c r="Z25" i="3"/>
  <c r="AH13" i="3"/>
  <c r="AH43" i="3"/>
  <c r="Y14" i="3"/>
  <c r="Z15" i="3"/>
  <c r="AG20" i="3"/>
  <c r="BG87" i="4"/>
  <c r="G119" i="5"/>
  <c r="G121" i="5" s="1"/>
  <c r="G120" i="5" s="1"/>
  <c r="O119" i="5"/>
  <c r="O121" i="5" s="1"/>
  <c r="O120" i="5" s="1"/>
  <c r="E10" i="5"/>
  <c r="AC23" i="5"/>
  <c r="AC38" i="5"/>
  <c r="AC40" i="5"/>
  <c r="W57" i="5"/>
  <c r="E71" i="5"/>
  <c r="P120" i="5"/>
  <c r="AC19" i="5"/>
  <c r="E30" i="5"/>
  <c r="E32" i="5"/>
  <c r="E50" i="5"/>
  <c r="E65" i="5"/>
  <c r="AC65" i="5"/>
  <c r="AC69" i="5"/>
  <c r="W112" i="5"/>
  <c r="F15" i="6"/>
  <c r="F36" i="6"/>
  <c r="Q79" i="1"/>
  <c r="AT79" i="1"/>
  <c r="BQ80" i="1"/>
  <c r="AN82" i="1"/>
  <c r="BU82" i="1"/>
  <c r="AT85" i="1"/>
  <c r="BU85" i="1"/>
  <c r="BQ86" i="1"/>
  <c r="AT87" i="1"/>
  <c r="BE87" i="1"/>
  <c r="BQ89" i="1"/>
  <c r="AT93" i="1"/>
  <c r="BE93" i="1"/>
  <c r="G94" i="1"/>
  <c r="D94" i="1" s="1"/>
  <c r="Z94" i="1"/>
  <c r="V94" i="1" s="1"/>
  <c r="AZ94" i="1"/>
  <c r="AN95" i="1"/>
  <c r="V95" i="1" s="1"/>
  <c r="Q96" i="1"/>
  <c r="BQ97" i="1"/>
  <c r="AZ99" i="1"/>
  <c r="BQ99" i="1"/>
  <c r="AT101" i="1"/>
  <c r="BE101" i="1"/>
  <c r="G102" i="1"/>
  <c r="D102" i="1" s="1"/>
  <c r="Z102" i="1"/>
  <c r="AZ102" i="1"/>
  <c r="AF124" i="1"/>
  <c r="AN103" i="1"/>
  <c r="Q104" i="1"/>
  <c r="BQ105" i="1"/>
  <c r="AZ107" i="1"/>
  <c r="BE108" i="1"/>
  <c r="BU109" i="1"/>
  <c r="BQ111" i="1"/>
  <c r="Z112" i="1"/>
  <c r="BU115" i="1"/>
  <c r="G116" i="1"/>
  <c r="D116" i="1" s="1"/>
  <c r="Z116" i="1"/>
  <c r="Z120" i="1"/>
  <c r="V120" i="1" s="1"/>
  <c r="AJ32" i="3"/>
  <c r="AJ37" i="3"/>
  <c r="AB17" i="3"/>
  <c r="BF105" i="4"/>
  <c r="BO105" i="4" s="1"/>
  <c r="BG105" i="4"/>
  <c r="AC22" i="5"/>
  <c r="W41" i="5"/>
  <c r="AC53" i="5"/>
  <c r="E81" i="5"/>
  <c r="E89" i="5"/>
  <c r="AC89" i="5"/>
  <c r="W94" i="5"/>
  <c r="W111" i="5"/>
  <c r="AC113" i="5"/>
  <c r="C15" i="6"/>
  <c r="B15" i="6"/>
  <c r="Q21" i="6"/>
  <c r="B22" i="6"/>
  <c r="C24" i="6"/>
  <c r="B24" i="6"/>
  <c r="F26" i="6"/>
  <c r="T27" i="6"/>
  <c r="W10" i="5"/>
  <c r="W45" i="5"/>
  <c r="E59" i="5"/>
  <c r="W59" i="5"/>
  <c r="AC63" i="5"/>
  <c r="W85" i="5"/>
  <c r="AC88" i="5"/>
  <c r="E97" i="5"/>
  <c r="D97" i="5" s="1"/>
  <c r="AC97" i="5"/>
  <c r="AC101" i="5"/>
  <c r="AC104" i="5"/>
  <c r="Q12" i="6"/>
  <c r="C26" i="6"/>
  <c r="B26" i="6"/>
  <c r="T33" i="6"/>
  <c r="BG89" i="4"/>
  <c r="BF93" i="4"/>
  <c r="BO93" i="4" s="1"/>
  <c r="BG94" i="4"/>
  <c r="L119" i="5"/>
  <c r="L121" i="5" s="1"/>
  <c r="L120" i="5" s="1"/>
  <c r="AB119" i="5"/>
  <c r="AB121" i="5" s="1"/>
  <c r="AB120" i="5" s="1"/>
  <c r="E8" i="5"/>
  <c r="D8" i="5" s="1"/>
  <c r="E9" i="5"/>
  <c r="E18" i="5"/>
  <c r="W19" i="5"/>
  <c r="E24" i="5"/>
  <c r="AC26" i="5"/>
  <c r="AC28" i="5"/>
  <c r="AC29" i="5"/>
  <c r="W35" i="5"/>
  <c r="AC39" i="5"/>
  <c r="W40" i="5"/>
  <c r="AC46" i="5"/>
  <c r="AC48" i="5"/>
  <c r="E49" i="5"/>
  <c r="AC70" i="5"/>
  <c r="E77" i="5"/>
  <c r="AC79" i="5"/>
  <c r="W81" i="5"/>
  <c r="AC85" i="5"/>
  <c r="W90" i="5"/>
  <c r="AC102" i="5"/>
  <c r="E109" i="5"/>
  <c r="AC111" i="5"/>
  <c r="W113" i="5"/>
  <c r="W118" i="5"/>
  <c r="Q11" i="6"/>
  <c r="Q23" i="6"/>
  <c r="Q27" i="6"/>
  <c r="C40" i="6"/>
  <c r="F40" i="6"/>
  <c r="U45" i="6"/>
  <c r="V119" i="5"/>
  <c r="V121" i="5" s="1"/>
  <c r="V120" i="5" s="1"/>
  <c r="AE119" i="5"/>
  <c r="AE121" i="5" s="1"/>
  <c r="AE120" i="5" s="1"/>
  <c r="W7" i="5"/>
  <c r="E13" i="5"/>
  <c r="D13" i="5" s="1"/>
  <c r="AC16" i="5"/>
  <c r="E22" i="5"/>
  <c r="D22" i="5" s="1"/>
  <c r="W23" i="5"/>
  <c r="W24" i="5"/>
  <c r="W30" i="5"/>
  <c r="AC37" i="5"/>
  <c r="E46" i="5"/>
  <c r="AC50" i="5"/>
  <c r="AC52" i="5"/>
  <c r="W60" i="5"/>
  <c r="AC64" i="5"/>
  <c r="W66" i="5"/>
  <c r="W75" i="5"/>
  <c r="AC78" i="5"/>
  <c r="E85" i="5"/>
  <c r="AC87" i="5"/>
  <c r="W89" i="5"/>
  <c r="D89" i="5" s="1"/>
  <c r="AC93" i="5"/>
  <c r="AC96" i="5"/>
  <c r="W98" i="5"/>
  <c r="AC110" i="5"/>
  <c r="AC115" i="5"/>
  <c r="AC116" i="5"/>
  <c r="W117" i="5"/>
  <c r="D117" i="5" s="1"/>
  <c r="F9" i="6"/>
  <c r="Q10" i="6"/>
  <c r="T12" i="6"/>
  <c r="F16" i="6"/>
  <c r="F19" i="6"/>
  <c r="Q22" i="6"/>
  <c r="F23" i="6"/>
  <c r="T28" i="6"/>
  <c r="F42" i="6"/>
  <c r="D45" i="6"/>
  <c r="D46" i="6" s="1"/>
  <c r="M45" i="6"/>
  <c r="V45" i="6"/>
  <c r="T32" i="6"/>
  <c r="T37" i="6"/>
  <c r="Q42" i="6"/>
  <c r="B43" i="6"/>
  <c r="E45" i="6"/>
  <c r="E46" i="6" s="1"/>
  <c r="N45" i="6"/>
  <c r="W45" i="6"/>
  <c r="B42" i="6"/>
  <c r="G45" i="6"/>
  <c r="G46" i="6" s="1"/>
  <c r="O45" i="6"/>
  <c r="I119" i="5"/>
  <c r="I121" i="5" s="1"/>
  <c r="I120" i="5" s="1"/>
  <c r="Q119" i="5"/>
  <c r="Q121" i="5" s="1"/>
  <c r="Q120" i="5" s="1"/>
  <c r="AH119" i="5"/>
  <c r="AH121" i="5" s="1"/>
  <c r="AH120" i="5" s="1"/>
  <c r="W12" i="5"/>
  <c r="AC14" i="5"/>
  <c r="E19" i="5"/>
  <c r="W21" i="5"/>
  <c r="W27" i="5"/>
  <c r="W32" i="5"/>
  <c r="W38" i="5"/>
  <c r="AC41" i="5"/>
  <c r="E54" i="5"/>
  <c r="E57" i="5"/>
  <c r="AC67" i="5"/>
  <c r="W69" i="5"/>
  <c r="AC72" i="5"/>
  <c r="AC73" i="5"/>
  <c r="W78" i="5"/>
  <c r="W83" i="5"/>
  <c r="W88" i="5"/>
  <c r="AC90" i="5"/>
  <c r="AC99" i="5"/>
  <c r="AC100" i="5"/>
  <c r="W101" i="5"/>
  <c r="AC105" i="5"/>
  <c r="W110" i="5"/>
  <c r="F8" i="6"/>
  <c r="B21" i="6"/>
  <c r="T21" i="6"/>
  <c r="Q24" i="6"/>
  <c r="Q30" i="6"/>
  <c r="F33" i="6"/>
  <c r="F34" i="6"/>
  <c r="Q40" i="6"/>
  <c r="B41" i="6"/>
  <c r="AP60" i="3"/>
  <c r="J119" i="5"/>
  <c r="J121" i="5" s="1"/>
  <c r="J120" i="5" s="1"/>
  <c r="R119" i="5"/>
  <c r="R121" i="5" s="1"/>
  <c r="R120" i="5" s="1"/>
  <c r="Z119" i="5"/>
  <c r="Z121" i="5" s="1"/>
  <c r="Z120" i="5" s="1"/>
  <c r="AI119" i="5"/>
  <c r="AI121" i="5" s="1"/>
  <c r="AI120" i="5" s="1"/>
  <c r="AC8" i="5"/>
  <c r="AC9" i="5"/>
  <c r="E14" i="5"/>
  <c r="D14" i="5" s="1"/>
  <c r="W15" i="5"/>
  <c r="E21" i="5"/>
  <c r="D21" i="5" s="1"/>
  <c r="AC24" i="5"/>
  <c r="E25" i="5"/>
  <c r="E38" i="5"/>
  <c r="D38" i="5" s="1"/>
  <c r="E41" i="5"/>
  <c r="D41" i="5" s="1"/>
  <c r="AC45" i="5"/>
  <c r="E51" i="5"/>
  <c r="AC51" i="5"/>
  <c r="W52" i="5"/>
  <c r="AC55" i="5"/>
  <c r="AC58" i="5"/>
  <c r="AC60" i="5"/>
  <c r="AC61" i="5"/>
  <c r="E68" i="5"/>
  <c r="E69" i="5"/>
  <c r="W70" i="5"/>
  <c r="AC71" i="5"/>
  <c r="W73" i="5"/>
  <c r="D73" i="5" s="1"/>
  <c r="AC77" i="5"/>
  <c r="AC80" i="5"/>
  <c r="W82" i="5"/>
  <c r="W91" i="5"/>
  <c r="AC94" i="5"/>
  <c r="E101" i="5"/>
  <c r="W102" i="5"/>
  <c r="AC103" i="5"/>
  <c r="W105" i="5"/>
  <c r="AC109" i="5"/>
  <c r="T8" i="6"/>
  <c r="F11" i="6"/>
  <c r="F27" i="6"/>
  <c r="B31" i="6"/>
  <c r="F31" i="6"/>
  <c r="BG85" i="4"/>
  <c r="BF97" i="4"/>
  <c r="BO97" i="4" s="1"/>
  <c r="K119" i="5"/>
  <c r="K121" i="5" s="1"/>
  <c r="S119" i="5"/>
  <c r="S121" i="5" s="1"/>
  <c r="AA119" i="5"/>
  <c r="AA121" i="5" s="1"/>
  <c r="AA120" i="5" s="1"/>
  <c r="AJ119" i="5"/>
  <c r="AJ121" i="5" s="1"/>
  <c r="AJ120" i="5" s="1"/>
  <c r="E7" i="5"/>
  <c r="W9" i="5"/>
  <c r="D9" i="5" s="1"/>
  <c r="W16" i="5"/>
  <c r="D16" i="5" s="1"/>
  <c r="AC18" i="5"/>
  <c r="E23" i="5"/>
  <c r="E35" i="5"/>
  <c r="W36" i="5"/>
  <c r="W42" i="5"/>
  <c r="D42" i="5" s="1"/>
  <c r="AC42" i="5"/>
  <c r="AC44" i="5"/>
  <c r="W51" i="5"/>
  <c r="W56" i="5"/>
  <c r="W58" i="5"/>
  <c r="D58" i="5" s="1"/>
  <c r="W64" i="5"/>
  <c r="AC66" i="5"/>
  <c r="AC75" i="5"/>
  <c r="W77" i="5"/>
  <c r="AC81" i="5"/>
  <c r="W86" i="5"/>
  <c r="W96" i="5"/>
  <c r="AC98" i="5"/>
  <c r="E108" i="5"/>
  <c r="D108" i="5" s="1"/>
  <c r="W109" i="5"/>
  <c r="AC112" i="5"/>
  <c r="W114" i="5"/>
  <c r="T15" i="6"/>
  <c r="F22" i="6"/>
  <c r="T24" i="6"/>
  <c r="F28" i="6"/>
  <c r="Q34" i="6"/>
  <c r="Q38" i="6"/>
  <c r="T40" i="6"/>
  <c r="F43" i="6"/>
  <c r="V44" i="1"/>
  <c r="D80" i="1"/>
  <c r="D10" i="1"/>
  <c r="D15" i="1"/>
  <c r="V19" i="1"/>
  <c r="D32" i="1"/>
  <c r="V52" i="1"/>
  <c r="D84" i="1"/>
  <c r="D61" i="1"/>
  <c r="D71" i="1"/>
  <c r="V34" i="1"/>
  <c r="D48" i="1"/>
  <c r="D59" i="1"/>
  <c r="D72" i="1"/>
  <c r="V73" i="1"/>
  <c r="D76" i="1"/>
  <c r="D87" i="1"/>
  <c r="V89" i="1"/>
  <c r="D95" i="1"/>
  <c r="V97" i="1"/>
  <c r="V100" i="1"/>
  <c r="V105" i="1"/>
  <c r="D11" i="1"/>
  <c r="D22" i="1"/>
  <c r="D93" i="1"/>
  <c r="D101" i="1"/>
  <c r="D31" i="1"/>
  <c r="D70" i="1"/>
  <c r="D79" i="1"/>
  <c r="D104" i="1"/>
  <c r="BC124" i="1"/>
  <c r="Q111" i="1"/>
  <c r="K124" i="1"/>
  <c r="V118" i="1"/>
  <c r="Q119" i="1"/>
  <c r="AC124" i="1"/>
  <c r="AK124" i="1"/>
  <c r="AU124" i="1"/>
  <c r="BM124" i="1"/>
  <c r="BU121" i="1"/>
  <c r="BV124" i="1"/>
  <c r="F124" i="1"/>
  <c r="W12" i="3"/>
  <c r="AY19" i="3"/>
  <c r="V19" i="3" s="1"/>
  <c r="AJ124" i="1"/>
  <c r="G108" i="1"/>
  <c r="D108" i="1" s="1"/>
  <c r="BW124" i="1"/>
  <c r="G117" i="1"/>
  <c r="L124" i="1"/>
  <c r="AD124" i="1"/>
  <c r="AL124" i="1"/>
  <c r="BE121" i="1"/>
  <c r="BF124" i="1"/>
  <c r="BN124" i="1"/>
  <c r="V122" i="1"/>
  <c r="H124" i="1"/>
  <c r="AY11" i="3"/>
  <c r="V11" i="3" s="1"/>
  <c r="W40" i="3"/>
  <c r="AS124" i="1"/>
  <c r="BE109" i="1"/>
  <c r="Z110" i="1"/>
  <c r="V110" i="1" s="1"/>
  <c r="C124" i="1"/>
  <c r="BG124" i="1"/>
  <c r="BO124" i="1"/>
  <c r="Q114" i="1"/>
  <c r="M124" i="1"/>
  <c r="W124" i="1"/>
  <c r="AE124" i="1"/>
  <c r="AM124" i="1"/>
  <c r="AM125" i="1" s="1"/>
  <c r="AW124" i="1"/>
  <c r="BX124" i="1"/>
  <c r="AN113" i="1"/>
  <c r="BQ115" i="1"/>
  <c r="AZ117" i="1"/>
  <c r="N124" i="1"/>
  <c r="AO124" i="1"/>
  <c r="AX124" i="1"/>
  <c r="BH124" i="1"/>
  <c r="BP124" i="1"/>
  <c r="BY124" i="1"/>
  <c r="Q122" i="1"/>
  <c r="AB9" i="3"/>
  <c r="AY27" i="3"/>
  <c r="V27" i="3" s="1"/>
  <c r="W32" i="3"/>
  <c r="G109" i="1"/>
  <c r="D109" i="1" s="1"/>
  <c r="AN111" i="1"/>
  <c r="V111" i="1" s="1"/>
  <c r="AY124" i="1"/>
  <c r="BE114" i="1"/>
  <c r="AZ115" i="1"/>
  <c r="AN119" i="1"/>
  <c r="O124" i="1"/>
  <c r="Y124" i="1"/>
  <c r="AG124" i="1"/>
  <c r="AN121" i="1"/>
  <c r="V121" i="1" s="1"/>
  <c r="AP124" i="1"/>
  <c r="BI124" i="1"/>
  <c r="BZ124" i="1"/>
  <c r="T124" i="1"/>
  <c r="AY16" i="3"/>
  <c r="V16" i="3" s="1"/>
  <c r="S124" i="1"/>
  <c r="J124" i="1"/>
  <c r="D122" i="1"/>
  <c r="E124" i="1"/>
  <c r="BQ107" i="1"/>
  <c r="AT108" i="1"/>
  <c r="G113" i="1"/>
  <c r="D113" i="1" s="1"/>
  <c r="AQ124" i="1"/>
  <c r="G121" i="1"/>
  <c r="D121" i="1" s="1"/>
  <c r="AH124" i="1"/>
  <c r="BA124" i="1"/>
  <c r="BJ124" i="1"/>
  <c r="BR124" i="1"/>
  <c r="CA124" i="1"/>
  <c r="U124" i="1"/>
  <c r="BE122" i="1"/>
  <c r="G65" i="3"/>
  <c r="G62" i="3"/>
  <c r="W65" i="3"/>
  <c r="W53" i="3"/>
  <c r="W52" i="3"/>
  <c r="W54" i="3"/>
  <c r="W55" i="3"/>
  <c r="W56" i="3"/>
  <c r="W57" i="3"/>
  <c r="W60" i="3"/>
  <c r="W50" i="3"/>
  <c r="W44" i="3"/>
  <c r="W36" i="3"/>
  <c r="W27" i="3"/>
  <c r="W26" i="3"/>
  <c r="W45" i="3"/>
  <c r="W37" i="3"/>
  <c r="W28" i="3"/>
  <c r="W38" i="3"/>
  <c r="W29" i="3"/>
  <c r="W48" i="3"/>
  <c r="W39" i="3"/>
  <c r="W31" i="3"/>
  <c r="W30" i="3"/>
  <c r="W21" i="3"/>
  <c r="W59" i="3"/>
  <c r="W46" i="3"/>
  <c r="W41" i="3"/>
  <c r="W33" i="3"/>
  <c r="W23" i="3"/>
  <c r="W43" i="3"/>
  <c r="W49" i="3"/>
  <c r="W34" i="3"/>
  <c r="W22" i="3"/>
  <c r="W20" i="3"/>
  <c r="W13" i="3"/>
  <c r="W14" i="3"/>
  <c r="W42" i="3"/>
  <c r="W15" i="3"/>
  <c r="W7" i="3"/>
  <c r="W58" i="3"/>
  <c r="W16" i="3"/>
  <c r="W8" i="3"/>
  <c r="W17" i="3"/>
  <c r="W9" i="3"/>
  <c r="W51" i="3"/>
  <c r="W35" i="3"/>
  <c r="W18" i="3"/>
  <c r="W10" i="3"/>
  <c r="W47" i="3"/>
  <c r="W24" i="3"/>
  <c r="W19" i="3"/>
  <c r="W11" i="3"/>
  <c r="AE65" i="3"/>
  <c r="AE53" i="3"/>
  <c r="AE52" i="3"/>
  <c r="AE54" i="3"/>
  <c r="AE55" i="3"/>
  <c r="AE56" i="3"/>
  <c r="AE57" i="3"/>
  <c r="AE60" i="3"/>
  <c r="AE49" i="3"/>
  <c r="AE44" i="3"/>
  <c r="AE36" i="3"/>
  <c r="AE27" i="3"/>
  <c r="AE26" i="3"/>
  <c r="AE47" i="3"/>
  <c r="AE45" i="3"/>
  <c r="AE37" i="3"/>
  <c r="AE28" i="3"/>
  <c r="AE58" i="3"/>
  <c r="AE38" i="3"/>
  <c r="AE29" i="3"/>
  <c r="AE59" i="3"/>
  <c r="AE51" i="3"/>
  <c r="AE39" i="3"/>
  <c r="AE31" i="3"/>
  <c r="AE30" i="3"/>
  <c r="AE21" i="3"/>
  <c r="AE50" i="3"/>
  <c r="AE41" i="3"/>
  <c r="AE33" i="3"/>
  <c r="AE23" i="3"/>
  <c r="AE48" i="3"/>
  <c r="AE46" i="3"/>
  <c r="AE43" i="3"/>
  <c r="AE42" i="3"/>
  <c r="AE13" i="3"/>
  <c r="AE20" i="3"/>
  <c r="AE14" i="3"/>
  <c r="AE35" i="3"/>
  <c r="AE24" i="3"/>
  <c r="AE15" i="3"/>
  <c r="AE7" i="3"/>
  <c r="AE16" i="3"/>
  <c r="AE8" i="3"/>
  <c r="AE32" i="3"/>
  <c r="AE25" i="3"/>
  <c r="AE22" i="3"/>
  <c r="AE17" i="3"/>
  <c r="AE9" i="3"/>
  <c r="AE40" i="3"/>
  <c r="AE34" i="3"/>
  <c r="AE18" i="3"/>
  <c r="AE10" i="3"/>
  <c r="AE19" i="3"/>
  <c r="AE11" i="3"/>
  <c r="AM65" i="3"/>
  <c r="AM53" i="3"/>
  <c r="AM52" i="3"/>
  <c r="AM54" i="3"/>
  <c r="AM55" i="3"/>
  <c r="AM56" i="3"/>
  <c r="AM57" i="3"/>
  <c r="AM60" i="3"/>
  <c r="AM58" i="3"/>
  <c r="AM51" i="3"/>
  <c r="AM44" i="3"/>
  <c r="AM36" i="3"/>
  <c r="AM27" i="3"/>
  <c r="AM26" i="3"/>
  <c r="AM59" i="3"/>
  <c r="AM46" i="3"/>
  <c r="AM45" i="3"/>
  <c r="AM37" i="3"/>
  <c r="AM28" i="3"/>
  <c r="AM50" i="3"/>
  <c r="AM38" i="3"/>
  <c r="AM29" i="3"/>
  <c r="AM48" i="3"/>
  <c r="AM39" i="3"/>
  <c r="AM31" i="3"/>
  <c r="AM30" i="3"/>
  <c r="AM21" i="3"/>
  <c r="AM41" i="3"/>
  <c r="AM33" i="3"/>
  <c r="AM23" i="3"/>
  <c r="AM43" i="3"/>
  <c r="AM22" i="3"/>
  <c r="AM13" i="3"/>
  <c r="AM32" i="3"/>
  <c r="AM25" i="3"/>
  <c r="AM14" i="3"/>
  <c r="AM34" i="3"/>
  <c r="AM20" i="3"/>
  <c r="AM15" i="3"/>
  <c r="AM7" i="3"/>
  <c r="AM47" i="3"/>
  <c r="AM40" i="3"/>
  <c r="AM16" i="3"/>
  <c r="AM8" i="3"/>
  <c r="AM17" i="3"/>
  <c r="AM9" i="3"/>
  <c r="AM18" i="3"/>
  <c r="AM10" i="3"/>
  <c r="AM49" i="3"/>
  <c r="AM42" i="3"/>
  <c r="AM24" i="3"/>
  <c r="AM19" i="3"/>
  <c r="AM11" i="3"/>
  <c r="AY8" i="3"/>
  <c r="V8" i="3" s="1"/>
  <c r="D117" i="1"/>
  <c r="AB124" i="1"/>
  <c r="AN108" i="1"/>
  <c r="V108" i="1" s="1"/>
  <c r="D110" i="1"/>
  <c r="BE112" i="1"/>
  <c r="Q113" i="1"/>
  <c r="R124" i="1"/>
  <c r="AA124" i="1"/>
  <c r="AI124" i="1"/>
  <c r="I124" i="1"/>
  <c r="AR124" i="1"/>
  <c r="BB124" i="1"/>
  <c r="BK124" i="1"/>
  <c r="BS124" i="1"/>
  <c r="AY18" i="3"/>
  <c r="V18" i="3" s="1"/>
  <c r="AY38" i="3"/>
  <c r="V38" i="3" s="1"/>
  <c r="H62" i="3"/>
  <c r="H65" i="3"/>
  <c r="P62" i="3"/>
  <c r="P65" i="3"/>
  <c r="X54" i="3"/>
  <c r="X55" i="3"/>
  <c r="X56" i="3"/>
  <c r="X57" i="3"/>
  <c r="X48" i="3"/>
  <c r="X58" i="3"/>
  <c r="X45" i="3"/>
  <c r="X37" i="3"/>
  <c r="X28" i="3"/>
  <c r="X38" i="3"/>
  <c r="X29" i="3"/>
  <c r="X39" i="3"/>
  <c r="X31" i="3"/>
  <c r="X30" i="3"/>
  <c r="X49" i="3"/>
  <c r="X40" i="3"/>
  <c r="X32" i="3"/>
  <c r="X22" i="3"/>
  <c r="X60" i="3"/>
  <c r="X51" i="3"/>
  <c r="X47" i="3"/>
  <c r="X42" i="3"/>
  <c r="X34" i="3"/>
  <c r="X24" i="3"/>
  <c r="X53" i="3"/>
  <c r="X52" i="3"/>
  <c r="X50" i="3"/>
  <c r="X44" i="3"/>
  <c r="AF54" i="3"/>
  <c r="AF55" i="3"/>
  <c r="AF56" i="3"/>
  <c r="AF57" i="3"/>
  <c r="AF48" i="3"/>
  <c r="AF58" i="3"/>
  <c r="AF65" i="3"/>
  <c r="AF47" i="3"/>
  <c r="AF45" i="3"/>
  <c r="AF37" i="3"/>
  <c r="AF28" i="3"/>
  <c r="AF38" i="3"/>
  <c r="AF29" i="3"/>
  <c r="AF59" i="3"/>
  <c r="AF51" i="3"/>
  <c r="AF39" i="3"/>
  <c r="AF31" i="3"/>
  <c r="AF30" i="3"/>
  <c r="AF40" i="3"/>
  <c r="AF32" i="3"/>
  <c r="AF22" i="3"/>
  <c r="AF42" i="3"/>
  <c r="AF34" i="3"/>
  <c r="AF24" i="3"/>
  <c r="AF49" i="3"/>
  <c r="AF44" i="3"/>
  <c r="AN65" i="3"/>
  <c r="AN54" i="3"/>
  <c r="AN55" i="3"/>
  <c r="AN56" i="3"/>
  <c r="AN46" i="3"/>
  <c r="AN57" i="3"/>
  <c r="AN48" i="3"/>
  <c r="AN47" i="3"/>
  <c r="AN58" i="3"/>
  <c r="AN49" i="3"/>
  <c r="AN53" i="3"/>
  <c r="AN59" i="3"/>
  <c r="AN45" i="3"/>
  <c r="AN37" i="3"/>
  <c r="AN28" i="3"/>
  <c r="AN52" i="3"/>
  <c r="AN50" i="3"/>
  <c r="AN38" i="3"/>
  <c r="AN29" i="3"/>
  <c r="AN39" i="3"/>
  <c r="AN31" i="3"/>
  <c r="AN30" i="3"/>
  <c r="AN60" i="3"/>
  <c r="AN40" i="3"/>
  <c r="AN32" i="3"/>
  <c r="AN22" i="3"/>
  <c r="AN42" i="3"/>
  <c r="AN34" i="3"/>
  <c r="AN24" i="3"/>
  <c r="AN51" i="3"/>
  <c r="AN44" i="3"/>
  <c r="AA7" i="3"/>
  <c r="AI7" i="3"/>
  <c r="AB8" i="3"/>
  <c r="AJ8" i="3"/>
  <c r="AC9" i="3"/>
  <c r="AK9" i="3"/>
  <c r="AD10" i="3"/>
  <c r="AL10" i="3"/>
  <c r="X12" i="3"/>
  <c r="AF12" i="3"/>
  <c r="AN12" i="3"/>
  <c r="Y13" i="3"/>
  <c r="AG13" i="3"/>
  <c r="AY13" i="3"/>
  <c r="V13" i="3" s="1"/>
  <c r="Z14" i="3"/>
  <c r="AH14" i="3"/>
  <c r="AA15" i="3"/>
  <c r="AI15" i="3"/>
  <c r="AB16" i="3"/>
  <c r="AJ16" i="3"/>
  <c r="AC17" i="3"/>
  <c r="AK17" i="3"/>
  <c r="AD18" i="3"/>
  <c r="AL18" i="3"/>
  <c r="AH20" i="3"/>
  <c r="AY20" i="3"/>
  <c r="V20" i="3" s="1"/>
  <c r="AB21" i="3"/>
  <c r="AB22" i="3"/>
  <c r="AY21" i="3"/>
  <c r="V21" i="3" s="1"/>
  <c r="Z23" i="3"/>
  <c r="X25" i="3"/>
  <c r="AN27" i="3"/>
  <c r="Z28" i="3"/>
  <c r="AI29" i="3"/>
  <c r="AI31" i="3"/>
  <c r="AB32" i="3"/>
  <c r="AN33" i="3"/>
  <c r="AD34" i="3"/>
  <c r="AN35" i="3"/>
  <c r="AF36" i="3"/>
  <c r="AA38" i="3"/>
  <c r="AC40" i="3"/>
  <c r="AL41" i="3"/>
  <c r="AN43" i="3"/>
  <c r="AF46" i="3"/>
  <c r="AF50" i="3"/>
  <c r="AZ121" i="1"/>
  <c r="I65" i="3"/>
  <c r="Y55" i="3"/>
  <c r="Y56" i="3"/>
  <c r="Y46" i="3"/>
  <c r="Y57" i="3"/>
  <c r="Y48" i="3"/>
  <c r="Y47" i="3"/>
  <c r="Y58" i="3"/>
  <c r="Y49" i="3"/>
  <c r="Y59" i="3"/>
  <c r="Y50" i="3"/>
  <c r="Y65" i="3"/>
  <c r="Y60" i="3"/>
  <c r="Y54" i="3"/>
  <c r="Y38" i="3"/>
  <c r="Y29" i="3"/>
  <c r="Y39" i="3"/>
  <c r="Y31" i="3"/>
  <c r="Y30" i="3"/>
  <c r="Y40" i="3"/>
  <c r="Y32" i="3"/>
  <c r="Y41" i="3"/>
  <c r="Y33" i="3"/>
  <c r="Y23" i="3"/>
  <c r="Y43" i="3"/>
  <c r="Y35" i="3"/>
  <c r="Y25" i="3"/>
  <c r="Y53" i="3"/>
  <c r="Y52" i="3"/>
  <c r="Y45" i="3"/>
  <c r="AG55" i="3"/>
  <c r="AG56" i="3"/>
  <c r="AG46" i="3"/>
  <c r="AG57" i="3"/>
  <c r="AG48" i="3"/>
  <c r="AG47" i="3"/>
  <c r="AG58" i="3"/>
  <c r="AG49" i="3"/>
  <c r="AG59" i="3"/>
  <c r="AG50" i="3"/>
  <c r="AG60" i="3"/>
  <c r="AG65" i="3"/>
  <c r="AG54" i="3"/>
  <c r="AG38" i="3"/>
  <c r="AG29" i="3"/>
  <c r="AG51" i="3"/>
  <c r="AG39" i="3"/>
  <c r="AG31" i="3"/>
  <c r="AG30" i="3"/>
  <c r="AG21" i="3"/>
  <c r="AG40" i="3"/>
  <c r="AG32" i="3"/>
  <c r="AG53" i="3"/>
  <c r="AG52" i="3"/>
  <c r="AG41" i="3"/>
  <c r="AG33" i="3"/>
  <c r="AG23" i="3"/>
  <c r="AG43" i="3"/>
  <c r="AG35" i="3"/>
  <c r="AG25" i="3"/>
  <c r="AG45" i="3"/>
  <c r="AB7" i="3"/>
  <c r="AJ7" i="3"/>
  <c r="AC8" i="3"/>
  <c r="AK8" i="3"/>
  <c r="AD9" i="3"/>
  <c r="AL9" i="3"/>
  <c r="X11" i="3"/>
  <c r="AF11" i="3"/>
  <c r="AN11" i="3"/>
  <c r="Y12" i="3"/>
  <c r="AG12" i="3"/>
  <c r="Z13" i="3"/>
  <c r="AA14" i="3"/>
  <c r="AI14" i="3"/>
  <c r="AB15" i="3"/>
  <c r="AJ15" i="3"/>
  <c r="AC16" i="3"/>
  <c r="AK16" i="3"/>
  <c r="AD17" i="3"/>
  <c r="AL17" i="3"/>
  <c r="X19" i="3"/>
  <c r="AF19" i="3"/>
  <c r="AN19" i="3"/>
  <c r="Z20" i="3"/>
  <c r="AI20" i="3"/>
  <c r="AD21" i="3"/>
  <c r="AC22" i="3"/>
  <c r="AC23" i="3"/>
  <c r="Y24" i="3"/>
  <c r="AI26" i="3"/>
  <c r="AB28" i="3"/>
  <c r="AK29" i="3"/>
  <c r="AA30" i="3"/>
  <c r="AJ31" i="3"/>
  <c r="AC32" i="3"/>
  <c r="AY33" i="3"/>
  <c r="V33" i="3" s="1"/>
  <c r="AG36" i="3"/>
  <c r="AC38" i="3"/>
  <c r="AN41" i="3"/>
  <c r="AJ46" i="3"/>
  <c r="AB47" i="3"/>
  <c r="AP56" i="3"/>
  <c r="AO56" i="3"/>
  <c r="AY55" i="3"/>
  <c r="AX53" i="3"/>
  <c r="Z56" i="3"/>
  <c r="Z46" i="3"/>
  <c r="Z57" i="3"/>
  <c r="Z48" i="3"/>
  <c r="Z47" i="3"/>
  <c r="Z58" i="3"/>
  <c r="Z49" i="3"/>
  <c r="Z59" i="3"/>
  <c r="Z50" i="3"/>
  <c r="Z65" i="3"/>
  <c r="Z60" i="3"/>
  <c r="Z51" i="3"/>
  <c r="Z55" i="3"/>
  <c r="Z39" i="3"/>
  <c r="Z31" i="3"/>
  <c r="Z30" i="3"/>
  <c r="Z21" i="3"/>
  <c r="Z40" i="3"/>
  <c r="Z32" i="3"/>
  <c r="Z22" i="3"/>
  <c r="Z41" i="3"/>
  <c r="Z33" i="3"/>
  <c r="Z42" i="3"/>
  <c r="Z34" i="3"/>
  <c r="Z24" i="3"/>
  <c r="Z54" i="3"/>
  <c r="Z53" i="3"/>
  <c r="Z52" i="3"/>
  <c r="Z44" i="3"/>
  <c r="Z36" i="3"/>
  <c r="Z27" i="3"/>
  <c r="Z26" i="3"/>
  <c r="AH56" i="3"/>
  <c r="AH46" i="3"/>
  <c r="AH57" i="3"/>
  <c r="AH48" i="3"/>
  <c r="AH47" i="3"/>
  <c r="AH58" i="3"/>
  <c r="AH49" i="3"/>
  <c r="AH59" i="3"/>
  <c r="AH50" i="3"/>
  <c r="AH60" i="3"/>
  <c r="AH51" i="3"/>
  <c r="AH65" i="3"/>
  <c r="AH55" i="3"/>
  <c r="AH39" i="3"/>
  <c r="AH31" i="3"/>
  <c r="AH30" i="3"/>
  <c r="AH21" i="3"/>
  <c r="AH40" i="3"/>
  <c r="AH32" i="3"/>
  <c r="AH22" i="3"/>
  <c r="AH53" i="3"/>
  <c r="AH52" i="3"/>
  <c r="AH41" i="3"/>
  <c r="AH33" i="3"/>
  <c r="AH54" i="3"/>
  <c r="AH42" i="3"/>
  <c r="AH34" i="3"/>
  <c r="AH24" i="3"/>
  <c r="AH44" i="3"/>
  <c r="AH36" i="3"/>
  <c r="AH27" i="3"/>
  <c r="AH26" i="3"/>
  <c r="X10" i="3"/>
  <c r="AF10" i="3"/>
  <c r="AN10" i="3"/>
  <c r="Y11" i="3"/>
  <c r="AG11" i="3"/>
  <c r="Z12" i="3"/>
  <c r="AH12" i="3"/>
  <c r="AA13" i="3"/>
  <c r="AI13" i="3"/>
  <c r="AB14" i="3"/>
  <c r="AJ14" i="3"/>
  <c r="AC15" i="3"/>
  <c r="AK15" i="3"/>
  <c r="AD16" i="3"/>
  <c r="AL16" i="3"/>
  <c r="X18" i="3"/>
  <c r="AF18" i="3"/>
  <c r="AN18" i="3"/>
  <c r="Y19" i="3"/>
  <c r="AG19" i="3"/>
  <c r="AA20" i="3"/>
  <c r="AK20" i="3"/>
  <c r="AF21" i="3"/>
  <c r="AD23" i="3"/>
  <c r="AN26" i="3"/>
  <c r="X27" i="3"/>
  <c r="AG28" i="3"/>
  <c r="AB30" i="3"/>
  <c r="AL31" i="3"/>
  <c r="X33" i="3"/>
  <c r="AG34" i="3"/>
  <c r="X35" i="3"/>
  <c r="Y37" i="3"/>
  <c r="AY36" i="3"/>
  <c r="V36" i="3" s="1"/>
  <c r="AH38" i="3"/>
  <c r="AK40" i="3"/>
  <c r="Z45" i="3"/>
  <c r="AK47" i="3"/>
  <c r="Y51" i="3"/>
  <c r="X59" i="3"/>
  <c r="AA57" i="3"/>
  <c r="AA48" i="3"/>
  <c r="AA47" i="3"/>
  <c r="AA58" i="3"/>
  <c r="AA49" i="3"/>
  <c r="AA59" i="3"/>
  <c r="AA50" i="3"/>
  <c r="AA65" i="3"/>
  <c r="AA60" i="3"/>
  <c r="AA51" i="3"/>
  <c r="AA53" i="3"/>
  <c r="AA52" i="3"/>
  <c r="AA56" i="3"/>
  <c r="AA40" i="3"/>
  <c r="AA32" i="3"/>
  <c r="AA22" i="3"/>
  <c r="AA41" i="3"/>
  <c r="AA33" i="3"/>
  <c r="AA23" i="3"/>
  <c r="AA42" i="3"/>
  <c r="AA34" i="3"/>
  <c r="AA46" i="3"/>
  <c r="AA43" i="3"/>
  <c r="AA35" i="3"/>
  <c r="AA25" i="3"/>
  <c r="AA45" i="3"/>
  <c r="AA37" i="3"/>
  <c r="AA28" i="3"/>
  <c r="AA55" i="3"/>
  <c r="AA39" i="3"/>
  <c r="AI57" i="3"/>
  <c r="AI48" i="3"/>
  <c r="AI47" i="3"/>
  <c r="AI58" i="3"/>
  <c r="AI49" i="3"/>
  <c r="AI59" i="3"/>
  <c r="AI50" i="3"/>
  <c r="AI60" i="3"/>
  <c r="AI51" i="3"/>
  <c r="AI65" i="3"/>
  <c r="AI53" i="3"/>
  <c r="AI52" i="3"/>
  <c r="AI56" i="3"/>
  <c r="AI40" i="3"/>
  <c r="AI32" i="3"/>
  <c r="AI22" i="3"/>
  <c r="AI41" i="3"/>
  <c r="AI33" i="3"/>
  <c r="AI23" i="3"/>
  <c r="AI54" i="3"/>
  <c r="AI42" i="3"/>
  <c r="AI34" i="3"/>
  <c r="AI43" i="3"/>
  <c r="AI35" i="3"/>
  <c r="AI25" i="3"/>
  <c r="AI46" i="3"/>
  <c r="AI45" i="3"/>
  <c r="AI37" i="3"/>
  <c r="AI28" i="3"/>
  <c r="AI39" i="3"/>
  <c r="AD7" i="3"/>
  <c r="AL7" i="3"/>
  <c r="X9" i="3"/>
  <c r="AF9" i="3"/>
  <c r="AN9" i="3"/>
  <c r="Y10" i="3"/>
  <c r="AG10" i="3"/>
  <c r="Z11" i="3"/>
  <c r="AH11" i="3"/>
  <c r="AA12" i="3"/>
  <c r="AI12" i="3"/>
  <c r="AB13" i="3"/>
  <c r="AJ13" i="3"/>
  <c r="AC14" i="3"/>
  <c r="AK14" i="3"/>
  <c r="AD15" i="3"/>
  <c r="AL15" i="3"/>
  <c r="X17" i="3"/>
  <c r="AF17" i="3"/>
  <c r="AN17" i="3"/>
  <c r="Y18" i="3"/>
  <c r="AG18" i="3"/>
  <c r="Z19" i="3"/>
  <c r="AH19" i="3"/>
  <c r="AC20" i="3"/>
  <c r="AL20" i="3"/>
  <c r="AI21" i="3"/>
  <c r="AG22" i="3"/>
  <c r="AF23" i="3"/>
  <c r="AD24" i="3"/>
  <c r="AF25" i="3"/>
  <c r="Y27" i="3"/>
  <c r="AH28" i="3"/>
  <c r="AX28" i="3"/>
  <c r="AD30" i="3"/>
  <c r="AC33" i="3"/>
  <c r="AL34" i="3"/>
  <c r="Z35" i="3"/>
  <c r="AN36" i="3"/>
  <c r="Z37" i="3"/>
  <c r="AI38" i="3"/>
  <c r="AB39" i="3"/>
  <c r="Y44" i="3"/>
  <c r="AI55" i="3"/>
  <c r="AF60" i="3"/>
  <c r="D62" i="3"/>
  <c r="D65" i="3"/>
  <c r="L65" i="3"/>
  <c r="AB58" i="3"/>
  <c r="AB49" i="3"/>
  <c r="AB59" i="3"/>
  <c r="AB50" i="3"/>
  <c r="AB65" i="3"/>
  <c r="AB60" i="3"/>
  <c r="AB51" i="3"/>
  <c r="AB53" i="3"/>
  <c r="AB52" i="3"/>
  <c r="AB54" i="3"/>
  <c r="AB57" i="3"/>
  <c r="AB56" i="3"/>
  <c r="AB41" i="3"/>
  <c r="AB33" i="3"/>
  <c r="AB23" i="3"/>
  <c r="AB42" i="3"/>
  <c r="AB34" i="3"/>
  <c r="AB24" i="3"/>
  <c r="AB48" i="3"/>
  <c r="AB46" i="3"/>
  <c r="AB43" i="3"/>
  <c r="AB35" i="3"/>
  <c r="AB25" i="3"/>
  <c r="AB44" i="3"/>
  <c r="AB36" i="3"/>
  <c r="AB27" i="3"/>
  <c r="AB26" i="3"/>
  <c r="AB55" i="3"/>
  <c r="AB38" i="3"/>
  <c r="AB29" i="3"/>
  <c r="AB20" i="3"/>
  <c r="AB40" i="3"/>
  <c r="AJ58" i="3"/>
  <c r="AJ49" i="3"/>
  <c r="AJ59" i="3"/>
  <c r="AJ50" i="3"/>
  <c r="AJ60" i="3"/>
  <c r="AJ51" i="3"/>
  <c r="AJ65" i="3"/>
  <c r="AJ53" i="3"/>
  <c r="AJ52" i="3"/>
  <c r="AJ54" i="3"/>
  <c r="AJ57" i="3"/>
  <c r="AJ41" i="3"/>
  <c r="AJ33" i="3"/>
  <c r="AJ23" i="3"/>
  <c r="AJ42" i="3"/>
  <c r="AJ34" i="3"/>
  <c r="AJ24" i="3"/>
  <c r="AJ43" i="3"/>
  <c r="AJ35" i="3"/>
  <c r="AJ25" i="3"/>
  <c r="AJ55" i="3"/>
  <c r="AJ44" i="3"/>
  <c r="AJ36" i="3"/>
  <c r="AJ27" i="3"/>
  <c r="AJ26" i="3"/>
  <c r="AJ38" i="3"/>
  <c r="AJ29" i="3"/>
  <c r="AJ20" i="3"/>
  <c r="AJ56" i="3"/>
  <c r="AJ47" i="3"/>
  <c r="AJ40" i="3"/>
  <c r="X8" i="3"/>
  <c r="AF8" i="3"/>
  <c r="AN8" i="3"/>
  <c r="Y9" i="3"/>
  <c r="AG9" i="3"/>
  <c r="Z10" i="3"/>
  <c r="AH10" i="3"/>
  <c r="AA11" i="3"/>
  <c r="AI11" i="3"/>
  <c r="AB12" i="3"/>
  <c r="AJ12" i="3"/>
  <c r="AK13" i="3"/>
  <c r="AD14" i="3"/>
  <c r="AL14" i="3"/>
  <c r="X16" i="3"/>
  <c r="AF16" i="3"/>
  <c r="AN16" i="3"/>
  <c r="Y17" i="3"/>
  <c r="AG17" i="3"/>
  <c r="Z18" i="3"/>
  <c r="AH18" i="3"/>
  <c r="AA19" i="3"/>
  <c r="AI19" i="3"/>
  <c r="AD20" i="3"/>
  <c r="AJ21" i="3"/>
  <c r="AJ22" i="3"/>
  <c r="AH23" i="3"/>
  <c r="AH25" i="3"/>
  <c r="X26" i="3"/>
  <c r="AA27" i="3"/>
  <c r="AJ28" i="3"/>
  <c r="Z29" i="3"/>
  <c r="AI30" i="3"/>
  <c r="AK32" i="3"/>
  <c r="AD33" i="3"/>
  <c r="AB37" i="3"/>
  <c r="AD39" i="3"/>
  <c r="AY40" i="3"/>
  <c r="V40" i="3" s="1"/>
  <c r="X43" i="3"/>
  <c r="AA44" i="3"/>
  <c r="AY44" i="3"/>
  <c r="V44" i="3" s="1"/>
  <c r="AH45" i="3"/>
  <c r="AF52" i="3"/>
  <c r="AF53" i="3"/>
  <c r="AA54" i="3"/>
  <c r="E65" i="3"/>
  <c r="M65" i="3"/>
  <c r="U62" i="3"/>
  <c r="AC59" i="3"/>
  <c r="AC50" i="3"/>
  <c r="AC65" i="3"/>
  <c r="AC60" i="3"/>
  <c r="AC51" i="3"/>
  <c r="AC53" i="3"/>
  <c r="AC52" i="3"/>
  <c r="AC54" i="3"/>
  <c r="AC55" i="3"/>
  <c r="AC58" i="3"/>
  <c r="AC42" i="3"/>
  <c r="AC34" i="3"/>
  <c r="AC24" i="3"/>
  <c r="AC48" i="3"/>
  <c r="AC46" i="3"/>
  <c r="AC43" i="3"/>
  <c r="AC35" i="3"/>
  <c r="AC25" i="3"/>
  <c r="AC57" i="3"/>
  <c r="AC49" i="3"/>
  <c r="AC44" i="3"/>
  <c r="AC36" i="3"/>
  <c r="AC27" i="3"/>
  <c r="AC26" i="3"/>
  <c r="AC47" i="3"/>
  <c r="AC45" i="3"/>
  <c r="AC37" i="3"/>
  <c r="AC28" i="3"/>
  <c r="AC39" i="3"/>
  <c r="AC31" i="3"/>
  <c r="AC30" i="3"/>
  <c r="AC21" i="3"/>
  <c r="AC56" i="3"/>
  <c r="AC41" i="3"/>
  <c r="AK59" i="3"/>
  <c r="AK50" i="3"/>
  <c r="AK60" i="3"/>
  <c r="AK51" i="3"/>
  <c r="AK65" i="3"/>
  <c r="AK53" i="3"/>
  <c r="AK52" i="3"/>
  <c r="AK54" i="3"/>
  <c r="AK55" i="3"/>
  <c r="AK58" i="3"/>
  <c r="AK57" i="3"/>
  <c r="AK42" i="3"/>
  <c r="AK34" i="3"/>
  <c r="AK24" i="3"/>
  <c r="AK43" i="3"/>
  <c r="AK35" i="3"/>
  <c r="AK25" i="3"/>
  <c r="AK44" i="3"/>
  <c r="AK36" i="3"/>
  <c r="AK27" i="3"/>
  <c r="AK26" i="3"/>
  <c r="AK46" i="3"/>
  <c r="AK45" i="3"/>
  <c r="AK37" i="3"/>
  <c r="AK28" i="3"/>
  <c r="AK56" i="3"/>
  <c r="AK48" i="3"/>
  <c r="AK39" i="3"/>
  <c r="AK31" i="3"/>
  <c r="AK30" i="3"/>
  <c r="AK21" i="3"/>
  <c r="AK41" i="3"/>
  <c r="X7" i="3"/>
  <c r="AF7" i="3"/>
  <c r="AN7" i="3"/>
  <c r="Y8" i="3"/>
  <c r="AG8" i="3"/>
  <c r="Z9" i="3"/>
  <c r="AH9" i="3"/>
  <c r="AA10" i="3"/>
  <c r="AI10" i="3"/>
  <c r="AB11" i="3"/>
  <c r="AJ11" i="3"/>
  <c r="AC12" i="3"/>
  <c r="AK12" i="3"/>
  <c r="AL13" i="3"/>
  <c r="X15" i="3"/>
  <c r="AF15" i="3"/>
  <c r="AN15" i="3"/>
  <c r="Y16" i="3"/>
  <c r="AG16" i="3"/>
  <c r="Z17" i="3"/>
  <c r="AH17" i="3"/>
  <c r="AA18" i="3"/>
  <c r="AI18" i="3"/>
  <c r="AB19" i="3"/>
  <c r="AJ19" i="3"/>
  <c r="AN20" i="3"/>
  <c r="X21" i="3"/>
  <c r="AK22" i="3"/>
  <c r="AK23" i="3"/>
  <c r="AG24" i="3"/>
  <c r="Y26" i="3"/>
  <c r="AF27" i="3"/>
  <c r="AA29" i="3"/>
  <c r="AJ30" i="3"/>
  <c r="AA31" i="3"/>
  <c r="AF33" i="3"/>
  <c r="AF35" i="3"/>
  <c r="X36" i="3"/>
  <c r="AG37" i="3"/>
  <c r="AJ39" i="3"/>
  <c r="X41" i="3"/>
  <c r="Y42" i="3"/>
  <c r="Z43" i="3"/>
  <c r="AG44" i="3"/>
  <c r="AJ45" i="3"/>
  <c r="AJ48" i="3"/>
  <c r="F65" i="3"/>
  <c r="V60" i="3"/>
  <c r="V53" i="3"/>
  <c r="V54" i="3"/>
  <c r="V55" i="3"/>
  <c r="V56" i="3"/>
  <c r="V59" i="3"/>
  <c r="V57" i="3"/>
  <c r="V58" i="3"/>
  <c r="AD65" i="3"/>
  <c r="AD60" i="3"/>
  <c r="AD51" i="3"/>
  <c r="AD53" i="3"/>
  <c r="AD52" i="3"/>
  <c r="AD54" i="3"/>
  <c r="AD55" i="3"/>
  <c r="AD56" i="3"/>
  <c r="AD59" i="3"/>
  <c r="AD48" i="3"/>
  <c r="AD46" i="3"/>
  <c r="AD43" i="3"/>
  <c r="AD35" i="3"/>
  <c r="AD25" i="3"/>
  <c r="AD57" i="3"/>
  <c r="AD49" i="3"/>
  <c r="AD44" i="3"/>
  <c r="AD36" i="3"/>
  <c r="AD27" i="3"/>
  <c r="AD26" i="3"/>
  <c r="AD47" i="3"/>
  <c r="AD45" i="3"/>
  <c r="AD37" i="3"/>
  <c r="AD28" i="3"/>
  <c r="AD58" i="3"/>
  <c r="AD38" i="3"/>
  <c r="AD29" i="3"/>
  <c r="AD40" i="3"/>
  <c r="AD32" i="3"/>
  <c r="AD22" i="3"/>
  <c r="AD42" i="3"/>
  <c r="AL60" i="3"/>
  <c r="AL51" i="3"/>
  <c r="AL65" i="3"/>
  <c r="AL53" i="3"/>
  <c r="AL52" i="3"/>
  <c r="AL54" i="3"/>
  <c r="AL55" i="3"/>
  <c r="AL56" i="3"/>
  <c r="AL59" i="3"/>
  <c r="AL43" i="3"/>
  <c r="AL35" i="3"/>
  <c r="AL25" i="3"/>
  <c r="AL58" i="3"/>
  <c r="AL44" i="3"/>
  <c r="AL36" i="3"/>
  <c r="AL27" i="3"/>
  <c r="AL26" i="3"/>
  <c r="AL46" i="3"/>
  <c r="AL45" i="3"/>
  <c r="AL37" i="3"/>
  <c r="AL28" i="3"/>
  <c r="AL50" i="3"/>
  <c r="AL38" i="3"/>
  <c r="AL29" i="3"/>
  <c r="AL49" i="3"/>
  <c r="AL47" i="3"/>
  <c r="AL40" i="3"/>
  <c r="AL32" i="3"/>
  <c r="AL22" i="3"/>
  <c r="AL57" i="3"/>
  <c r="AL42" i="3"/>
  <c r="Y7" i="3"/>
  <c r="AG7" i="3"/>
  <c r="Z8" i="3"/>
  <c r="AH8" i="3"/>
  <c r="AA9" i="3"/>
  <c r="AI9" i="3"/>
  <c r="AB10" i="3"/>
  <c r="AJ10" i="3"/>
  <c r="AC11" i="3"/>
  <c r="AK11" i="3"/>
  <c r="AD12" i="3"/>
  <c r="AL12" i="3"/>
  <c r="X14" i="3"/>
  <c r="AF14" i="3"/>
  <c r="AN14" i="3"/>
  <c r="Y15" i="3"/>
  <c r="AG15" i="3"/>
  <c r="Z16" i="3"/>
  <c r="AH16" i="3"/>
  <c r="AA17" i="3"/>
  <c r="AI17" i="3"/>
  <c r="AB18" i="3"/>
  <c r="AJ18" i="3"/>
  <c r="AC19" i="3"/>
  <c r="AK19" i="3"/>
  <c r="AF20" i="3"/>
  <c r="Y21" i="3"/>
  <c r="AN21" i="3"/>
  <c r="AL23" i="3"/>
  <c r="AI24" i="3"/>
  <c r="AN25" i="3"/>
  <c r="AA26" i="3"/>
  <c r="AG27" i="3"/>
  <c r="AC29" i="3"/>
  <c r="AL30" i="3"/>
  <c r="AB31" i="3"/>
  <c r="AY31" i="3"/>
  <c r="V31" i="3" s="1"/>
  <c r="AK33" i="3"/>
  <c r="AH35" i="3"/>
  <c r="Y36" i="3"/>
  <c r="AH37" i="3"/>
  <c r="AL39" i="3"/>
  <c r="AD41" i="3"/>
  <c r="AF43" i="3"/>
  <c r="AI44" i="3"/>
  <c r="AL48" i="3"/>
  <c r="AY57" i="3"/>
  <c r="AX56" i="3"/>
  <c r="AY58" i="3"/>
  <c r="AX57" i="3"/>
  <c r="AY59" i="3"/>
  <c r="AX58" i="3"/>
  <c r="AX48" i="3"/>
  <c r="AO55" i="3"/>
  <c r="AY54" i="3"/>
  <c r="AP55" i="3"/>
  <c r="AY50" i="3"/>
  <c r="V50" i="3" s="1"/>
  <c r="AX49" i="3"/>
  <c r="AO54" i="3"/>
  <c r="AO57" i="3"/>
  <c r="AP58" i="3"/>
  <c r="AP57" i="3"/>
  <c r="BG86" i="4"/>
  <c r="BF85" i="4"/>
  <c r="BO85" i="4" s="1"/>
  <c r="BF87" i="4"/>
  <c r="BO87" i="4" s="1"/>
  <c r="BF90" i="4"/>
  <c r="BO90" i="4" s="1"/>
  <c r="BG84" i="4"/>
  <c r="BG92" i="4"/>
  <c r="BF92" i="4"/>
  <c r="BO92" i="4" s="1"/>
  <c r="BG96" i="4"/>
  <c r="BF96" i="4"/>
  <c r="BO96" i="4" s="1"/>
  <c r="BG95" i="4"/>
  <c r="BF95" i="4"/>
  <c r="BO95" i="4" s="1"/>
  <c r="BF107" i="4"/>
  <c r="BO107" i="4" s="1"/>
  <c r="BG107" i="4"/>
  <c r="D7" i="5"/>
  <c r="BG106" i="4"/>
  <c r="BF106" i="4"/>
  <c r="BO106" i="4" s="1"/>
  <c r="V46" i="6"/>
  <c r="C8" i="6"/>
  <c r="B8" i="6"/>
  <c r="C35" i="6"/>
  <c r="B35" i="6"/>
  <c r="N46" i="6"/>
  <c r="BG97" i="4"/>
  <c r="AD119" i="5"/>
  <c r="AD121" i="5" s="1"/>
  <c r="AD120" i="5" s="1"/>
  <c r="AC6" i="5"/>
  <c r="AC25" i="5"/>
  <c r="D11" i="5"/>
  <c r="AC17" i="5"/>
  <c r="E12" i="5"/>
  <c r="D12" i="5" s="1"/>
  <c r="E20" i="5"/>
  <c r="D46" i="5"/>
  <c r="E76" i="5"/>
  <c r="D76" i="5" s="1"/>
  <c r="D27" i="5"/>
  <c r="E100" i="5"/>
  <c r="F119" i="5"/>
  <c r="F121" i="5" s="1"/>
  <c r="F120" i="5" s="1"/>
  <c r="E6" i="5"/>
  <c r="D17" i="5"/>
  <c r="D54" i="5"/>
  <c r="AC12" i="5"/>
  <c r="AC13" i="5"/>
  <c r="AC20" i="5"/>
  <c r="AC21" i="5"/>
  <c r="AC33" i="5"/>
  <c r="AC49" i="5"/>
  <c r="E92" i="5"/>
  <c r="D92" i="5" s="1"/>
  <c r="AC27" i="5"/>
  <c r="E28" i="5"/>
  <c r="E36" i="5"/>
  <c r="E37" i="5"/>
  <c r="D37" i="5" s="1"/>
  <c r="E44" i="5"/>
  <c r="E47" i="5"/>
  <c r="E52" i="5"/>
  <c r="E55" i="5"/>
  <c r="E60" i="5"/>
  <c r="D60" i="5" s="1"/>
  <c r="E61" i="5"/>
  <c r="D61" i="5" s="1"/>
  <c r="E63" i="5"/>
  <c r="E79" i="5"/>
  <c r="E87" i="5"/>
  <c r="E95" i="5"/>
  <c r="E103" i="5"/>
  <c r="E111" i="5"/>
  <c r="F10" i="6"/>
  <c r="F17" i="6"/>
  <c r="Q18" i="6"/>
  <c r="F30" i="6"/>
  <c r="F32" i="6"/>
  <c r="K45" i="6"/>
  <c r="K46" i="6" s="1"/>
  <c r="S45" i="6"/>
  <c r="S46" i="6" s="1"/>
  <c r="M119" i="5"/>
  <c r="M121" i="5" s="1"/>
  <c r="M120" i="5" s="1"/>
  <c r="U119" i="5"/>
  <c r="U121" i="5" s="1"/>
  <c r="U120" i="5" s="1"/>
  <c r="W28" i="5"/>
  <c r="AC35" i="5"/>
  <c r="AC43" i="5"/>
  <c r="W44" i="5"/>
  <c r="AC59" i="5"/>
  <c r="W63" i="5"/>
  <c r="AC68" i="5"/>
  <c r="E70" i="5"/>
  <c r="D70" i="5" s="1"/>
  <c r="W71" i="5"/>
  <c r="AC76" i="5"/>
  <c r="E78" i="5"/>
  <c r="D78" i="5" s="1"/>
  <c r="W79" i="5"/>
  <c r="AC84" i="5"/>
  <c r="E86" i="5"/>
  <c r="D86" i="5" s="1"/>
  <c r="W87" i="5"/>
  <c r="AC92" i="5"/>
  <c r="E94" i="5"/>
  <c r="W95" i="5"/>
  <c r="E102" i="5"/>
  <c r="D102" i="5" s="1"/>
  <c r="W103" i="5"/>
  <c r="AC108" i="5"/>
  <c r="E110" i="5"/>
  <c r="E118" i="5"/>
  <c r="B19" i="6"/>
  <c r="T20" i="6"/>
  <c r="F24" i="6"/>
  <c r="F29" i="6"/>
  <c r="F35" i="6"/>
  <c r="T39" i="6"/>
  <c r="F41" i="6"/>
  <c r="L45" i="6"/>
  <c r="L46" i="6" s="1"/>
  <c r="X119" i="5"/>
  <c r="X121" i="5" s="1"/>
  <c r="X120" i="5" s="1"/>
  <c r="AF119" i="5"/>
  <c r="AF121" i="5" s="1"/>
  <c r="AF120" i="5" s="1"/>
  <c r="D24" i="5"/>
  <c r="D32" i="5"/>
  <c r="E40" i="5"/>
  <c r="D40" i="5" s="1"/>
  <c r="E48" i="5"/>
  <c r="W50" i="5"/>
  <c r="E56" i="5"/>
  <c r="E67" i="5"/>
  <c r="E75" i="5"/>
  <c r="D75" i="5" s="1"/>
  <c r="E83" i="5"/>
  <c r="E91" i="5"/>
  <c r="D91" i="5" s="1"/>
  <c r="E99" i="5"/>
  <c r="E107" i="5"/>
  <c r="E115" i="5"/>
  <c r="F13" i="6"/>
  <c r="O46" i="6"/>
  <c r="X45" i="6"/>
  <c r="X46" i="6" s="1"/>
  <c r="AC31" i="5"/>
  <c r="W34" i="5"/>
  <c r="E66" i="5"/>
  <c r="D66" i="5" s="1"/>
  <c r="E74" i="5"/>
  <c r="E82" i="5"/>
  <c r="D82" i="5" s="1"/>
  <c r="E90" i="5"/>
  <c r="E98" i="5"/>
  <c r="D98" i="5" s="1"/>
  <c r="W99" i="5"/>
  <c r="D105" i="5"/>
  <c r="E106" i="5"/>
  <c r="D106" i="5" s="1"/>
  <c r="W107" i="5"/>
  <c r="D113" i="5"/>
  <c r="E114" i="5"/>
  <c r="D114" i="5" s="1"/>
  <c r="W115" i="5"/>
  <c r="Q15" i="6"/>
  <c r="B16" i="6"/>
  <c r="T23" i="6"/>
  <c r="F38" i="6"/>
  <c r="H45" i="6"/>
  <c r="H46" i="6" s="1"/>
  <c r="P45" i="6"/>
  <c r="P46" i="6" s="1"/>
  <c r="Y45" i="6"/>
  <c r="Y46" i="6" s="1"/>
  <c r="E39" i="5"/>
  <c r="E64" i="5"/>
  <c r="D64" i="5" s="1"/>
  <c r="E72" i="5"/>
  <c r="E80" i="5"/>
  <c r="D80" i="5" s="1"/>
  <c r="E88" i="5"/>
  <c r="D88" i="5" s="1"/>
  <c r="E96" i="5"/>
  <c r="E104" i="5"/>
  <c r="F18" i="6"/>
  <c r="F25" i="6"/>
  <c r="Q26" i="6"/>
  <c r="F37" i="6"/>
  <c r="I45" i="6"/>
  <c r="I46" i="6" s="1"/>
  <c r="K120" i="5"/>
  <c r="S120" i="5"/>
  <c r="E29" i="5"/>
  <c r="D29" i="5" s="1"/>
  <c r="E31" i="5"/>
  <c r="W31" i="5"/>
  <c r="W39" i="5"/>
  <c r="E45" i="5"/>
  <c r="D45" i="5" s="1"/>
  <c r="W47" i="5"/>
  <c r="E53" i="5"/>
  <c r="W55" i="5"/>
  <c r="E112" i="5"/>
  <c r="D112" i="5" s="1"/>
  <c r="AC118" i="5"/>
  <c r="B27" i="6"/>
  <c r="J45" i="6"/>
  <c r="J46" i="6" s="1"/>
  <c r="R45" i="6"/>
  <c r="R46" i="6" s="1"/>
  <c r="T44" i="6"/>
  <c r="F44" i="6"/>
  <c r="L49" i="3" l="1"/>
  <c r="L48" i="3"/>
  <c r="L40" i="3"/>
  <c r="L32" i="3"/>
  <c r="L24" i="3"/>
  <c r="L16" i="3"/>
  <c r="L8" i="3"/>
  <c r="L46" i="3"/>
  <c r="L38" i="3"/>
  <c r="L47" i="3"/>
  <c r="L39" i="3"/>
  <c r="L31" i="3"/>
  <c r="L23" i="3"/>
  <c r="L15" i="3"/>
  <c r="L7" i="3"/>
  <c r="L64" i="3" s="1"/>
  <c r="L30" i="3"/>
  <c r="L45" i="3"/>
  <c r="L37" i="3"/>
  <c r="L29" i="3"/>
  <c r="L21" i="3"/>
  <c r="L13" i="3"/>
  <c r="L52" i="3"/>
  <c r="L35" i="3"/>
  <c r="L27" i="3"/>
  <c r="L11" i="3"/>
  <c r="L50" i="3"/>
  <c r="L34" i="3"/>
  <c r="L18" i="3"/>
  <c r="L25" i="3"/>
  <c r="L22" i="3"/>
  <c r="L44" i="3"/>
  <c r="L36" i="3"/>
  <c r="L28" i="3"/>
  <c r="L20" i="3"/>
  <c r="L12" i="3"/>
  <c r="L43" i="3"/>
  <c r="L19" i="3"/>
  <c r="L42" i="3"/>
  <c r="L26" i="3"/>
  <c r="L10" i="3"/>
  <c r="L41" i="3"/>
  <c r="L33" i="3"/>
  <c r="L17" i="3"/>
  <c r="L9" i="3"/>
  <c r="L14" i="3"/>
  <c r="V101" i="1"/>
  <c r="V23" i="1"/>
  <c r="D109" i="5"/>
  <c r="D34" i="5"/>
  <c r="V96" i="1"/>
  <c r="V22" i="1"/>
  <c r="D71" i="5"/>
  <c r="D20" i="5"/>
  <c r="V85" i="1"/>
  <c r="D67" i="5"/>
  <c r="D18" i="5"/>
  <c r="V114" i="1"/>
  <c r="M62" i="3"/>
  <c r="L62" i="3"/>
  <c r="Q62" i="3"/>
  <c r="D85" i="5"/>
  <c r="D43" i="5"/>
  <c r="D115" i="5"/>
  <c r="N62" i="3"/>
  <c r="F62" i="3"/>
  <c r="E62" i="3"/>
  <c r="S62" i="3"/>
  <c r="O62" i="3"/>
  <c r="D35" i="5"/>
  <c r="V30" i="1"/>
  <c r="K62" i="3"/>
  <c r="Q45" i="6"/>
  <c r="Q46" i="6" s="1"/>
  <c r="V84" i="1"/>
  <c r="T45" i="6"/>
  <c r="T46" i="6" s="1"/>
  <c r="R62" i="3"/>
  <c r="J62" i="3"/>
  <c r="D30" i="5"/>
  <c r="D72" i="5"/>
  <c r="T62" i="3"/>
  <c r="V99" i="1"/>
  <c r="V92" i="1"/>
  <c r="D83" i="5"/>
  <c r="V62" i="3"/>
  <c r="T120" i="5"/>
  <c r="AY42" i="3"/>
  <c r="V42" i="3" s="1"/>
  <c r="D100" i="5"/>
  <c r="D101" i="5"/>
  <c r="V102" i="1"/>
  <c r="V80" i="1"/>
  <c r="D26" i="5"/>
  <c r="BQ124" i="1"/>
  <c r="BQ125" i="1" s="1"/>
  <c r="S125" i="1"/>
  <c r="D49" i="5"/>
  <c r="V91" i="1"/>
  <c r="D53" i="5"/>
  <c r="D96" i="5"/>
  <c r="D56" i="5"/>
  <c r="D118" i="5"/>
  <c r="D111" i="5"/>
  <c r="D55" i="5"/>
  <c r="AY41" i="3"/>
  <c r="V41" i="3" s="1"/>
  <c r="BK125" i="1"/>
  <c r="U125" i="1"/>
  <c r="AG125" i="1"/>
  <c r="V77" i="1"/>
  <c r="D69" i="5"/>
  <c r="D52" i="5"/>
  <c r="V71" i="1"/>
  <c r="V38" i="1"/>
  <c r="D74" i="5"/>
  <c r="D107" i="5"/>
  <c r="D48" i="5"/>
  <c r="AR125" i="1"/>
  <c r="BR125" i="1"/>
  <c r="D33" i="5"/>
  <c r="D84" i="5"/>
  <c r="V79" i="1"/>
  <c r="V78" i="1"/>
  <c r="V119" i="1"/>
  <c r="BL125" i="1"/>
  <c r="BU124" i="1"/>
  <c r="V104" i="1"/>
  <c r="AZ124" i="1"/>
  <c r="AZ125" i="1" s="1"/>
  <c r="BW125" i="1"/>
  <c r="V14" i="1"/>
  <c r="AX54" i="3"/>
  <c r="BB125" i="1"/>
  <c r="CA125" i="1"/>
  <c r="AQ125" i="1"/>
  <c r="BN125" i="1"/>
  <c r="V116" i="1"/>
  <c r="V54" i="1"/>
  <c r="I125" i="1"/>
  <c r="AB125" i="1"/>
  <c r="BJ125" i="1"/>
  <c r="V113" i="1"/>
  <c r="M125" i="1"/>
  <c r="AS125" i="1"/>
  <c r="D25" i="5"/>
  <c r="D90" i="5"/>
  <c r="AY23" i="3"/>
  <c r="V23" i="3" s="1"/>
  <c r="AI125" i="1"/>
  <c r="BA125" i="1"/>
  <c r="T125" i="1"/>
  <c r="O125" i="1"/>
  <c r="BH125" i="1"/>
  <c r="AX25" i="3"/>
  <c r="AY25" i="3" s="1"/>
  <c r="V25" i="3" s="1"/>
  <c r="V72" i="1"/>
  <c r="V53" i="1"/>
  <c r="V45" i="1"/>
  <c r="V17" i="1"/>
  <c r="D36" i="5"/>
  <c r="D104" i="5"/>
  <c r="AA125" i="1"/>
  <c r="AH125" i="1"/>
  <c r="E125" i="1"/>
  <c r="BZ125" i="1"/>
  <c r="AX125" i="1"/>
  <c r="V112" i="1"/>
  <c r="D65" i="5"/>
  <c r="V61" i="1"/>
  <c r="V49" i="1"/>
  <c r="Q124" i="1"/>
  <c r="Q125" i="1" s="1"/>
  <c r="V67" i="1"/>
  <c r="V16" i="1"/>
  <c r="R125" i="1"/>
  <c r="AO125" i="1"/>
  <c r="F125" i="1"/>
  <c r="D19" i="5"/>
  <c r="D50" i="5"/>
  <c r="V117" i="1"/>
  <c r="V59" i="1"/>
  <c r="AT124" i="1"/>
  <c r="AT125" i="1" s="1"/>
  <c r="V41" i="1"/>
  <c r="D110" i="5"/>
  <c r="BS125" i="1"/>
  <c r="J125" i="1"/>
  <c r="BI125" i="1"/>
  <c r="AW125" i="1"/>
  <c r="BG125" i="1"/>
  <c r="D51" i="5"/>
  <c r="D57" i="5"/>
  <c r="W46" i="6"/>
  <c r="M46" i="6"/>
  <c r="U46" i="6"/>
  <c r="V83" i="1"/>
  <c r="V47" i="1"/>
  <c r="V24" i="1"/>
  <c r="AX7" i="3"/>
  <c r="AY7" i="3" s="1"/>
  <c r="V7" i="3" s="1"/>
  <c r="D94" i="5"/>
  <c r="AX29" i="3"/>
  <c r="AY29" i="3" s="1"/>
  <c r="V29" i="3" s="1"/>
  <c r="AX9" i="3"/>
  <c r="BE124" i="1"/>
  <c r="BE125" i="1" s="1"/>
  <c r="D10" i="5"/>
  <c r="AY26" i="3"/>
  <c r="V26" i="3" s="1"/>
  <c r="Z124" i="1"/>
  <c r="Z125" i="1" s="1"/>
  <c r="AK125" i="1"/>
  <c r="D77" i="5"/>
  <c r="V88" i="1"/>
  <c r="V82" i="1"/>
  <c r="V28" i="1"/>
  <c r="N125" i="1"/>
  <c r="BX125" i="1"/>
  <c r="BO125" i="1"/>
  <c r="D68" i="5"/>
  <c r="D59" i="5"/>
  <c r="V33" i="1"/>
  <c r="AY51" i="3"/>
  <c r="V51" i="3" s="1"/>
  <c r="V65" i="3" s="1"/>
  <c r="AX50" i="3"/>
  <c r="V7" i="1"/>
  <c r="V26" i="1"/>
  <c r="D31" i="5"/>
  <c r="D95" i="5"/>
  <c r="D47" i="5"/>
  <c r="V27" i="1"/>
  <c r="W119" i="5"/>
  <c r="W121" i="5" s="1"/>
  <c r="W120" i="5" s="1"/>
  <c r="AX32" i="3"/>
  <c r="D81" i="5"/>
  <c r="V69" i="1"/>
  <c r="V20" i="1"/>
  <c r="AY30" i="3"/>
  <c r="V30" i="3" s="1"/>
  <c r="Y125" i="1"/>
  <c r="D23" i="5"/>
  <c r="D15" i="5"/>
  <c r="V103" i="1"/>
  <c r="V57" i="1"/>
  <c r="V40" i="1"/>
  <c r="AC119" i="5"/>
  <c r="AC121" i="5" s="1"/>
  <c r="AC120" i="5" s="1"/>
  <c r="AX24" i="3"/>
  <c r="AX41" i="3"/>
  <c r="AX20" i="3"/>
  <c r="D103" i="5"/>
  <c r="AY48" i="3"/>
  <c r="V48" i="3" s="1"/>
  <c r="AX47" i="3"/>
  <c r="AY45" i="3"/>
  <c r="V45" i="3" s="1"/>
  <c r="AX44" i="3"/>
  <c r="AX43" i="3"/>
  <c r="BF125" i="1"/>
  <c r="AC125" i="1"/>
  <c r="BC125" i="1"/>
  <c r="E119" i="5"/>
  <c r="E121" i="5" s="1"/>
  <c r="E120" i="5" s="1"/>
  <c r="D6" i="5"/>
  <c r="AX15" i="3"/>
  <c r="D44" i="5"/>
  <c r="D39" i="5"/>
  <c r="D79" i="5"/>
  <c r="AY46" i="3"/>
  <c r="V46" i="3" s="1"/>
  <c r="AX45" i="3"/>
  <c r="AY22" i="3"/>
  <c r="V22" i="3" s="1"/>
  <c r="AX21" i="3"/>
  <c r="M64" i="3"/>
  <c r="D64" i="3"/>
  <c r="I64" i="3"/>
  <c r="H64" i="3"/>
  <c r="P64" i="3"/>
  <c r="G64" i="3"/>
  <c r="F64" i="3"/>
  <c r="E64" i="3"/>
  <c r="AU5" i="3"/>
  <c r="AV5" i="3"/>
  <c r="D124" i="1"/>
  <c r="D125" i="1" s="1"/>
  <c r="AL125" i="1"/>
  <c r="AJ125" i="1"/>
  <c r="BV125" i="1"/>
  <c r="D99" i="5"/>
  <c r="AY32" i="3"/>
  <c r="V32" i="3" s="1"/>
  <c r="AX31" i="3"/>
  <c r="AX11" i="3"/>
  <c r="F45" i="6"/>
  <c r="F46" i="6" s="1"/>
  <c r="D63" i="5"/>
  <c r="AY35" i="3"/>
  <c r="V35" i="3" s="1"/>
  <c r="AX34" i="3"/>
  <c r="AX33" i="3"/>
  <c r="AX37" i="3"/>
  <c r="AY39" i="3"/>
  <c r="V39" i="3" s="1"/>
  <c r="AX38" i="3"/>
  <c r="CL125" i="1"/>
  <c r="CD125" i="1"/>
  <c r="CK125" i="1"/>
  <c r="CC125" i="1"/>
  <c r="CJ125" i="1"/>
  <c r="CB125" i="1"/>
  <c r="CI125" i="1"/>
  <c r="CH125" i="1"/>
  <c r="CG125" i="1"/>
  <c r="CF125" i="1"/>
  <c r="CE125" i="1"/>
  <c r="C125" i="1"/>
  <c r="AD125" i="1"/>
  <c r="AX18" i="3"/>
  <c r="BU125" i="1"/>
  <c r="BT125" i="1"/>
  <c r="AY47" i="3"/>
  <c r="V47" i="3" s="1"/>
  <c r="AX46" i="3"/>
  <c r="AY37" i="3"/>
  <c r="V37" i="3" s="1"/>
  <c r="AX35" i="3"/>
  <c r="AX36" i="3"/>
  <c r="D28" i="5"/>
  <c r="AX23" i="3"/>
  <c r="AX39" i="3"/>
  <c r="AX30" i="3"/>
  <c r="AY56" i="3"/>
  <c r="AX55" i="3"/>
  <c r="AX52" i="3"/>
  <c r="G124" i="1"/>
  <c r="G125" i="1" s="1"/>
  <c r="AY17" i="3"/>
  <c r="V17" i="3" s="1"/>
  <c r="AX16" i="3"/>
  <c r="AP125" i="1"/>
  <c r="BY125" i="1"/>
  <c r="BD125" i="1"/>
  <c r="AE125" i="1"/>
  <c r="H125" i="1"/>
  <c r="L125" i="1"/>
  <c r="BM125" i="1"/>
  <c r="K125" i="1"/>
  <c r="P125" i="1"/>
  <c r="X125" i="1"/>
  <c r="AX22" i="3"/>
  <c r="AX10" i="3"/>
  <c r="D87" i="5"/>
  <c r="AX40" i="3"/>
  <c r="AY14" i="3"/>
  <c r="V14" i="3" s="1"/>
  <c r="AX13" i="3"/>
  <c r="AY9" i="3"/>
  <c r="V9" i="3" s="1"/>
  <c r="AX8" i="3"/>
  <c r="AX42" i="3"/>
  <c r="AY15" i="3"/>
  <c r="V15" i="3" s="1"/>
  <c r="AX14" i="3"/>
  <c r="AX12" i="3"/>
  <c r="AN124" i="1"/>
  <c r="AN125" i="1" s="1"/>
  <c r="AY125" i="1"/>
  <c r="AX27" i="3"/>
  <c r="AY28" i="3"/>
  <c r="V28" i="3" s="1"/>
  <c r="AX26" i="3"/>
  <c r="BP125" i="1"/>
  <c r="AX19" i="3"/>
  <c r="W125" i="1"/>
  <c r="AX17" i="3"/>
  <c r="AU125" i="1"/>
  <c r="AF125" i="1"/>
  <c r="AV125" i="1"/>
  <c r="V124" i="1" l="1"/>
  <c r="V125" i="1" s="1"/>
  <c r="V64" i="3"/>
  <c r="D119" i="5"/>
  <c r="D121" i="5" s="1"/>
  <c r="D120" i="5" s="1"/>
  <c r="BC109" i="4" l="1"/>
  <c r="AM109" i="4"/>
  <c r="AN109" i="4"/>
  <c r="AX109" i="4"/>
  <c r="AY109" i="4"/>
  <c r="BA109" i="4"/>
  <c r="AT109" i="4"/>
  <c r="AU109" i="4"/>
  <c r="BD109" i="4"/>
  <c r="AK109" i="4"/>
  <c r="AL109" i="4"/>
  <c r="AZ109" i="4"/>
  <c r="AI109" i="4"/>
  <c r="AW109" i="4"/>
  <c r="AQ109" i="4"/>
  <c r="AP109" i="4"/>
  <c r="AR109" i="4"/>
  <c r="BE109" i="4"/>
  <c r="AJ109" i="4"/>
  <c r="AS109" i="4"/>
  <c r="AV109" i="4"/>
  <c r="AO109" i="4"/>
  <c r="BB109" i="4"/>
  <c r="AE109" i="4" l="1"/>
  <c r="Y109" i="4"/>
  <c r="H109" i="4"/>
  <c r="AD109" i="4"/>
  <c r="W109" i="4"/>
  <c r="X109" i="4"/>
  <c r="AC109" i="4"/>
  <c r="N109" i="4"/>
  <c r="R109" i="4"/>
  <c r="AF109" i="4"/>
  <c r="Q109" i="4"/>
  <c r="T109" i="4"/>
  <c r="I109" i="4"/>
  <c r="J109" i="4"/>
  <c r="U109" i="4"/>
  <c r="L109" i="4"/>
  <c r="S109" i="4"/>
  <c r="AG109" i="4"/>
  <c r="Z109" i="4"/>
  <c r="M109" i="4"/>
  <c r="AA109" i="4"/>
  <c r="BF60" i="4"/>
  <c r="BO60" i="4" s="1"/>
  <c r="BF8" i="4"/>
  <c r="BO8" i="4" s="1"/>
  <c r="BF77" i="4"/>
  <c r="BO77" i="4" s="1"/>
  <c r="BF58" i="4"/>
  <c r="BO58" i="4" s="1"/>
  <c r="BF17" i="4" l="1"/>
  <c r="BO17" i="4" s="1"/>
  <c r="BF20" i="4"/>
  <c r="BO20" i="4" s="1"/>
  <c r="BF74" i="4"/>
  <c r="BO74" i="4" s="1"/>
  <c r="BF56" i="4"/>
  <c r="BO56" i="4" s="1"/>
  <c r="O109" i="4"/>
  <c r="BF29" i="4"/>
  <c r="BO29" i="4" s="1"/>
  <c r="BF31" i="4"/>
  <c r="BO31" i="4" s="1"/>
  <c r="BF55" i="4"/>
  <c r="BO55" i="4" s="1"/>
  <c r="BF30" i="4"/>
  <c r="BO30" i="4" s="1"/>
  <c r="BF44" i="4"/>
  <c r="BO44" i="4" s="1"/>
  <c r="BF25" i="4"/>
  <c r="BO25" i="4" s="1"/>
  <c r="BF35" i="4"/>
  <c r="BO35" i="4" s="1"/>
  <c r="BF52" i="4"/>
  <c r="BO52" i="4" s="1"/>
  <c r="BF80" i="4"/>
  <c r="BO80" i="4" s="1"/>
  <c r="BF38" i="4"/>
  <c r="BO38" i="4" s="1"/>
  <c r="BF79" i="4"/>
  <c r="BO79" i="4" s="1"/>
  <c r="BF11" i="4"/>
  <c r="BO11" i="4" s="1"/>
  <c r="BF59" i="4"/>
  <c r="BO59" i="4" s="1"/>
  <c r="BF62" i="4"/>
  <c r="BO62" i="4" s="1"/>
  <c r="BF46" i="4"/>
  <c r="BO46" i="4" s="1"/>
  <c r="BF54" i="4"/>
  <c r="BO54" i="4" s="1"/>
  <c r="BF13" i="4"/>
  <c r="BO13" i="4" s="1"/>
  <c r="BF66" i="4"/>
  <c r="BO66" i="4" s="1"/>
  <c r="BF9" i="4"/>
  <c r="BO9" i="4" s="1"/>
  <c r="BF28" i="4"/>
  <c r="BO28" i="4" s="1"/>
  <c r="BF24" i="4"/>
  <c r="BO24" i="4" s="1"/>
  <c r="BF37" i="4"/>
  <c r="BO37" i="4" s="1"/>
  <c r="BF71" i="4"/>
  <c r="BO71" i="4" s="1"/>
  <c r="BF68" i="4"/>
  <c r="BO68" i="4" s="1"/>
  <c r="BF43" i="4"/>
  <c r="BO43" i="4" s="1"/>
  <c r="BF72" i="4"/>
  <c r="BO72" i="4" s="1"/>
  <c r="BF50" i="4"/>
  <c r="BO50" i="4" s="1"/>
  <c r="BF36" i="4"/>
  <c r="BO36" i="4" s="1"/>
  <c r="G109" i="4"/>
  <c r="BF19" i="4"/>
  <c r="BO19" i="4" s="1"/>
  <c r="BF57" i="4"/>
  <c r="BO57" i="4" s="1"/>
  <c r="BF12" i="4"/>
  <c r="BO12" i="4" s="1"/>
  <c r="BF40" i="4"/>
  <c r="BO40" i="4" s="1"/>
  <c r="BF33" i="4"/>
  <c r="BO33" i="4" s="1"/>
  <c r="BF41" i="4"/>
  <c r="BO41" i="4" s="1"/>
  <c r="BF18" i="4"/>
  <c r="BO18" i="4" s="1"/>
  <c r="BF82" i="4"/>
  <c r="BO82" i="4" s="1"/>
  <c r="BF34" i="4"/>
  <c r="BO34" i="4" s="1"/>
  <c r="BF48" i="4"/>
  <c r="BO48" i="4" s="1"/>
  <c r="BF75" i="4"/>
  <c r="BO75" i="4" s="1"/>
  <c r="BF10" i="4"/>
  <c r="BO10" i="4" s="1"/>
  <c r="BF70" i="4"/>
  <c r="BO70" i="4" s="1"/>
  <c r="BF49" i="4"/>
  <c r="BO49" i="4" s="1"/>
  <c r="BF61" i="4"/>
  <c r="BO61" i="4" s="1"/>
  <c r="BF22" i="4"/>
  <c r="BO22" i="4" s="1"/>
  <c r="BF42" i="4"/>
  <c r="BO42" i="4" s="1"/>
  <c r="BF21" i="4"/>
  <c r="BO21" i="4" s="1"/>
  <c r="BF64" i="4"/>
  <c r="BO64" i="4" s="1"/>
  <c r="BF81" i="4"/>
  <c r="BO81" i="4" s="1"/>
  <c r="F109" i="4"/>
  <c r="BF23" i="4"/>
  <c r="BO23" i="4" s="1"/>
  <c r="BF73" i="4"/>
  <c r="BO73" i="4" s="1"/>
  <c r="BF76" i="4"/>
  <c r="BO76" i="4" s="1"/>
  <c r="BF47" i="4"/>
  <c r="BO47" i="4" s="1"/>
  <c r="E109" i="4"/>
  <c r="BF27" i="4"/>
  <c r="BO27" i="4" s="1"/>
  <c r="BF78" i="4"/>
  <c r="BO78" i="4" s="1"/>
  <c r="K109" i="4"/>
  <c r="BF69" i="4"/>
  <c r="BO69" i="4" s="1"/>
  <c r="BF45" i="4"/>
  <c r="BO45" i="4" s="1"/>
  <c r="V109" i="4"/>
  <c r="BF53" i="4"/>
  <c r="BO53" i="4" s="1"/>
  <c r="BF14" i="4"/>
  <c r="BO14" i="4" s="1"/>
  <c r="BF16" i="4"/>
  <c r="BO16" i="4" s="1"/>
  <c r="AH109" i="4"/>
  <c r="BF32" i="4"/>
  <c r="BO32" i="4" s="1"/>
  <c r="AB109" i="4"/>
  <c r="BF63" i="4"/>
  <c r="BO63" i="4" s="1"/>
  <c r="BF15" i="4"/>
  <c r="BO15" i="4" s="1"/>
  <c r="P109" i="4"/>
  <c r="D109" i="4"/>
  <c r="BF7" i="4"/>
  <c r="BO7" i="4" s="1"/>
  <c r="BF26" i="4"/>
  <c r="BO26" i="4" s="1"/>
  <c r="BF67" i="4"/>
  <c r="BO67" i="4" s="1"/>
  <c r="BF65" i="4"/>
  <c r="BO65" i="4" s="1"/>
  <c r="BF39" i="4"/>
  <c r="BO39" i="4" s="1"/>
  <c r="BF51" i="4"/>
  <c r="BO51" i="4" s="1"/>
  <c r="BF113" i="4" l="1"/>
  <c r="BF109" i="4"/>
  <c r="BG75" i="4" s="1"/>
  <c r="BG28" i="4" l="1"/>
  <c r="BG25" i="4"/>
  <c r="BG57" i="4"/>
  <c r="BG10" i="4"/>
  <c r="V110" i="4"/>
  <c r="BG14" i="4"/>
  <c r="BG34" i="4"/>
  <c r="BG24" i="4"/>
  <c r="BG44" i="4"/>
  <c r="P110" i="4"/>
  <c r="BG38" i="4"/>
  <c r="BG70" i="4"/>
  <c r="BG46" i="4"/>
  <c r="F110" i="4"/>
  <c r="BG63" i="4"/>
  <c r="BG54" i="4"/>
  <c r="BG45" i="4"/>
  <c r="BG37" i="4"/>
  <c r="BG67" i="4"/>
  <c r="BG43" i="4"/>
  <c r="BG51" i="4"/>
  <c r="BG61" i="4"/>
  <c r="BG27" i="4"/>
  <c r="BG62" i="4"/>
  <c r="K110" i="4"/>
  <c r="BG9" i="4"/>
  <c r="BG65" i="4"/>
  <c r="BG68" i="4"/>
  <c r="BG32" i="4"/>
  <c r="BG12" i="4"/>
  <c r="BG40" i="4"/>
  <c r="BG39" i="4"/>
  <c r="BG76" i="4"/>
  <c r="BG48" i="4"/>
  <c r="BG53" i="4"/>
  <c r="BG69" i="4"/>
  <c r="BG33" i="4"/>
  <c r="BG35" i="4"/>
  <c r="BG49" i="4"/>
  <c r="D110" i="4"/>
  <c r="BG64" i="4"/>
  <c r="BG79" i="4"/>
  <c r="BG23" i="4"/>
  <c r="BG42" i="4"/>
  <c r="BG81" i="4"/>
  <c r="BG50" i="4"/>
  <c r="BG21" i="4"/>
  <c r="BG13" i="4"/>
  <c r="BG11" i="4"/>
  <c r="BG73" i="4"/>
  <c r="BG19" i="4"/>
  <c r="BG71" i="4"/>
  <c r="E110" i="4"/>
  <c r="BG26" i="4"/>
  <c r="BG36" i="4"/>
  <c r="BG80" i="4"/>
  <c r="BG22" i="4"/>
  <c r="BG7" i="4"/>
  <c r="BG72" i="4"/>
  <c r="BG41" i="4"/>
  <c r="BG18" i="4"/>
  <c r="BG78" i="4"/>
  <c r="BG66" i="4"/>
  <c r="BG15" i="4"/>
  <c r="BG59" i="4"/>
  <c r="BG82" i="4"/>
  <c r="BG16" i="4"/>
  <c r="BG52" i="4"/>
  <c r="BG47" i="4"/>
  <c r="H110" i="4"/>
  <c r="BG60" i="4"/>
  <c r="BG29" i="4"/>
  <c r="BG74" i="4"/>
  <c r="BG17" i="4"/>
  <c r="BG77" i="4"/>
  <c r="S110" i="4"/>
  <c r="Q110" i="4"/>
  <c r="L110" i="4"/>
  <c r="BG55" i="4"/>
  <c r="BG30" i="4"/>
  <c r="BG56" i="4"/>
  <c r="BG58" i="4"/>
  <c r="BG31" i="4"/>
  <c r="J110" i="4"/>
  <c r="I110" i="4"/>
  <c r="U110" i="4"/>
  <c r="M110" i="4"/>
  <c r="T110" i="4"/>
  <c r="R110" i="4"/>
  <c r="BG8" i="4"/>
  <c r="O110" i="4"/>
  <c r="N110" i="4"/>
  <c r="BG20" i="4"/>
  <c r="G110" i="4"/>
  <c r="T65" i="3" l="1"/>
  <c r="T21" i="3" s="1"/>
  <c r="T36" i="3" l="1"/>
  <c r="T33" i="3"/>
  <c r="T16" i="3"/>
  <c r="T28" i="3"/>
  <c r="T29" i="3"/>
  <c r="T43" i="3"/>
  <c r="T23" i="3"/>
  <c r="T19" i="3"/>
  <c r="T46" i="3"/>
  <c r="T41" i="3"/>
  <c r="T13" i="3"/>
  <c r="T35" i="3"/>
  <c r="T25" i="3"/>
  <c r="T17" i="3"/>
  <c r="T8" i="3"/>
  <c r="T15" i="3"/>
  <c r="T22" i="3"/>
  <c r="T27" i="3"/>
  <c r="T9" i="3"/>
  <c r="T44" i="3"/>
  <c r="T45" i="3"/>
  <c r="T7" i="3"/>
  <c r="T64" i="3" s="1"/>
  <c r="T37" i="3"/>
  <c r="T11" i="3"/>
  <c r="T50" i="3"/>
  <c r="T48" i="3"/>
  <c r="T20" i="3"/>
  <c r="T38" i="3"/>
  <c r="T12" i="3"/>
  <c r="T26" i="3"/>
  <c r="T42" i="3"/>
  <c r="T40" i="3"/>
  <c r="T47" i="3"/>
  <c r="T30" i="3"/>
  <c r="T52" i="3"/>
  <c r="T10" i="3"/>
  <c r="T34" i="3"/>
  <c r="T32" i="3"/>
  <c r="T39" i="3"/>
  <c r="T14" i="3"/>
  <c r="T49" i="3"/>
  <c r="T18" i="3"/>
  <c r="T24" i="3"/>
  <c r="T31" i="3"/>
  <c r="AO51" i="3"/>
  <c r="AP51" i="3" s="1"/>
  <c r="S65" i="3"/>
  <c r="S29" i="3" s="1"/>
  <c r="AO29" i="3" s="1"/>
  <c r="AP29" i="3" s="1"/>
  <c r="S25" i="3" l="1"/>
  <c r="AO25" i="3" s="1"/>
  <c r="AP25" i="3" s="1"/>
  <c r="S45" i="3"/>
  <c r="AO45" i="3" s="1"/>
  <c r="AP45" i="3" s="1"/>
  <c r="S21" i="3"/>
  <c r="AO21" i="3" s="1"/>
  <c r="AP21" i="3" s="1"/>
  <c r="S50" i="3"/>
  <c r="AO50" i="3" s="1"/>
  <c r="AP50" i="3" s="1"/>
  <c r="S14" i="3"/>
  <c r="AO14" i="3" s="1"/>
  <c r="AP14" i="3" s="1"/>
  <c r="S43" i="3"/>
  <c r="AO43" i="3" s="1"/>
  <c r="AP43" i="3" s="1"/>
  <c r="S12" i="3"/>
  <c r="AO12" i="3" s="1"/>
  <c r="AP12" i="3" s="1"/>
  <c r="S35" i="3"/>
  <c r="AO35" i="3" s="1"/>
  <c r="AP35" i="3" s="1"/>
  <c r="S38" i="3"/>
  <c r="AO38" i="3" s="1"/>
  <c r="AP38" i="3" s="1"/>
  <c r="S9" i="3"/>
  <c r="AO9" i="3" s="1"/>
  <c r="AP9" i="3" s="1"/>
  <c r="S27" i="3"/>
  <c r="AO27" i="3" s="1"/>
  <c r="AP27" i="3" s="1"/>
  <c r="S22" i="3"/>
  <c r="AO22" i="3" s="1"/>
  <c r="AP22" i="3" s="1"/>
  <c r="S23" i="3"/>
  <c r="AO23" i="3" s="1"/>
  <c r="AP23" i="3" s="1"/>
  <c r="S10" i="3"/>
  <c r="AO10" i="3" s="1"/>
  <c r="AP10" i="3" s="1"/>
  <c r="S26" i="3"/>
  <c r="AO26" i="3" s="1"/>
  <c r="AP26" i="3" s="1"/>
  <c r="S31" i="3"/>
  <c r="AO31" i="3" s="1"/>
  <c r="AP31" i="3" s="1"/>
  <c r="S47" i="3"/>
  <c r="AO47" i="3" s="1"/>
  <c r="AP47" i="3" s="1"/>
  <c r="S16" i="3"/>
  <c r="AO16" i="3" s="1"/>
  <c r="AP16" i="3" s="1"/>
  <c r="S30" i="3"/>
  <c r="AO30" i="3" s="1"/>
  <c r="AP30" i="3" s="1"/>
  <c r="S32" i="3"/>
  <c r="AO32" i="3" s="1"/>
  <c r="AP32" i="3" s="1"/>
  <c r="S11" i="3"/>
  <c r="AO11" i="3" s="1"/>
  <c r="AP11" i="3" s="1"/>
  <c r="S7" i="3"/>
  <c r="S18" i="3"/>
  <c r="AO18" i="3" s="1"/>
  <c r="AP18" i="3" s="1"/>
  <c r="S19" i="3"/>
  <c r="AO19" i="3" s="1"/>
  <c r="AP19" i="3" s="1"/>
  <c r="S13" i="3"/>
  <c r="AO13" i="3" s="1"/>
  <c r="AP13" i="3" s="1"/>
  <c r="S44" i="3"/>
  <c r="AO44" i="3" s="1"/>
  <c r="AP44" i="3" s="1"/>
  <c r="S37" i="3"/>
  <c r="AO37" i="3" s="1"/>
  <c r="AP37" i="3" s="1"/>
  <c r="S40" i="3"/>
  <c r="AO40" i="3" s="1"/>
  <c r="AP40" i="3" s="1"/>
  <c r="S52" i="3"/>
  <c r="AO52" i="3" s="1"/>
  <c r="AP52" i="3" s="1"/>
  <c r="S46" i="3"/>
  <c r="AO46" i="3" s="1"/>
  <c r="AP46" i="3" s="1"/>
  <c r="S39" i="3"/>
  <c r="AO39" i="3" s="1"/>
  <c r="AP39" i="3" s="1"/>
  <c r="S15" i="3"/>
  <c r="AO15" i="3" s="1"/>
  <c r="AP15" i="3" s="1"/>
  <c r="S36" i="3"/>
  <c r="AO36" i="3" s="1"/>
  <c r="AP36" i="3" s="1"/>
  <c r="S41" i="3"/>
  <c r="AO41" i="3" s="1"/>
  <c r="AP41" i="3" s="1"/>
  <c r="S33" i="3"/>
  <c r="AO33" i="3" s="1"/>
  <c r="AP33" i="3" s="1"/>
  <c r="S34" i="3"/>
  <c r="AO34" i="3" s="1"/>
  <c r="AP34" i="3" s="1"/>
  <c r="S24" i="3"/>
  <c r="AO24" i="3" s="1"/>
  <c r="AP24" i="3" s="1"/>
  <c r="S8" i="3"/>
  <c r="AO8" i="3" s="1"/>
  <c r="AP8" i="3" s="1"/>
  <c r="S48" i="3"/>
  <c r="AO48" i="3" s="1"/>
  <c r="AP48" i="3" s="1"/>
  <c r="S49" i="3"/>
  <c r="AO49" i="3" s="1"/>
  <c r="AP49" i="3" s="1"/>
  <c r="S42" i="3"/>
  <c r="AO42" i="3" s="1"/>
  <c r="AP42" i="3" s="1"/>
  <c r="S28" i="3"/>
  <c r="AO28" i="3" s="1"/>
  <c r="AP28" i="3" s="1"/>
  <c r="S20" i="3"/>
  <c r="AO20" i="3" s="1"/>
  <c r="AP20" i="3" s="1"/>
  <c r="S17" i="3"/>
  <c r="AO17" i="3" s="1"/>
  <c r="AP17" i="3" s="1"/>
  <c r="S64" i="3" l="1"/>
  <c r="AO7" i="3"/>
  <c r="AP7" i="3" s="1"/>
  <c r="U37" i="3"/>
  <c r="U17" i="3"/>
  <c r="U35" i="3"/>
  <c r="U16" i="3"/>
  <c r="U43" i="3"/>
  <c r="U41" i="3"/>
  <c r="U15" i="3"/>
  <c r="U29" i="3"/>
  <c r="U12" i="3"/>
  <c r="U22" i="3"/>
  <c r="U18" i="3"/>
  <c r="U30" i="3"/>
  <c r="U46" i="3"/>
  <c r="U26" i="3"/>
  <c r="U44" i="3"/>
  <c r="U36" i="3"/>
  <c r="U65" i="3"/>
  <c r="U32" i="3" s="1"/>
  <c r="U49" i="3"/>
  <c r="U21" i="3" l="1"/>
  <c r="U38" i="3"/>
  <c r="U20" i="3"/>
  <c r="U42" i="3"/>
  <c r="U19" i="3"/>
  <c r="U13" i="3"/>
  <c r="U50" i="3"/>
  <c r="U24" i="3"/>
  <c r="U52" i="3"/>
  <c r="U45" i="3"/>
  <c r="U33" i="3"/>
  <c r="U39" i="3"/>
  <c r="U34" i="3"/>
  <c r="U10" i="3"/>
  <c r="U28" i="3"/>
  <c r="U40" i="3"/>
  <c r="U11" i="3"/>
  <c r="U47" i="3"/>
  <c r="U8" i="3"/>
  <c r="U48" i="3"/>
  <c r="U25" i="3"/>
  <c r="U23" i="3"/>
  <c r="U7" i="3"/>
  <c r="U64" i="3" s="1"/>
  <c r="U27" i="3"/>
  <c r="U14" i="3"/>
  <c r="U9" i="3"/>
  <c r="U31" i="3"/>
  <c r="Q27" i="3"/>
  <c r="Q11" i="3"/>
  <c r="Q34" i="3"/>
  <c r="Q49" i="3"/>
  <c r="Q32" i="3"/>
  <c r="Q41" i="3"/>
  <c r="Q39" i="3"/>
  <c r="Q38" i="3"/>
  <c r="Q21" i="3"/>
  <c r="Q52" i="3"/>
  <c r="Q28" i="3"/>
  <c r="Q65" i="3"/>
  <c r="Q19" i="3" s="1"/>
  <c r="Q12" i="3" l="1"/>
  <c r="Q14" i="3"/>
  <c r="Q23" i="3"/>
  <c r="Q16" i="3"/>
  <c r="Q18" i="3"/>
  <c r="Q7" i="3"/>
  <c r="Q25" i="3"/>
  <c r="Q46" i="3"/>
  <c r="Q15" i="3"/>
  <c r="Q8" i="3"/>
  <c r="Q10" i="3"/>
  <c r="Q44" i="3"/>
  <c r="Q45" i="3"/>
  <c r="Q30" i="3"/>
  <c r="Q9" i="3"/>
  <c r="Q33" i="3"/>
  <c r="Q17" i="3"/>
  <c r="Q37" i="3"/>
  <c r="Q22" i="3"/>
  <c r="Q48" i="3"/>
  <c r="Q50" i="3"/>
  <c r="Q43" i="3"/>
  <c r="Q36" i="3"/>
  <c r="Q29" i="3"/>
  <c r="Q47" i="3"/>
  <c r="Q40" i="3"/>
  <c r="Q42" i="3"/>
  <c r="Q35" i="3"/>
  <c r="Q20" i="3"/>
  <c r="Q13" i="3"/>
  <c r="Q31" i="3"/>
  <c r="Q24" i="3"/>
  <c r="Q26" i="3"/>
  <c r="Q64" i="3" l="1"/>
  <c r="R11" i="3"/>
  <c r="R65" i="3"/>
  <c r="R46" i="3" s="1"/>
  <c r="R13" i="3" l="1"/>
  <c r="R47" i="3"/>
  <c r="R14" i="3"/>
  <c r="R43" i="3"/>
  <c r="R44" i="3"/>
  <c r="R19" i="3"/>
  <c r="R27" i="3"/>
  <c r="R36" i="3"/>
  <c r="R49" i="3"/>
  <c r="R50" i="3"/>
  <c r="R17" i="3"/>
  <c r="R33" i="3"/>
  <c r="R35" i="3"/>
  <c r="R48" i="3"/>
  <c r="R26" i="3"/>
  <c r="R16" i="3"/>
  <c r="R32" i="3"/>
  <c r="R40" i="3"/>
  <c r="R22" i="3"/>
  <c r="R23" i="3"/>
  <c r="R7" i="3"/>
  <c r="R12" i="3"/>
  <c r="R39" i="3"/>
  <c r="R15" i="3"/>
  <c r="R29" i="3"/>
  <c r="R37" i="3"/>
  <c r="R38" i="3"/>
  <c r="R34" i="3"/>
  <c r="R21" i="3"/>
  <c r="R18" i="3"/>
  <c r="R10" i="3"/>
  <c r="R9" i="3"/>
  <c r="R31" i="3"/>
  <c r="R52" i="3"/>
  <c r="R20" i="3"/>
  <c r="R45" i="3"/>
  <c r="R30" i="3"/>
  <c r="R8" i="3"/>
  <c r="R25" i="3"/>
  <c r="R24" i="3"/>
  <c r="R41" i="3"/>
  <c r="R28" i="3"/>
  <c r="R42" i="3"/>
  <c r="N65" i="3"/>
  <c r="R64" i="3" l="1"/>
  <c r="N21" i="3"/>
  <c r="N35" i="3"/>
  <c r="N18" i="3"/>
  <c r="N49" i="3"/>
  <c r="N33" i="3"/>
  <c r="N16" i="3"/>
  <c r="N50" i="3"/>
  <c r="N47" i="3"/>
  <c r="N29" i="3"/>
  <c r="N8" i="3"/>
  <c r="N31" i="3"/>
  <c r="N7" i="3"/>
  <c r="N42" i="3"/>
  <c r="N25" i="3"/>
  <c r="N13" i="3"/>
  <c r="N48" i="3"/>
  <c r="N22" i="3"/>
  <c r="N52" i="3"/>
  <c r="N44" i="3"/>
  <c r="N38" i="3"/>
  <c r="N39" i="3"/>
  <c r="N28" i="3"/>
  <c r="N27" i="3"/>
  <c r="N32" i="3"/>
  <c r="N11" i="3"/>
  <c r="N30" i="3"/>
  <c r="N37" i="3"/>
  <c r="N34" i="3"/>
  <c r="N10" i="3"/>
  <c r="N20" i="3"/>
  <c r="N26" i="3"/>
  <c r="N9" i="3"/>
  <c r="N19" i="3"/>
  <c r="N45" i="3"/>
  <c r="N15" i="3"/>
  <c r="N12" i="3"/>
  <c r="N46" i="3"/>
  <c r="N14" i="3"/>
  <c r="N24" i="3"/>
  <c r="N17" i="3"/>
  <c r="N43" i="3"/>
  <c r="N40" i="3"/>
  <c r="N23" i="3"/>
  <c r="N41" i="3"/>
  <c r="J38" i="3"/>
  <c r="J30" i="3"/>
  <c r="J65" i="3"/>
  <c r="J42" i="3" s="1"/>
  <c r="J27" i="3" l="1"/>
  <c r="J46" i="3"/>
  <c r="J8" i="3"/>
  <c r="J19" i="3"/>
  <c r="J45" i="3"/>
  <c r="J47" i="3"/>
  <c r="N64" i="3"/>
  <c r="J32" i="3"/>
  <c r="J48" i="3"/>
  <c r="J7" i="3"/>
  <c r="J18" i="3"/>
  <c r="J43" i="3"/>
  <c r="J22" i="3"/>
  <c r="J15" i="3"/>
  <c r="J36" i="3"/>
  <c r="J34" i="3"/>
  <c r="J52" i="3"/>
  <c r="J35" i="3"/>
  <c r="J31" i="3"/>
  <c r="J20" i="3"/>
  <c r="J28" i="3"/>
  <c r="J26" i="3"/>
  <c r="J14" i="3"/>
  <c r="J41" i="3"/>
  <c r="J11" i="3"/>
  <c r="J40" i="3"/>
  <c r="J37" i="3"/>
  <c r="J44" i="3"/>
  <c r="J39" i="3"/>
  <c r="J9" i="3"/>
  <c r="J50" i="3"/>
  <c r="J17" i="3"/>
  <c r="J12" i="3"/>
  <c r="J21" i="3"/>
  <c r="J10" i="3"/>
  <c r="J16" i="3"/>
  <c r="J24" i="3"/>
  <c r="J33" i="3"/>
  <c r="J25" i="3"/>
  <c r="J13" i="3"/>
  <c r="J49" i="3"/>
  <c r="J23" i="3"/>
  <c r="J29" i="3"/>
  <c r="J64" i="3" l="1"/>
  <c r="O7" i="3"/>
  <c r="O52" i="3"/>
  <c r="O30" i="3"/>
  <c r="O44" i="3"/>
  <c r="O43" i="3"/>
  <c r="O41" i="3"/>
  <c r="O8" i="3"/>
  <c r="O26" i="3"/>
  <c r="O49" i="3"/>
  <c r="O33" i="3"/>
  <c r="O25" i="3"/>
  <c r="O50" i="3"/>
  <c r="O37" i="3"/>
  <c r="O10" i="3"/>
  <c r="O16" i="3"/>
  <c r="O65" i="3"/>
  <c r="O48" i="3" s="1"/>
  <c r="O46" i="3"/>
  <c r="O19" i="3" l="1"/>
  <c r="O9" i="3"/>
  <c r="O15" i="3"/>
  <c r="O47" i="3"/>
  <c r="O11" i="3"/>
  <c r="O20" i="3"/>
  <c r="O32" i="3"/>
  <c r="O45" i="3"/>
  <c r="O40" i="3"/>
  <c r="O22" i="3"/>
  <c r="O38" i="3"/>
  <c r="O28" i="3"/>
  <c r="O64" i="3" s="1"/>
  <c r="O17" i="3"/>
  <c r="O31" i="3"/>
  <c r="O23" i="3"/>
  <c r="O24" i="3"/>
  <c r="O13" i="3"/>
  <c r="O29" i="3"/>
  <c r="O14" i="3"/>
  <c r="O35" i="3"/>
  <c r="O39" i="3"/>
  <c r="O21" i="3"/>
  <c r="O34" i="3"/>
  <c r="O27" i="3"/>
  <c r="O36" i="3"/>
  <c r="O12" i="3"/>
  <c r="O42" i="3"/>
  <c r="O18" i="3"/>
  <c r="K30" i="3"/>
  <c r="K34" i="3"/>
  <c r="K13" i="3"/>
  <c r="K25" i="3"/>
  <c r="K19" i="3"/>
  <c r="K8" i="3"/>
  <c r="K41" i="3"/>
  <c r="K47" i="3"/>
  <c r="K38" i="3"/>
  <c r="K28" i="3"/>
  <c r="K17" i="3"/>
  <c r="K40" i="3"/>
  <c r="K65" i="3"/>
  <c r="K14" i="3" s="1"/>
  <c r="K39" i="3" l="1"/>
  <c r="K21" i="3"/>
  <c r="K16" i="3"/>
  <c r="K7" i="3"/>
  <c r="K22" i="3"/>
  <c r="K11" i="3"/>
  <c r="K43" i="3"/>
  <c r="K29" i="3"/>
  <c r="K31" i="3"/>
  <c r="K35" i="3"/>
  <c r="K32" i="3"/>
  <c r="K26" i="3"/>
  <c r="K10" i="3"/>
  <c r="K48" i="3"/>
  <c r="K64" i="3" s="1"/>
  <c r="K50" i="3"/>
  <c r="K15" i="3"/>
  <c r="K23" i="3"/>
  <c r="K45" i="3"/>
  <c r="K44" i="3"/>
  <c r="K9" i="3"/>
  <c r="K20" i="3"/>
  <c r="K46" i="3"/>
  <c r="K36" i="3"/>
  <c r="K37" i="3"/>
  <c r="K33" i="3"/>
  <c r="K18" i="3"/>
  <c r="K52" i="3"/>
  <c r="K12" i="3"/>
  <c r="K42" i="3"/>
  <c r="K49" i="3"/>
  <c r="K27" i="3"/>
  <c r="K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ketgog</author>
  </authors>
  <commentList>
    <comment ref="Y35" authorId="0" shapeId="0" xr:uid="{6F780DE9-87EA-443D-A75E-B7AB55F0B7AB}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ვიშნევსკაიას პირდაპირ აქვს მითითებული ჰესპა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ketgog</author>
  </authors>
  <commentList>
    <comment ref="I110" authorId="0" shapeId="0" xr:uid="{FDD7EA0C-89AD-4E24-9743-35DAC2CD1922}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მანქანა ბაქცინების ტრანსპორტირებისთვის, ლაბორატორიული აღჭურვილობა</t>
        </r>
      </text>
    </comment>
    <comment ref="AB110" authorId="0" shapeId="0" xr:uid="{9EC2D8F3-1431-4236-BEC9-1D841DA1A724}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თავისივე მოწოდებულ ინფომაციაშიო უწერიათ კაპიტალური ხარჯები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ketgog</author>
  </authors>
  <commentList>
    <comment ref="Z50" authorId="0" shapeId="0" xr:uid="{DBFFCB11-4E46-4402-991A-21746871A9C4}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ონკოინკურაბელურის მედიკამენტები</t>
        </r>
      </text>
    </comment>
    <comment ref="X68" authorId="0" shapeId="0" xr:uid="{9E65B3CF-1296-4255-B21D-C4A4AAB77F73}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ეს აამივე კერძო დანახარჯებია და შენ უკეთ გეცოდინება სტრიქონები 4118, 4135, 4135 მწვანედ მონაცემთა შიტზე</t>
        </r>
      </text>
    </comment>
    <comment ref="AI115" authorId="0" shapeId="0" xr:uid="{584278BE-A241-4713-9C7A-29A9D15C0FC4}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JSI ტრენინგები</t>
        </r>
      </text>
    </comment>
  </commentList>
</comments>
</file>

<file path=xl/sharedStrings.xml><?xml version="1.0" encoding="utf-8"?>
<sst xmlns="http://schemas.openxmlformats.org/spreadsheetml/2006/main" count="964" uniqueCount="539">
  <si>
    <t>National Health Accounts of Georgia 2017 Year</t>
  </si>
  <si>
    <r>
      <t xml:space="preserve">Table  4.1 Total Expenditure on Health, Accoridng Provider and Function </t>
    </r>
    <r>
      <rPr>
        <sz val="11"/>
        <rFont val="Calibri"/>
        <family val="2"/>
        <scheme val="minor"/>
      </rPr>
      <t xml:space="preserve"> (GEL)</t>
    </r>
  </si>
  <si>
    <t>Table  4.1 - Page #1</t>
  </si>
  <si>
    <t>HP1 (HP1.1+HP1.2)</t>
  </si>
  <si>
    <t xml:space="preserve">HP1.1 </t>
  </si>
  <si>
    <t xml:space="preserve">HP1.2 </t>
  </si>
  <si>
    <t>HP 1.3           (HP1.3.1 - HP1.3.9)</t>
  </si>
  <si>
    <t xml:space="preserve">HP 1.3.1 </t>
  </si>
  <si>
    <t xml:space="preserve">HP 1.3.2 </t>
  </si>
  <si>
    <t>HP1.3.3</t>
  </si>
  <si>
    <t>HP1.3.4</t>
  </si>
  <si>
    <t>HP1.3.5</t>
  </si>
  <si>
    <t xml:space="preserve">HP1.3.6 </t>
  </si>
  <si>
    <t>HP1.3.7</t>
  </si>
  <si>
    <t xml:space="preserve">HP1.3.8 </t>
  </si>
  <si>
    <t>HP1.3.9</t>
  </si>
  <si>
    <t>HP2</t>
  </si>
  <si>
    <t xml:space="preserve">HP2.1 </t>
  </si>
  <si>
    <t>HP2.2</t>
  </si>
  <si>
    <t xml:space="preserve">HP2.3 </t>
  </si>
  <si>
    <t xml:space="preserve">HP2.9 </t>
  </si>
  <si>
    <t>HP3 (HP3.1+
HP3.9)</t>
  </si>
  <si>
    <t>HP3.1</t>
  </si>
  <si>
    <t xml:space="preserve">HP3.2 </t>
  </si>
  <si>
    <t xml:space="preserve">HP3.3 </t>
  </si>
  <si>
    <t>HP3.4                           (HP3.4.1 - HP3.4.9)</t>
  </si>
  <si>
    <t>HP3.4.1</t>
  </si>
  <si>
    <t xml:space="preserve">HP3.4.2 </t>
  </si>
  <si>
    <t xml:space="preserve">HP3.4.3 </t>
  </si>
  <si>
    <t xml:space="preserve">HP3.4.4 </t>
  </si>
  <si>
    <t xml:space="preserve">HP3.4.5  </t>
  </si>
  <si>
    <t xml:space="preserve">HP 3.4.6.1 </t>
  </si>
  <si>
    <t xml:space="preserve">HP 3.4.6.2 </t>
  </si>
  <si>
    <t xml:space="preserve">HP 3.4.6.3 </t>
  </si>
  <si>
    <t xml:space="preserve">HP3.4.7 </t>
  </si>
  <si>
    <t>HP3.4.8</t>
  </si>
  <si>
    <t>HP 3.4.9.</t>
  </si>
  <si>
    <t xml:space="preserve">HP3.5 </t>
  </si>
  <si>
    <t>HP3.6</t>
  </si>
  <si>
    <t>HP3.9                (HP3.9.1 - HP3.9.9)</t>
  </si>
  <si>
    <t xml:space="preserve">HP3.9.1. </t>
  </si>
  <si>
    <t>HP3.9.2.1</t>
  </si>
  <si>
    <t xml:space="preserve">HP3.9.2.2 </t>
  </si>
  <si>
    <t xml:space="preserve">HP3.9.3 </t>
  </si>
  <si>
    <t xml:space="preserve">HP3.9.9 </t>
  </si>
  <si>
    <t>HP4   (HP4.1+
HP4.4)</t>
  </si>
  <si>
    <t xml:space="preserve">HP4.1 </t>
  </si>
  <si>
    <t>HP4.2</t>
  </si>
  <si>
    <t>HP4.3</t>
  </si>
  <si>
    <t xml:space="preserve">HP4.4 </t>
  </si>
  <si>
    <t>HP4.9</t>
  </si>
  <si>
    <t xml:space="preserve">HP5 
(HP5.1+
HP5.3)  </t>
  </si>
  <si>
    <t>HP5.1</t>
  </si>
  <si>
    <t xml:space="preserve">HP5.2 </t>
  </si>
  <si>
    <t xml:space="preserve">HP5.3 </t>
  </si>
  <si>
    <t>HP5.4</t>
  </si>
  <si>
    <t>HP6 (HP6.1.1+
HP6.9)</t>
  </si>
  <si>
    <t xml:space="preserve">HP6.1.1 </t>
  </si>
  <si>
    <t xml:space="preserve">HP6.1.2 </t>
  </si>
  <si>
    <t xml:space="preserve">HP6.1.3 </t>
  </si>
  <si>
    <t>HP6.2</t>
  </si>
  <si>
    <t>HP6.2.1</t>
  </si>
  <si>
    <t xml:space="preserve">HP6.3 </t>
  </si>
  <si>
    <t>HP6.4</t>
  </si>
  <si>
    <t xml:space="preserve">HP6.5.1 </t>
  </si>
  <si>
    <t xml:space="preserve">HP6.5.2 </t>
  </si>
  <si>
    <t xml:space="preserve">HP6.6 </t>
  </si>
  <si>
    <t xml:space="preserve">HP6.9 </t>
  </si>
  <si>
    <t>HP7</t>
  </si>
  <si>
    <t xml:space="preserve">HP7.1 </t>
  </si>
  <si>
    <t>HP7.2</t>
  </si>
  <si>
    <t xml:space="preserve">HP7.9 </t>
  </si>
  <si>
    <t>HP 8 (HP8.1+HP8.9)</t>
  </si>
  <si>
    <t>HP 8.1</t>
  </si>
  <si>
    <t xml:space="preserve">HP 8.2 </t>
  </si>
  <si>
    <t>HP 8.9</t>
  </si>
  <si>
    <t xml:space="preserve">HP 9 </t>
  </si>
  <si>
    <t>Health care by function</t>
  </si>
  <si>
    <t>NHA Codes</t>
  </si>
  <si>
    <t xml:space="preserve">Total </t>
  </si>
  <si>
    <t xml:space="preserve">Hospitals </t>
  </si>
  <si>
    <t xml:space="preserve">General Hospitals </t>
  </si>
  <si>
    <t>Mental health and substance abuse hospitals</t>
  </si>
  <si>
    <t xml:space="preserve">Specialised hospitals </t>
  </si>
  <si>
    <t>Maternity houses</t>
  </si>
  <si>
    <t>Children's hospitals</t>
  </si>
  <si>
    <t>Oncology hospitals</t>
  </si>
  <si>
    <t>Tuberculoses hospitals</t>
  </si>
  <si>
    <t>Infectious</t>
  </si>
  <si>
    <t>Cadriological clinics</t>
  </si>
  <si>
    <t>Ophtalmplogical clinics</t>
  </si>
  <si>
    <t>Urological clinics</t>
  </si>
  <si>
    <t>Other hospitals</t>
  </si>
  <si>
    <t xml:space="preserve">Nursing and residential care facilities </t>
  </si>
  <si>
    <t>Nursing care facilities</t>
  </si>
  <si>
    <t>Residential mental retardation, mental health and substance abuse facilities</t>
  </si>
  <si>
    <t>Community care facilities for the elderly</t>
  </si>
  <si>
    <t>All other residential care facilities</t>
  </si>
  <si>
    <t>Providers of ambulatory Health care</t>
  </si>
  <si>
    <t>Offices of physicians (Village ambulatories)</t>
  </si>
  <si>
    <t>Offices of dentists</t>
  </si>
  <si>
    <t>Offices of other health practitioners</t>
  </si>
  <si>
    <t>Out-patient care centers</t>
  </si>
  <si>
    <t>Family planning centers</t>
  </si>
  <si>
    <t>Out-patient mental health and substance abuse centers</t>
  </si>
  <si>
    <t>Free-standing ambulatory surgery centers</t>
  </si>
  <si>
    <t>Dialyses care centers</t>
  </si>
  <si>
    <t>All other outpatient multi-specialty and cooperative service centers</t>
  </si>
  <si>
    <t>Adults Policlinics</t>
  </si>
  <si>
    <t>Children's policlinics</t>
  </si>
  <si>
    <t>Muptiprofiled policlinics</t>
  </si>
  <si>
    <t>Women consultations</t>
  </si>
  <si>
    <t>Tuberculios dispansers</t>
  </si>
  <si>
    <t>All other outpatient community and other integrated care centers</t>
  </si>
  <si>
    <t>Medical and diagnostic laboratories</t>
  </si>
  <si>
    <t>Providers of home health care services</t>
  </si>
  <si>
    <t>All other providers of ambulatory health care</t>
  </si>
  <si>
    <t>Ambulancy services</t>
  </si>
  <si>
    <t>Blood banks</t>
  </si>
  <si>
    <t>Organ banks</t>
  </si>
  <si>
    <t xml:space="preserve"> Emengency services</t>
  </si>
  <si>
    <t>Providers of all other ambulatory health care</t>
  </si>
  <si>
    <t xml:space="preserve">Retail sale and other providers of medical goods </t>
  </si>
  <si>
    <t>Dispensing chemists = Pharmacies</t>
  </si>
  <si>
    <t>Retail sale and other suppliers of optical glasses and other vision products</t>
  </si>
  <si>
    <t>Retail sale and other suppliers of hearing aids</t>
  </si>
  <si>
    <t>Retail sale and other suppliers of medical appliances (other than optical glasses and hearing aids)</t>
  </si>
  <si>
    <t>All other miscellaneous sale and other suppliers of pharmaceuticals and medical goods</t>
  </si>
  <si>
    <t xml:space="preserve">Provision and administracion of public health program </t>
  </si>
  <si>
    <t xml:space="preserve">Public health department </t>
  </si>
  <si>
    <t xml:space="preserve">Rayon public health departments </t>
  </si>
  <si>
    <t xml:space="preserve">Disease  control and statistice medical center </t>
  </si>
  <si>
    <t xml:space="preserve">Other </t>
  </si>
  <si>
    <t xml:space="preserve">General health administration and insurance </t>
  </si>
  <si>
    <t>Ministry of health labor and social affaires of Georgia</t>
  </si>
  <si>
    <t>Ministry of health labor and social affaires of Adjara</t>
  </si>
  <si>
    <t>Ministry of health labor and social affaires of Aphkazia Autonomous Republic</t>
  </si>
  <si>
    <t>SUSIF/HESPA</t>
  </si>
  <si>
    <t>SUSIF Regional centers</t>
  </si>
  <si>
    <t>Other social insurance</t>
  </si>
  <si>
    <t>Other (private) insurance</t>
  </si>
  <si>
    <t>Tbilisi city health department</t>
  </si>
  <si>
    <t>Other municipality health department</t>
  </si>
  <si>
    <t xml:space="preserve">Hospital Restructurization Fund </t>
  </si>
  <si>
    <t>All other providers of health care administration</t>
  </si>
  <si>
    <t>Other industries (rest of the economy)</t>
  </si>
  <si>
    <t>Establishments as providers of occupational health care services</t>
  </si>
  <si>
    <t>Private households as providers of home care</t>
  </si>
  <si>
    <t>All other industries as secondary producers of health care</t>
  </si>
  <si>
    <t xml:space="preserve">Institutions Providing Health related services </t>
  </si>
  <si>
    <t xml:space="preserve">Research institutions </t>
  </si>
  <si>
    <t xml:space="preserve">Education and training institutions </t>
  </si>
  <si>
    <t>Other institutions providing health related services</t>
  </si>
  <si>
    <t>Rest of the world</t>
  </si>
  <si>
    <t>Unknown Expenditures</t>
  </si>
  <si>
    <t>Unknown providers</t>
  </si>
  <si>
    <t>Services of curative care</t>
  </si>
  <si>
    <t>HC 1</t>
  </si>
  <si>
    <t>In-patient Curative care</t>
  </si>
  <si>
    <t>HC 1.1</t>
  </si>
  <si>
    <t>Surgery</t>
  </si>
  <si>
    <t>HC 1.1.1</t>
  </si>
  <si>
    <t xml:space="preserve">                       Cardiosurgery</t>
  </si>
  <si>
    <t>HC 1.1.1.1</t>
  </si>
  <si>
    <t xml:space="preserve">                       Neirosurgery</t>
  </si>
  <si>
    <r>
      <t>HC 1.1.1.</t>
    </r>
    <r>
      <rPr>
        <b/>
        <sz val="11"/>
        <rFont val="Calibri"/>
        <family val="2"/>
        <scheme val="minor"/>
      </rPr>
      <t>2</t>
    </r>
  </si>
  <si>
    <t xml:space="preserve">                       Angiology</t>
  </si>
  <si>
    <r>
      <t>HC 1.1.1.</t>
    </r>
    <r>
      <rPr>
        <b/>
        <sz val="11"/>
        <rFont val="Calibri"/>
        <family val="2"/>
        <scheme val="minor"/>
      </rPr>
      <t>3</t>
    </r>
  </si>
  <si>
    <t xml:space="preserve">                       Othorinolaringology</t>
  </si>
  <si>
    <r>
      <t>HC 1.1.1.</t>
    </r>
    <r>
      <rPr>
        <b/>
        <sz val="11"/>
        <rFont val="Calibri"/>
        <family val="2"/>
        <scheme val="minor"/>
      </rPr>
      <t>4</t>
    </r>
  </si>
  <si>
    <t xml:space="preserve">                       Oftalmology </t>
  </si>
  <si>
    <r>
      <t>HC 1.1.1.</t>
    </r>
    <r>
      <rPr>
        <b/>
        <sz val="11"/>
        <rFont val="Calibri"/>
        <family val="2"/>
        <scheme val="minor"/>
      </rPr>
      <t>5</t>
    </r>
  </si>
  <si>
    <t xml:space="preserve">                       Orthopedy/Traumatology </t>
  </si>
  <si>
    <r>
      <t>HC 1.1.1.</t>
    </r>
    <r>
      <rPr>
        <b/>
        <sz val="11"/>
        <rFont val="Calibri"/>
        <family val="2"/>
        <scheme val="minor"/>
      </rPr>
      <t>6</t>
    </r>
  </si>
  <si>
    <t xml:space="preserve">                       Urology </t>
  </si>
  <si>
    <r>
      <t>HC 1.1.1.</t>
    </r>
    <r>
      <rPr>
        <b/>
        <sz val="11"/>
        <rFont val="Calibri"/>
        <family val="2"/>
        <scheme val="minor"/>
      </rPr>
      <t>7</t>
    </r>
  </si>
  <si>
    <t xml:space="preserve">                       Combustology </t>
  </si>
  <si>
    <r>
      <t>HC 1.1.1.</t>
    </r>
    <r>
      <rPr>
        <b/>
        <sz val="11"/>
        <rFont val="Calibri"/>
        <family val="2"/>
        <scheme val="minor"/>
      </rPr>
      <t>8</t>
    </r>
  </si>
  <si>
    <t xml:space="preserve">                       Other surgical services</t>
  </si>
  <si>
    <r>
      <t>HC 1.1.1.</t>
    </r>
    <r>
      <rPr>
        <b/>
        <sz val="11"/>
        <rFont val="Calibri"/>
        <family val="2"/>
        <scheme val="minor"/>
      </rPr>
      <t>9</t>
    </r>
  </si>
  <si>
    <t>Therapy</t>
  </si>
  <si>
    <t>HC 1.1.2</t>
  </si>
  <si>
    <t>Respiratory system diseases</t>
  </si>
  <si>
    <r>
      <t>HC 1.1.2</t>
    </r>
    <r>
      <rPr>
        <b/>
        <sz val="11"/>
        <rFont val="Calibri"/>
        <family val="2"/>
        <scheme val="minor"/>
      </rPr>
      <t>.1</t>
    </r>
  </si>
  <si>
    <t>Alergology</t>
  </si>
  <si>
    <r>
      <t>HC 1.1.2</t>
    </r>
    <r>
      <rPr>
        <b/>
        <sz val="11"/>
        <rFont val="Calibri"/>
        <family val="2"/>
        <scheme val="minor"/>
      </rPr>
      <t>.2</t>
    </r>
  </si>
  <si>
    <t>Endocrinology</t>
  </si>
  <si>
    <r>
      <t>HC 1.1.2</t>
    </r>
    <r>
      <rPr>
        <b/>
        <sz val="11"/>
        <rFont val="Calibri"/>
        <family val="2"/>
        <scheme val="minor"/>
      </rPr>
      <t>.3</t>
    </r>
  </si>
  <si>
    <t>Nefrology</t>
  </si>
  <si>
    <r>
      <t>HC 1.1.2</t>
    </r>
    <r>
      <rPr>
        <b/>
        <sz val="11"/>
        <rFont val="Calibri"/>
        <family val="2"/>
        <scheme val="minor"/>
      </rPr>
      <t>.4</t>
    </r>
  </si>
  <si>
    <t>Hematology</t>
  </si>
  <si>
    <r>
      <t>HC 1.1.2</t>
    </r>
    <r>
      <rPr>
        <b/>
        <sz val="11"/>
        <rFont val="Calibri"/>
        <family val="2"/>
        <scheme val="minor"/>
      </rPr>
      <t>.5</t>
    </r>
  </si>
  <si>
    <t>Nevrology</t>
  </si>
  <si>
    <r>
      <t>HC 1.1.2</t>
    </r>
    <r>
      <rPr>
        <b/>
        <sz val="11"/>
        <rFont val="Calibri"/>
        <family val="2"/>
        <scheme val="minor"/>
      </rPr>
      <t>.6</t>
    </r>
  </si>
  <si>
    <t xml:space="preserve">Gastroenterology </t>
  </si>
  <si>
    <r>
      <t>HC 1.1.2</t>
    </r>
    <r>
      <rPr>
        <b/>
        <sz val="11"/>
        <rFont val="Calibri"/>
        <family val="2"/>
        <scheme val="minor"/>
      </rPr>
      <t>.7</t>
    </r>
  </si>
  <si>
    <t>Critical conditions</t>
  </si>
  <si>
    <r>
      <t>HC 1.1.2</t>
    </r>
    <r>
      <rPr>
        <b/>
        <sz val="11"/>
        <rFont val="Calibri"/>
        <family val="2"/>
        <scheme val="minor"/>
      </rPr>
      <t>.8</t>
    </r>
  </si>
  <si>
    <t>Other theurapetical servises</t>
  </si>
  <si>
    <r>
      <t>HC 1.1.2</t>
    </r>
    <r>
      <rPr>
        <b/>
        <sz val="11"/>
        <rFont val="Calibri"/>
        <family val="2"/>
        <scheme val="minor"/>
      </rPr>
      <t>.9</t>
    </r>
  </si>
  <si>
    <t>OB/GYN</t>
  </si>
  <si>
    <t>HC 1.1.3</t>
  </si>
  <si>
    <t xml:space="preserve">                       Obstetrics</t>
  </si>
  <si>
    <t>HC 1.1.3.1</t>
  </si>
  <si>
    <t xml:space="preserve">                       Gynecology</t>
  </si>
  <si>
    <t>HC 1.1.3.2</t>
  </si>
  <si>
    <t>Oncology</t>
  </si>
  <si>
    <t>HC 1.1.4</t>
  </si>
  <si>
    <t>Tuberculoses</t>
  </si>
  <si>
    <t>HC 1.1.5</t>
  </si>
  <si>
    <t>Infection</t>
  </si>
  <si>
    <t>HC 1.1.6</t>
  </si>
  <si>
    <t xml:space="preserve">                        HIV/AIDS</t>
  </si>
  <si>
    <t>HC 1.1.6.1</t>
  </si>
  <si>
    <t xml:space="preserve">                        STDs</t>
  </si>
  <si>
    <t>HC 1.1.6.2</t>
  </si>
  <si>
    <t xml:space="preserve">                        Other Infection deseases</t>
  </si>
  <si>
    <t>HC 1.1.6.3</t>
  </si>
  <si>
    <t>Mental health</t>
  </si>
  <si>
    <t>HC 1.1.7</t>
  </si>
  <si>
    <t>Pediatrics</t>
  </si>
  <si>
    <t>HC 1.1.8</t>
  </si>
  <si>
    <t>Other</t>
  </si>
  <si>
    <t>HC 1.1.9</t>
  </si>
  <si>
    <t>Day cases of curative care</t>
  </si>
  <si>
    <t>HC 1.2</t>
  </si>
  <si>
    <t>Dialyze</t>
  </si>
  <si>
    <t>HC 1.2.1</t>
  </si>
  <si>
    <t>Out-patient curative care</t>
  </si>
  <si>
    <t>HC 1.3</t>
  </si>
  <si>
    <t>Basic medical and diagnostic services</t>
  </si>
  <si>
    <t>HC 1.3.1</t>
  </si>
  <si>
    <t>Out-patient dental care</t>
  </si>
  <si>
    <t>HC 1.3.2</t>
  </si>
  <si>
    <t>All other specilised health care</t>
  </si>
  <si>
    <t>HC 1.3.3</t>
  </si>
  <si>
    <t xml:space="preserve">                         Out-patinet mental health</t>
  </si>
  <si>
    <t>HC 1.3.3.1</t>
  </si>
  <si>
    <t xml:space="preserve">                         Tuberculoses</t>
  </si>
  <si>
    <t>HC 1.3.3.2</t>
  </si>
  <si>
    <t xml:space="preserve">                         Pregnancy consultations</t>
  </si>
  <si>
    <t>HC 1.3.3.3</t>
  </si>
  <si>
    <t xml:space="preserve">                         Oncology</t>
  </si>
  <si>
    <t>HC 1.3.3.4</t>
  </si>
  <si>
    <t xml:space="preserve">                         Other specialised out patient services </t>
  </si>
  <si>
    <t>HC 1.3.3.9</t>
  </si>
  <si>
    <t>All other out-patient curative care</t>
  </si>
  <si>
    <t>HC 1.3.9</t>
  </si>
  <si>
    <t xml:space="preserve"> Services of curative home care</t>
  </si>
  <si>
    <t>HC 1.4</t>
  </si>
  <si>
    <t>Services of rehabilitation care</t>
  </si>
  <si>
    <t>HC 2</t>
  </si>
  <si>
    <t xml:space="preserve">      In-patient rehabilitation care</t>
  </si>
  <si>
    <t>HC 2.1</t>
  </si>
  <si>
    <t xml:space="preserve">      Day cases of rehabilitation care</t>
  </si>
  <si>
    <t>HC 2.2</t>
  </si>
  <si>
    <t xml:space="preserve">      Outpatient rehabilitation care</t>
  </si>
  <si>
    <t>HC 2.3</t>
  </si>
  <si>
    <t xml:space="preserve">      Services of rehabilitation home care</t>
  </si>
  <si>
    <t>HC 2.4</t>
  </si>
  <si>
    <t xml:space="preserve">      Services of long term nursing care</t>
  </si>
  <si>
    <t>HC 3</t>
  </si>
  <si>
    <t xml:space="preserve">      Inpatient long-term nursing care</t>
  </si>
  <si>
    <t>HC 3.1</t>
  </si>
  <si>
    <t xml:space="preserve">      Day cases of long-term nursing care</t>
  </si>
  <si>
    <t>HC 3.2</t>
  </si>
  <si>
    <t xml:space="preserve">      Long - term nursing care: home care</t>
  </si>
  <si>
    <t>HC 3.3</t>
  </si>
  <si>
    <t>Table  4.1 - Page #2</t>
  </si>
  <si>
    <t>HP 1.3          (HP1.3.1 - HP1.3.9)</t>
  </si>
  <si>
    <t>HP3 (HP3.1+
HP3.2)</t>
  </si>
  <si>
    <t xml:space="preserve">HP5    </t>
  </si>
  <si>
    <t>ther hospitals</t>
  </si>
  <si>
    <t>SUSIF</t>
  </si>
  <si>
    <t>Ancillary services to medical care</t>
  </si>
  <si>
    <t>HC 4</t>
  </si>
  <si>
    <t xml:space="preserve"> Clinical laboratory</t>
  </si>
  <si>
    <t>HC 4.1</t>
  </si>
  <si>
    <t xml:space="preserve"> Diagnostic imaging</t>
  </si>
  <si>
    <t>HC 4.2</t>
  </si>
  <si>
    <t xml:space="preserve"> Patient transport and emergency rescue</t>
  </si>
  <si>
    <t>HC 4.3</t>
  </si>
  <si>
    <t xml:space="preserve"> All other miscellaneous ancillary services</t>
  </si>
  <si>
    <t>HC 4.9</t>
  </si>
  <si>
    <t>Medical goods dispensed to outpatients</t>
  </si>
  <si>
    <t>HC 5</t>
  </si>
  <si>
    <t xml:space="preserve"> Pharmaceuticals and other medical nondurables</t>
  </si>
  <si>
    <t>HC 5.1</t>
  </si>
  <si>
    <t xml:space="preserve">                   Prescribed medicine</t>
  </si>
  <si>
    <t>HC 5.1.1</t>
  </si>
  <si>
    <t xml:space="preserve"> Other medical nondurables</t>
  </si>
  <si>
    <t>HC 5.1.2</t>
  </si>
  <si>
    <t xml:space="preserve"> Contraceptove</t>
  </si>
  <si>
    <t>HC 5.1.3</t>
  </si>
  <si>
    <t xml:space="preserve"> Therapeutically appliances and other medical durables</t>
  </si>
  <si>
    <t>HC 5.2</t>
  </si>
  <si>
    <t>Classes and other vision products</t>
  </si>
  <si>
    <t>HC 5.2.1</t>
  </si>
  <si>
    <t>Orthopedic appliances and other prosthetics</t>
  </si>
  <si>
    <t>HC 5.2.2</t>
  </si>
  <si>
    <t>Hearing aids</t>
  </si>
  <si>
    <t>HC 5.2.3</t>
  </si>
  <si>
    <t>Medico-technical devices, including wheelchairs</t>
  </si>
  <si>
    <t>HC 5.2.4</t>
  </si>
  <si>
    <t>All other miscellaneous medical goods</t>
  </si>
  <si>
    <t>HC 5.2.5</t>
  </si>
  <si>
    <t>Prevention and public health services</t>
  </si>
  <si>
    <t>HC 6</t>
  </si>
  <si>
    <t xml:space="preserve">   Maternal and child health; family planning and counseling</t>
  </si>
  <si>
    <t>HC 6.1</t>
  </si>
  <si>
    <t>Maternal health</t>
  </si>
  <si>
    <t>HC 6.1.1</t>
  </si>
  <si>
    <t>Infant and child care</t>
  </si>
  <si>
    <t>HC 6.1.2</t>
  </si>
  <si>
    <t>Family planning services</t>
  </si>
  <si>
    <t>HC 6.1.3</t>
  </si>
  <si>
    <t>Reproductive health services</t>
  </si>
  <si>
    <t>HC 6.1.4</t>
  </si>
  <si>
    <t xml:space="preserve">  school health services</t>
  </si>
  <si>
    <t>HC 6.2</t>
  </si>
  <si>
    <t xml:space="preserve">  Prevention of communicable diseases</t>
  </si>
  <si>
    <t>HC 6.3</t>
  </si>
  <si>
    <t xml:space="preserve">                   Immunization</t>
  </si>
  <si>
    <t>HC 6.3.1</t>
  </si>
  <si>
    <t xml:space="preserve">                   STDs</t>
  </si>
  <si>
    <t>HC 6.3.2</t>
  </si>
  <si>
    <t xml:space="preserve">                   HIV/AIDS</t>
  </si>
  <si>
    <t>HC 6.3.3</t>
  </si>
  <si>
    <t xml:space="preserve">                   Blud Safety</t>
  </si>
  <si>
    <t>HC 6.3.4</t>
  </si>
  <si>
    <t xml:space="preserve">                   Others not elsewhere classified</t>
  </si>
  <si>
    <t>HC 6.3.5</t>
  </si>
  <si>
    <t xml:space="preserve">  Prevention of noncommunicable diseases</t>
  </si>
  <si>
    <t>HC 6.4</t>
  </si>
  <si>
    <t xml:space="preserve">                   Prevention of oncological diseases</t>
  </si>
  <si>
    <t>HC 6.4.1</t>
  </si>
  <si>
    <t xml:space="preserve">                   Drug abuse prevention</t>
  </si>
  <si>
    <t>HC 6.4.2</t>
  </si>
  <si>
    <t xml:space="preserve">                   CVD prevention </t>
  </si>
  <si>
    <t>HC 6.4.3</t>
  </si>
  <si>
    <t xml:space="preserve">                  Other non infection deseases</t>
  </si>
  <si>
    <t>HC 6.4.4</t>
  </si>
  <si>
    <t xml:space="preserve">  Occupational health care</t>
  </si>
  <si>
    <t>HC 6.5</t>
  </si>
  <si>
    <t xml:space="preserve">  All other miscellaneous public health services</t>
  </si>
  <si>
    <t>HC 6.9</t>
  </si>
  <si>
    <t>Health administration and health insurance</t>
  </si>
  <si>
    <t>HC 7</t>
  </si>
  <si>
    <t xml:space="preserve">  General government administration of health</t>
  </si>
  <si>
    <t>HC 7.1</t>
  </si>
  <si>
    <t>General government administration of health (except social security funds)</t>
  </si>
  <si>
    <t>HC 7.1.1</t>
  </si>
  <si>
    <t>Administration, operation and support of social security funds</t>
  </si>
  <si>
    <t>HC 7.1.2</t>
  </si>
  <si>
    <t>Administration, operation and support of Municipal Health funds</t>
  </si>
  <si>
    <t>HC 7.1.3</t>
  </si>
  <si>
    <t>Administration, operation and support of PHD</t>
  </si>
  <si>
    <t>HC 7.1.4</t>
  </si>
  <si>
    <t xml:space="preserve">   Health administration and health insurance private</t>
  </si>
  <si>
    <t>HC 7.2</t>
  </si>
  <si>
    <t>Health administration and health insurance: social insurance</t>
  </si>
  <si>
    <t>HC 7.2.1</t>
  </si>
  <si>
    <t>Health administration and health insurance: other private</t>
  </si>
  <si>
    <t>HC 7.2.2</t>
  </si>
  <si>
    <t xml:space="preserve">       International Organizations technical asistance on health administration</t>
  </si>
  <si>
    <t>HC 7.3</t>
  </si>
  <si>
    <t>HC expenditure not specified by kind</t>
  </si>
  <si>
    <t>HC.nsk</t>
  </si>
  <si>
    <t xml:space="preserve">          Capital formation for health care provider institutions</t>
  </si>
  <si>
    <t>HC R.1</t>
  </si>
  <si>
    <t xml:space="preserve">         Education and training of health personnel</t>
  </si>
  <si>
    <t>HC R.2</t>
  </si>
  <si>
    <t xml:space="preserve">         Research and development in health</t>
  </si>
  <si>
    <t>HC R.3</t>
  </si>
  <si>
    <t xml:space="preserve">         Food, hygiene and drinking-water control</t>
  </si>
  <si>
    <t>HC R.4</t>
  </si>
  <si>
    <t xml:space="preserve">         Environmental health</t>
  </si>
  <si>
    <t>HC R.5</t>
  </si>
  <si>
    <t xml:space="preserve">         Administration and provision of social services in kind to assist living with disease and impairment</t>
  </si>
  <si>
    <t>HC R.6</t>
  </si>
  <si>
    <t xml:space="preserve">          Administration and provision of health related cash - benefits</t>
  </si>
  <si>
    <t>HC R.7</t>
  </si>
  <si>
    <t xml:space="preserve">          Expenditure not specified by kind </t>
  </si>
  <si>
    <t>HCR.nsk</t>
  </si>
  <si>
    <t>Unknown Expenditure</t>
  </si>
  <si>
    <t>GEO HA 2017</t>
  </si>
  <si>
    <t>Current Expenditures by diseases and financing schemes</t>
  </si>
  <si>
    <t>DIS</t>
  </si>
  <si>
    <t>ALL HF</t>
  </si>
  <si>
    <t>FS.3</t>
  </si>
  <si>
    <t>Current Health Expenditure</t>
  </si>
  <si>
    <t>Current Expenditures by Health Functions and diseases</t>
  </si>
  <si>
    <t>Health Functions</t>
  </si>
  <si>
    <t>All Diseases</t>
  </si>
  <si>
    <t>GroupLe</t>
  </si>
  <si>
    <t>Table  3.1 Total Expenditure on Health, According Financial Schemes and Function (GEL)</t>
  </si>
  <si>
    <t>Table  3.1 - Page #1</t>
  </si>
  <si>
    <t>HF 1</t>
  </si>
  <si>
    <t>HF 1.1.1                        (HF1.1.1.1 - HF1.1.1.17)</t>
  </si>
  <si>
    <t>HF 1.1.1.1</t>
  </si>
  <si>
    <t>HF 1.1.1.2</t>
  </si>
  <si>
    <t xml:space="preserve">HF 1.1.1.3 </t>
  </si>
  <si>
    <t xml:space="preserve">HF 1.1.1.4  </t>
  </si>
  <si>
    <t xml:space="preserve">HF 1.1.1.5 </t>
  </si>
  <si>
    <t>HF 1.1.1.6</t>
  </si>
  <si>
    <t>HF 1.1.1.7</t>
  </si>
  <si>
    <t xml:space="preserve">HF 1.1.1.8 </t>
  </si>
  <si>
    <t xml:space="preserve">HF 1.1.1.9 </t>
  </si>
  <si>
    <t xml:space="preserve">HF 1.1.1.10 </t>
  </si>
  <si>
    <t xml:space="preserve">HF 1.1.1.11 </t>
  </si>
  <si>
    <t>HF 1.1.1.12.1</t>
  </si>
  <si>
    <t>HF 1.1.1.12.2</t>
  </si>
  <si>
    <t xml:space="preserve">HF 1.1.1.12.3 </t>
  </si>
  <si>
    <t xml:space="preserve">HF 1.1.1.13 </t>
  </si>
  <si>
    <t xml:space="preserve">HF 1.1.1.14 </t>
  </si>
  <si>
    <t xml:space="preserve">HF 1.1.1.17 </t>
  </si>
  <si>
    <t>HF 1.1.2                    (HF1.1.2.1 - HF1.1.2.4)</t>
  </si>
  <si>
    <t>HF 1.1.2.1</t>
  </si>
  <si>
    <t>HF 1.1.2.2</t>
  </si>
  <si>
    <t xml:space="preserve">HF 1.1.2.3 </t>
  </si>
  <si>
    <t xml:space="preserve">HF1.1.2.4 </t>
  </si>
  <si>
    <t xml:space="preserve">HF 1.2 </t>
  </si>
  <si>
    <t>HF 2</t>
  </si>
  <si>
    <t xml:space="preserve">HF 2.1 </t>
  </si>
  <si>
    <t xml:space="preserve">HF 2.2 </t>
  </si>
  <si>
    <t>HF2.3</t>
  </si>
  <si>
    <t xml:space="preserve">HF2.4 </t>
  </si>
  <si>
    <t xml:space="preserve">HF 2.5.1 </t>
  </si>
  <si>
    <t xml:space="preserve">HF 2.5.2 </t>
  </si>
  <si>
    <t xml:space="preserve">HF 3 </t>
  </si>
  <si>
    <t>NHA codes</t>
  </si>
  <si>
    <t>Government Sector</t>
  </si>
  <si>
    <t>Government owned entites and organizations on central level</t>
  </si>
  <si>
    <t>MoHLSA</t>
  </si>
  <si>
    <t>Public Health department</t>
  </si>
  <si>
    <t>National Institute of health and Social Affairs</t>
  </si>
  <si>
    <t>National Center for Disease control and Public Health</t>
  </si>
  <si>
    <t>GHSPIC</t>
  </si>
  <si>
    <t>Ministry of Defense</t>
  </si>
  <si>
    <t>Ministry of Internal affairs</t>
  </si>
  <si>
    <t>Ministry of Justice</t>
  </si>
  <si>
    <t>Ministry of Security</t>
  </si>
  <si>
    <t>Ministry of Corrections and Legal Assistance</t>
  </si>
  <si>
    <t>Department of the war veterans</t>
  </si>
  <si>
    <t>Tbilisi state medical University</t>
  </si>
  <si>
    <t xml:space="preserve"> State medical Academy</t>
  </si>
  <si>
    <t>Other Medical Institutes</t>
  </si>
  <si>
    <t>Hospital Restructurization Fund</t>
  </si>
  <si>
    <t>Ministry of Science and Education</t>
  </si>
  <si>
    <t>other</t>
  </si>
  <si>
    <t>Government owned entites and organizations on regional level</t>
  </si>
  <si>
    <t xml:space="preserve">Tbilisi city department of Social Assistance and Culture </t>
  </si>
  <si>
    <t>Adjara MoHLSA</t>
  </si>
  <si>
    <t>Aphkazia MoHLSA</t>
  </si>
  <si>
    <t>Other municipality health departments</t>
  </si>
  <si>
    <t>HESPA</t>
  </si>
  <si>
    <t>Private sector</t>
  </si>
  <si>
    <t>Private companies providing social insurance</t>
  </si>
  <si>
    <t xml:space="preserve">Other private insurance companies (not providing social insurance) </t>
  </si>
  <si>
    <t>Private households, out-of pocket payments</t>
  </si>
  <si>
    <t>Non profit Institutions serving households</t>
  </si>
  <si>
    <t>Parastatal firms (Department of railways)</t>
  </si>
  <si>
    <t xml:space="preserve">Other private firms and corporations </t>
  </si>
  <si>
    <t>Current Expenditure on Health, Revenue sources by Financing Schemes</t>
  </si>
  <si>
    <t xml:space="preserve">FS 1 </t>
  </si>
  <si>
    <t>FS 1.1     (FS1.1.1.1 - FS1.1.2.4)</t>
  </si>
  <si>
    <t xml:space="preserve"> FS 1.1.1.1</t>
  </si>
  <si>
    <t xml:space="preserve">FS 1.1.1.2 </t>
  </si>
  <si>
    <t>FS 1.1.1.3</t>
  </si>
  <si>
    <t>FS 1.1.2.1</t>
  </si>
  <si>
    <t xml:space="preserve">FS 1.1.2.2 </t>
  </si>
  <si>
    <t>FS 1.1.2.3</t>
  </si>
  <si>
    <t>FS 1.1.2.4</t>
  </si>
  <si>
    <t xml:space="preserve">FS 1.2 </t>
  </si>
  <si>
    <t xml:space="preserve">FS 1.9 </t>
  </si>
  <si>
    <t xml:space="preserve">FS 2  </t>
  </si>
  <si>
    <t>FS 2.1                (FS2.1.1 + FS2.1.2)</t>
  </si>
  <si>
    <t xml:space="preserve">FS 2.1.1 </t>
  </si>
  <si>
    <t xml:space="preserve">FS 2.1.2 </t>
  </si>
  <si>
    <t>FS 2.2   (FS2.2.1 + FS2.2.2)</t>
  </si>
  <si>
    <t xml:space="preserve">FS 2.2.1 </t>
  </si>
  <si>
    <t xml:space="preserve">FS 2.2.2  </t>
  </si>
  <si>
    <t xml:space="preserve">FS 2.3 </t>
  </si>
  <si>
    <t xml:space="preserve">FS 2.9 </t>
  </si>
  <si>
    <t xml:space="preserve">FS 3  </t>
  </si>
  <si>
    <t>Financing Scheme</t>
  </si>
  <si>
    <t>Total</t>
  </si>
  <si>
    <t>Public Funds</t>
  </si>
  <si>
    <t xml:space="preserve">Consolidated budget </t>
  </si>
  <si>
    <t>Central budjet sources</t>
  </si>
  <si>
    <t>Revenue from external organizations</t>
  </si>
  <si>
    <t xml:space="preserve">Mandatory Government taxes </t>
  </si>
  <si>
    <t xml:space="preserve">Tbilisi municipality revenue   </t>
  </si>
  <si>
    <t xml:space="preserve">Adjara autonomous revenues    </t>
  </si>
  <si>
    <t xml:space="preserve">Abkhazia autonomous revenues   </t>
  </si>
  <si>
    <t>Other municipality revenues</t>
  </si>
  <si>
    <t xml:space="preserve">Other non budget public funds </t>
  </si>
  <si>
    <t>All other government sources</t>
  </si>
  <si>
    <t xml:space="preserve">Non-government sourses used on health care </t>
  </si>
  <si>
    <t xml:space="preserve">Employer funds  </t>
  </si>
  <si>
    <t>Mandatory Health Taxes Paid by employer</t>
  </si>
  <si>
    <t>Other not mandatory revenues</t>
  </si>
  <si>
    <t xml:space="preserve">Housholds funds on health care </t>
  </si>
  <si>
    <t>Employee Mandatory health taxes</t>
  </si>
  <si>
    <t>Out of pocket payments</t>
  </si>
  <si>
    <t xml:space="preserve">Non-profit institutions serving individuals </t>
  </si>
  <si>
    <t>All other non government sources</t>
  </si>
  <si>
    <t>Government entities</t>
  </si>
  <si>
    <t>HF 1.1</t>
  </si>
  <si>
    <t>HF 1.1.1</t>
  </si>
  <si>
    <t>HF 1.1.1.3</t>
  </si>
  <si>
    <t>HF 1.1.1.4</t>
  </si>
  <si>
    <t>HF 1.1.1.5</t>
  </si>
  <si>
    <t xml:space="preserve"> </t>
  </si>
  <si>
    <t>HF 1.1.1.8</t>
  </si>
  <si>
    <t>HF 1.1.1.9</t>
  </si>
  <si>
    <t>HF 1.1.1.10</t>
  </si>
  <si>
    <t>HF 1.1.1.11</t>
  </si>
  <si>
    <t>Teaching instututions</t>
  </si>
  <si>
    <t>HF 1.1.1.12</t>
  </si>
  <si>
    <t>HF 1.1.1.12.3</t>
  </si>
  <si>
    <t>Other Teaching</t>
  </si>
  <si>
    <t>HF 1.1.1.12.9</t>
  </si>
  <si>
    <t>HF 1.1.1.13</t>
  </si>
  <si>
    <t>HF 1.1.1.14</t>
  </si>
  <si>
    <t>HF 1.1.1.17</t>
  </si>
  <si>
    <t>HF 1.1.2</t>
  </si>
  <si>
    <t>HF 1.1.2.3</t>
  </si>
  <si>
    <t>HF 1.1.2.4</t>
  </si>
  <si>
    <t>HF 1.2</t>
  </si>
  <si>
    <t>HF 2.1</t>
  </si>
  <si>
    <t>HF 2.2</t>
  </si>
  <si>
    <t>HF 2.3</t>
  </si>
  <si>
    <t>HF 2.4</t>
  </si>
  <si>
    <t>Corporations</t>
  </si>
  <si>
    <t>HF 2.5</t>
  </si>
  <si>
    <t>HF 2.5.1</t>
  </si>
  <si>
    <t>HF 2.5.2</t>
  </si>
  <si>
    <t>HF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</si>
</sst>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0.0%"/>
  </numFmts>
  <fonts count="29" x14ac:knownFonts="1"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Arial Black"/>
      <family val="2"/>
      <charset val="204"/>
    </font>
    <font>
      <i/>
      <sz val="1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4"/>
      <name val="Arial"/>
      <family val="2"/>
    </font>
    <font>
      <sz val="11"/>
      <color indexed="10"/>
      <name val="Calibri"/>
      <family val="2"/>
      <scheme val="minor"/>
    </font>
    <font>
      <b/>
      <sz val="12"/>
      <name val="Arial"/>
      <family val="2"/>
      <charset val="204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1"/>
      <color indexed="13"/>
      <name val="Calibri"/>
      <family val="2"/>
      <scheme val="minor"/>
    </font>
    <font>
      <b/>
      <sz val="12"/>
      <color indexed="13"/>
      <name val="Arial"/>
      <family val="2"/>
      <charset val="204"/>
    </font>
    <font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3" tint="0.39994506668294322"/>
      </left>
      <right style="medium">
        <color theme="0"/>
      </right>
      <top style="medium">
        <color theme="3" tint="0.39994506668294322"/>
      </top>
      <bottom style="hair">
        <color theme="3" tint="0.39994506668294322"/>
      </bottom>
      <diagonal/>
    </border>
    <border>
      <left style="medium">
        <color theme="0"/>
      </left>
      <right style="medium">
        <color theme="0"/>
      </right>
      <top style="medium">
        <color theme="3" tint="0.39994506668294322"/>
      </top>
      <bottom style="hair">
        <color theme="3" tint="0.39994506668294322"/>
      </bottom>
      <diagonal/>
    </border>
    <border>
      <left style="medium">
        <color theme="0"/>
      </left>
      <right style="medium">
        <color theme="3" tint="0.39994506668294322"/>
      </right>
      <top style="medium">
        <color theme="3" tint="0.39994506668294322"/>
      </top>
      <bottom style="hair">
        <color theme="3" tint="0.39994506668294322"/>
      </bottom>
      <diagonal/>
    </border>
    <border>
      <left style="medium">
        <color theme="3" tint="0.39994506668294322"/>
      </left>
      <right style="medium">
        <color theme="0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0"/>
      </left>
      <right style="medium">
        <color theme="0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0"/>
      </left>
      <right style="medium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39994506668294322"/>
      </left>
      <right style="medium">
        <color theme="0"/>
      </right>
      <top style="hair">
        <color theme="3" tint="0.39994506668294322"/>
      </top>
      <bottom style="medium">
        <color theme="3" tint="0.39994506668294322"/>
      </bottom>
      <diagonal/>
    </border>
    <border>
      <left style="medium">
        <color theme="0"/>
      </left>
      <right style="medium">
        <color theme="0"/>
      </right>
      <top style="hair">
        <color theme="3" tint="0.39994506668294322"/>
      </top>
      <bottom style="medium">
        <color theme="3" tint="0.39994506668294322"/>
      </bottom>
      <diagonal/>
    </border>
    <border>
      <left style="medium">
        <color theme="0"/>
      </left>
      <right style="medium">
        <color theme="3" tint="0.39994506668294322"/>
      </right>
      <top style="hair">
        <color theme="3" tint="0.39994506668294322"/>
      </top>
      <bottom style="medium">
        <color theme="3" tint="0.39994506668294322"/>
      </bottom>
      <diagonal/>
    </border>
    <border>
      <left style="double">
        <color theme="3" tint="0.39994506668294322"/>
      </left>
      <right style="medium">
        <color theme="3" tint="0.39994506668294322"/>
      </right>
      <top style="double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4">
    <xf numFmtId="0" fontId="0" fillId="0" borderId="0" xfId="0"/>
    <xf numFmtId="3" fontId="1" fillId="0" borderId="0" xfId="0" applyNumberFormat="1" applyFont="1"/>
    <xf numFmtId="164" fontId="1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1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left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textRotation="90" wrapText="1"/>
    </xf>
    <xf numFmtId="164" fontId="1" fillId="0" borderId="4" xfId="1" applyNumberFormat="1" applyFont="1" applyFill="1" applyBorder="1" applyAlignment="1">
      <alignment horizontal="center" vertical="center" textRotation="90" wrapText="1"/>
    </xf>
    <xf numFmtId="164" fontId="1" fillId="0" borderId="5" xfId="1" applyNumberFormat="1" applyFont="1" applyFill="1" applyBorder="1" applyAlignment="1">
      <alignment horizontal="center" vertical="center" textRotation="90" wrapText="1"/>
    </xf>
    <xf numFmtId="164" fontId="3" fillId="0" borderId="5" xfId="1" applyNumberFormat="1" applyFont="1" applyFill="1" applyBorder="1" applyAlignment="1">
      <alignment horizontal="center" vertical="center" textRotation="90" wrapText="1"/>
    </xf>
    <xf numFmtId="3" fontId="3" fillId="0" borderId="5" xfId="0" applyNumberFormat="1" applyFont="1" applyBorder="1" applyAlignment="1">
      <alignment horizontal="center" vertical="center" textRotation="90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2"/>
    </xf>
    <xf numFmtId="164" fontId="1" fillId="0" borderId="7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7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 indent="10"/>
    </xf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4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5"/>
    </xf>
    <xf numFmtId="164" fontId="3" fillId="0" borderId="0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1" fillId="0" borderId="8" xfId="1" applyNumberFormat="1" applyFont="1" applyFill="1" applyBorder="1" applyAlignment="1">
      <alignment horizontal="center" vertical="center"/>
    </xf>
    <xf numFmtId="10" fontId="1" fillId="0" borderId="8" xfId="1" applyNumberFormat="1" applyFont="1" applyFill="1" applyBorder="1" applyAlignment="1">
      <alignment horizontal="center" vertical="center"/>
    </xf>
    <xf numFmtId="166" fontId="1" fillId="0" borderId="8" xfId="2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164" fontId="11" fillId="0" borderId="0" xfId="1" applyNumberFormat="1" applyFont="1" applyFill="1" applyBorder="1" applyAlignment="1">
      <alignment horizontal="left" vertical="center"/>
    </xf>
    <xf numFmtId="164" fontId="12" fillId="0" borderId="0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wrapText="1"/>
    </xf>
    <xf numFmtId="0" fontId="19" fillId="2" borderId="0" xfId="0" applyFont="1" applyFill="1"/>
    <xf numFmtId="0" fontId="20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textRotation="90" wrapText="1"/>
    </xf>
    <xf numFmtId="0" fontId="20" fillId="0" borderId="0" xfId="0" applyFont="1" applyAlignment="1">
      <alignment textRotation="90" wrapText="1"/>
    </xf>
    <xf numFmtId="0" fontId="20" fillId="0" borderId="0" xfId="0" applyFont="1" applyAlignment="1">
      <alignment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20" fillId="0" borderId="0" xfId="0" applyNumberFormat="1" applyFont="1"/>
    <xf numFmtId="10" fontId="20" fillId="0" borderId="0" xfId="0" applyNumberFormat="1" applyFont="1"/>
    <xf numFmtId="1" fontId="0" fillId="3" borderId="0" xfId="0" applyNumberFormat="1" applyFill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10" fontId="0" fillId="0" borderId="0" xfId="0" applyNumberFormat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20" fillId="0" borderId="21" xfId="0" applyNumberFormat="1" applyFont="1" applyBorder="1"/>
    <xf numFmtId="1" fontId="0" fillId="0" borderId="0" xfId="0" applyNumberFormat="1"/>
    <xf numFmtId="0" fontId="20" fillId="4" borderId="0" xfId="0" applyFont="1" applyFill="1"/>
    <xf numFmtId="0" fontId="19" fillId="4" borderId="0" xfId="0" applyFont="1" applyFill="1"/>
    <xf numFmtId="0" fontId="20" fillId="0" borderId="0" xfId="0" applyFont="1" applyAlignment="1">
      <alignment textRotation="90"/>
    </xf>
    <xf numFmtId="0" fontId="20" fillId="5" borderId="0" xfId="0" applyFont="1" applyFill="1"/>
    <xf numFmtId="3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1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textRotation="90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3" xfId="0" applyNumberFormat="1" applyFont="1" applyBorder="1" applyAlignment="1">
      <alignment horizontal="center" vertical="center" textRotation="90" wrapText="1"/>
    </xf>
    <xf numFmtId="3" fontId="3" fillId="0" borderId="0" xfId="0" applyNumberFormat="1" applyFont="1" applyAlignment="1">
      <alignment horizont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6" fillId="0" borderId="0" xfId="0" applyNumberFormat="1" applyFont="1"/>
    <xf numFmtId="164" fontId="3" fillId="0" borderId="8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6" borderId="0" xfId="1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wrapText="1"/>
    </xf>
    <xf numFmtId="3" fontId="1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3" fontId="3" fillId="0" borderId="8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3" fontId="6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left" wrapText="1"/>
    </xf>
    <xf numFmtId="3" fontId="25" fillId="0" borderId="0" xfId="0" applyNumberFormat="1" applyFont="1" applyAlignment="1">
      <alignment wrapText="1"/>
    </xf>
    <xf numFmtId="3" fontId="1" fillId="0" borderId="24" xfId="0" applyNumberFormat="1" applyFont="1" applyBorder="1" applyAlignment="1">
      <alignment horizontal="center" vertical="center" textRotation="90" wrapText="1"/>
    </xf>
    <xf numFmtId="3" fontId="1" fillId="0" borderId="25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Border="1" applyAlignment="1">
      <alignment horizontal="center" vertical="center" textRotation="90" wrapText="1"/>
    </xf>
    <xf numFmtId="3" fontId="2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center"/>
    </xf>
    <xf numFmtId="3" fontId="24" fillId="0" borderId="0" xfId="0" applyNumberFormat="1" applyFon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6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3" fontId="1" fillId="0" borderId="0" xfId="1" applyNumberFormat="1" applyFont="1" applyFill="1" applyBorder="1" applyAlignment="1">
      <alignment horizontal="center" vertical="center"/>
    </xf>
    <xf numFmtId="3" fontId="28" fillId="0" borderId="0" xfId="0" applyNumberFormat="1" applyFont="1" applyAlignment="1">
      <alignment vertical="center" wrapText="1"/>
    </xf>
    <xf numFmtId="166" fontId="1" fillId="0" borderId="7" xfId="2" applyNumberFormat="1" applyFont="1" applyFill="1" applyBorder="1" applyAlignment="1">
      <alignment horizontal="center" vertical="center"/>
    </xf>
    <xf numFmtId="166" fontId="1" fillId="0" borderId="0" xfId="2" applyNumberFormat="1" applyFont="1" applyFill="1" applyBorder="1" applyAlignment="1">
      <alignment horizontal="center" vertical="center"/>
    </xf>
    <xf numFmtId="3" fontId="28" fillId="0" borderId="0" xfId="0" applyNumberFormat="1" applyFont="1"/>
    <xf numFmtId="3" fontId="3" fillId="0" borderId="8" xfId="0" applyNumberFormat="1" applyFont="1" applyBorder="1"/>
    <xf numFmtId="3" fontId="3" fillId="0" borderId="10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24" fillId="0" borderId="0" xfId="0" applyNumberFormat="1" applyFont="1"/>
    <xf numFmtId="3" fontId="1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" fillId="0" borderId="0" xfId="1" applyNumberFormat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b/>
        <i val="0"/>
      </font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79998168889431442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healthorg.sharepoint.com/sites/EuroSHA/Shared%20Documents/General/HA%20Studies/GEO/GEO%20HA%202017%20(+DI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Desktop\NHA%202012\DOCUME~1\User\LOCALS~1\Temp\Rar$DI00.766\Documents%20and%20Settings\Administrator\Desktop\NHA\2001\2004%20Hospital%20Cost%20Calculation%20V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Data Entry"/>
      <sheetName val="HFxFS"/>
      <sheetName val="HPxHF"/>
      <sheetName val="HCxHF"/>
      <sheetName val="HCxHP"/>
      <sheetName val="HFxFS (OECD) (1 ENG)"/>
      <sheetName val="HPxHF (OECD) (1 ENG)"/>
      <sheetName val="HCxHF (OECD) (1 ENG)"/>
      <sheetName val="Sheet1"/>
      <sheetName val="HCxHP (OECD) (1 ENG)"/>
      <sheetName val="HFxFS (OECD) (1 GEO)"/>
      <sheetName val="FAxP (OECD) (1 GEO)"/>
      <sheetName val="FAxF (OECD) (1 GEO)"/>
      <sheetName val="PxF (OECD) (1 GEO)"/>
      <sheetName val="HFxFS (OECD) (2 ENG)"/>
      <sheetName val="FSxFA (OECD) (2 GEO)"/>
      <sheetName val="FSxFA (OECD) (3 ENG)"/>
      <sheetName val="FSxFA (OECD) (3 GEO)"/>
      <sheetName val="FAxP (OECD) (2 ENG)"/>
      <sheetName val="FAxP (OECD) (2 GEO)"/>
      <sheetName val="FAxP (OECD) (3 ENG)"/>
      <sheetName val="HPxHF (OECD) (3 GEO)"/>
      <sheetName val="HCxHF (OECD) (1 ENG) Current "/>
      <sheetName val="HCxHF (OECD) (1 GEO) Current"/>
      <sheetName val="HCxHF (OECD) (2 ENG)"/>
      <sheetName val="HCxHF (OECD) (2 GEO)"/>
      <sheetName val="HCxHF (OECD) (2 ENG) current"/>
      <sheetName val="HCxHF (OECD) (2 GEO) Current)"/>
      <sheetName val="HCxHF (OECD) (3 ENG)"/>
      <sheetName val="HCxHF (OECD) (3 ENG) Current"/>
      <sheetName val="HCxHF (OECD) (3 GEO)"/>
      <sheetName val="HCxHF (OECD) (3 GEO) Current"/>
      <sheetName val="HCxHF (OECD) (1 ENG) Current"/>
      <sheetName val="HCxHP (OECD) (1 GEO) Current"/>
      <sheetName val="HCxHP (OECD) (2 ENG)"/>
      <sheetName val="HCxHP (OECD) (2 ENG) Current"/>
      <sheetName val="HCxHP (OECD) (2 GEO)"/>
      <sheetName val="HCxHP (OECD) (2 GEO) Current"/>
      <sheetName val="HCxHP (OECD) (3 ENG)"/>
      <sheetName val="HCxHP (OECD) (3 ENG) Current"/>
      <sheetName val="HCxHP (OECD) (3 GEO)"/>
      <sheetName val="HCxHP (OECD) (3 GEO) Current"/>
      <sheetName val="DISxHF"/>
      <sheetName val="HCxDIS"/>
      <sheetName val="dk_DIS"/>
      <sheetName val="HF"/>
      <sheetName val="HC"/>
    </sheetNames>
    <sheetDataSet>
      <sheetData sheetId="0"/>
      <sheetData sheetId="1"/>
      <sheetData sheetId="2">
        <row r="9">
          <cell r="F9">
            <v>984118505.4141084</v>
          </cell>
          <cell r="H9">
            <v>20926997.59</v>
          </cell>
          <cell r="J9">
            <v>0</v>
          </cell>
          <cell r="L9">
            <v>44465253.679999992</v>
          </cell>
          <cell r="N9">
            <v>17409865</v>
          </cell>
          <cell r="P9">
            <v>348878.00000000006</v>
          </cell>
          <cell r="R9">
            <v>8116654.0000000009</v>
          </cell>
          <cell r="X9">
            <v>1075386153.6841085</v>
          </cell>
          <cell r="Z9">
            <v>0</v>
          </cell>
          <cell r="AB9">
            <v>0</v>
          </cell>
          <cell r="AE9">
            <v>0</v>
          </cell>
          <cell r="AG9">
            <v>0</v>
          </cell>
          <cell r="AM9">
            <v>0</v>
          </cell>
          <cell r="AO9">
            <v>0</v>
          </cell>
          <cell r="AP9">
            <v>0</v>
          </cell>
          <cell r="AR9">
            <v>0</v>
          </cell>
          <cell r="AS9">
            <v>1075386153.6841085</v>
          </cell>
        </row>
        <row r="10">
          <cell r="F10">
            <v>61323193.590000004</v>
          </cell>
          <cell r="H10">
            <v>20926997.59</v>
          </cell>
          <cell r="J10">
            <v>0</v>
          </cell>
          <cell r="L10">
            <v>44465253.679999992</v>
          </cell>
          <cell r="N10">
            <v>17409865</v>
          </cell>
          <cell r="P10">
            <v>348878.00000000006</v>
          </cell>
          <cell r="R10">
            <v>8116654.0000000009</v>
          </cell>
          <cell r="X10">
            <v>152590841.86000001</v>
          </cell>
          <cell r="Z10">
            <v>0</v>
          </cell>
          <cell r="AB10">
            <v>0</v>
          </cell>
          <cell r="AE10">
            <v>0</v>
          </cell>
          <cell r="AG10">
            <v>0</v>
          </cell>
          <cell r="AM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152590841.86000001</v>
          </cell>
        </row>
        <row r="11">
          <cell r="F11">
            <v>61323193.590000004</v>
          </cell>
          <cell r="H11">
            <v>20926997.59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U11">
            <v>0</v>
          </cell>
          <cell r="W11">
            <v>0</v>
          </cell>
          <cell r="X11">
            <v>82250191.180000007</v>
          </cell>
          <cell r="Z11">
            <v>0</v>
          </cell>
          <cell r="AB11">
            <v>0</v>
          </cell>
          <cell r="AE11">
            <v>0</v>
          </cell>
          <cell r="AG11">
            <v>0</v>
          </cell>
          <cell r="AM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82250191.180000007</v>
          </cell>
        </row>
        <row r="12">
          <cell r="F12">
            <v>2343743.25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  <cell r="P12">
            <v>0</v>
          </cell>
          <cell r="R12">
            <v>0</v>
          </cell>
          <cell r="U12">
            <v>0</v>
          </cell>
          <cell r="W12">
            <v>0</v>
          </cell>
          <cell r="X12">
            <v>2343743.25</v>
          </cell>
          <cell r="Z12">
            <v>0</v>
          </cell>
          <cell r="AB12">
            <v>0</v>
          </cell>
          <cell r="AE12">
            <v>0</v>
          </cell>
          <cell r="AG12">
            <v>0</v>
          </cell>
          <cell r="AM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2343743.25</v>
          </cell>
        </row>
        <row r="13">
          <cell r="F13">
            <v>0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  <cell r="U13">
            <v>0</v>
          </cell>
          <cell r="W13">
            <v>0</v>
          </cell>
          <cell r="X13">
            <v>0</v>
          </cell>
          <cell r="Z13">
            <v>0</v>
          </cell>
          <cell r="AB13">
            <v>0</v>
          </cell>
          <cell r="AE13">
            <v>0</v>
          </cell>
          <cell r="AG13">
            <v>0</v>
          </cell>
          <cell r="AM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</row>
        <row r="14">
          <cell r="F14">
            <v>0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  <cell r="P14">
            <v>0</v>
          </cell>
          <cell r="R14">
            <v>0</v>
          </cell>
          <cell r="U14">
            <v>0</v>
          </cell>
          <cell r="W14">
            <v>0</v>
          </cell>
          <cell r="X14">
            <v>0</v>
          </cell>
          <cell r="Z14">
            <v>0</v>
          </cell>
          <cell r="AB14">
            <v>0</v>
          </cell>
          <cell r="AE14">
            <v>0</v>
          </cell>
          <cell r="AG14">
            <v>0</v>
          </cell>
          <cell r="AM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</row>
        <row r="15">
          <cell r="F15">
            <v>42702763.460000001</v>
          </cell>
          <cell r="H15">
            <v>20926997.59</v>
          </cell>
          <cell r="J15">
            <v>0</v>
          </cell>
          <cell r="L15">
            <v>0</v>
          </cell>
          <cell r="N15">
            <v>0</v>
          </cell>
          <cell r="P15">
            <v>0</v>
          </cell>
          <cell r="R15">
            <v>0</v>
          </cell>
          <cell r="U15">
            <v>0</v>
          </cell>
          <cell r="W15">
            <v>0</v>
          </cell>
          <cell r="X15">
            <v>63629761.049999997</v>
          </cell>
          <cell r="Z15">
            <v>0</v>
          </cell>
          <cell r="AB15">
            <v>0</v>
          </cell>
          <cell r="AE15">
            <v>0</v>
          </cell>
          <cell r="AG15">
            <v>0</v>
          </cell>
          <cell r="AM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63629761.049999997</v>
          </cell>
        </row>
        <row r="16"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  <cell r="U16">
            <v>0</v>
          </cell>
          <cell r="W16">
            <v>0</v>
          </cell>
          <cell r="X16">
            <v>0</v>
          </cell>
          <cell r="Z16">
            <v>0</v>
          </cell>
          <cell r="AB16">
            <v>0</v>
          </cell>
          <cell r="AE16">
            <v>0</v>
          </cell>
          <cell r="AG16">
            <v>0</v>
          </cell>
          <cell r="AM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</row>
        <row r="17">
          <cell r="F17">
            <v>2372278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U17">
            <v>0</v>
          </cell>
          <cell r="W17">
            <v>0</v>
          </cell>
          <cell r="X17">
            <v>2372278</v>
          </cell>
          <cell r="Z17">
            <v>0</v>
          </cell>
          <cell r="AB17">
            <v>0</v>
          </cell>
          <cell r="AE17">
            <v>0</v>
          </cell>
          <cell r="AG17">
            <v>0</v>
          </cell>
          <cell r="AM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2372278</v>
          </cell>
        </row>
        <row r="18">
          <cell r="F18">
            <v>3521344.6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U18">
            <v>0</v>
          </cell>
          <cell r="W18">
            <v>0</v>
          </cell>
          <cell r="X18">
            <v>3521344.6</v>
          </cell>
          <cell r="Z18">
            <v>0</v>
          </cell>
          <cell r="AB18">
            <v>0</v>
          </cell>
          <cell r="AE18">
            <v>0</v>
          </cell>
          <cell r="AG18">
            <v>0</v>
          </cell>
          <cell r="AM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3521344.6</v>
          </cell>
        </row>
        <row r="19"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B19">
            <v>0</v>
          </cell>
          <cell r="AE19">
            <v>0</v>
          </cell>
          <cell r="AG19">
            <v>0</v>
          </cell>
          <cell r="AM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</row>
        <row r="20"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U20">
            <v>0</v>
          </cell>
          <cell r="W20">
            <v>0</v>
          </cell>
          <cell r="X20">
            <v>0</v>
          </cell>
          <cell r="Z20">
            <v>0</v>
          </cell>
          <cell r="AB20">
            <v>0</v>
          </cell>
          <cell r="AE20">
            <v>0</v>
          </cell>
          <cell r="AG20">
            <v>0</v>
          </cell>
          <cell r="AM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</row>
        <row r="21">
          <cell r="F21">
            <v>4679997.4800000004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P21">
            <v>0</v>
          </cell>
          <cell r="R21">
            <v>0</v>
          </cell>
          <cell r="U21">
            <v>0</v>
          </cell>
          <cell r="W21">
            <v>0</v>
          </cell>
          <cell r="X21">
            <v>4679997.4800000004</v>
          </cell>
          <cell r="Z21">
            <v>0</v>
          </cell>
          <cell r="AB21">
            <v>0</v>
          </cell>
          <cell r="AE21">
            <v>0</v>
          </cell>
          <cell r="AG21">
            <v>0</v>
          </cell>
          <cell r="AM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4679997.4800000004</v>
          </cell>
        </row>
        <row r="22">
          <cell r="F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U22">
            <v>0</v>
          </cell>
          <cell r="W22">
            <v>0</v>
          </cell>
          <cell r="X22">
            <v>0</v>
          </cell>
          <cell r="Z22">
            <v>0</v>
          </cell>
          <cell r="AB22">
            <v>0</v>
          </cell>
          <cell r="AE22">
            <v>0</v>
          </cell>
          <cell r="AG22">
            <v>0</v>
          </cell>
          <cell r="AM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</row>
        <row r="23"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U23">
            <v>0</v>
          </cell>
          <cell r="W23">
            <v>0</v>
          </cell>
          <cell r="X23">
            <v>0</v>
          </cell>
          <cell r="Z23">
            <v>0</v>
          </cell>
          <cell r="AB23">
            <v>0</v>
          </cell>
          <cell r="AE23">
            <v>0</v>
          </cell>
          <cell r="AG23">
            <v>0</v>
          </cell>
          <cell r="AM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U24">
            <v>0</v>
          </cell>
          <cell r="W24">
            <v>0</v>
          </cell>
          <cell r="X24">
            <v>0</v>
          </cell>
          <cell r="Z24">
            <v>0</v>
          </cell>
          <cell r="AB24">
            <v>0</v>
          </cell>
          <cell r="AE24">
            <v>0</v>
          </cell>
          <cell r="AG24">
            <v>0</v>
          </cell>
          <cell r="AM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  <cell r="U25">
            <v>0</v>
          </cell>
          <cell r="W25">
            <v>0</v>
          </cell>
          <cell r="X25">
            <v>0</v>
          </cell>
          <cell r="Z25">
            <v>0</v>
          </cell>
          <cell r="AB25">
            <v>0</v>
          </cell>
          <cell r="AE25">
            <v>0</v>
          </cell>
          <cell r="AG25">
            <v>0</v>
          </cell>
          <cell r="AM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P26">
            <v>0</v>
          </cell>
          <cell r="R26">
            <v>0</v>
          </cell>
          <cell r="U26">
            <v>0</v>
          </cell>
          <cell r="W26">
            <v>0</v>
          </cell>
          <cell r="X26">
            <v>0</v>
          </cell>
          <cell r="Z26">
            <v>0</v>
          </cell>
          <cell r="AB26">
            <v>0</v>
          </cell>
          <cell r="AE26">
            <v>0</v>
          </cell>
          <cell r="AG26">
            <v>0</v>
          </cell>
          <cell r="AM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B27">
            <v>0</v>
          </cell>
          <cell r="AE27">
            <v>0</v>
          </cell>
          <cell r="AG27">
            <v>0</v>
          </cell>
          <cell r="AM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U28">
            <v>0</v>
          </cell>
          <cell r="W28">
            <v>0</v>
          </cell>
          <cell r="X28">
            <v>0</v>
          </cell>
          <cell r="Z28">
            <v>0</v>
          </cell>
          <cell r="AB28">
            <v>0</v>
          </cell>
          <cell r="AE28">
            <v>0</v>
          </cell>
          <cell r="AG28">
            <v>0</v>
          </cell>
          <cell r="AM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U29">
            <v>0</v>
          </cell>
          <cell r="W29">
            <v>0</v>
          </cell>
          <cell r="X29">
            <v>0</v>
          </cell>
          <cell r="Z29">
            <v>0</v>
          </cell>
          <cell r="AB29">
            <v>0</v>
          </cell>
          <cell r="AE29">
            <v>0</v>
          </cell>
          <cell r="AG29">
            <v>0</v>
          </cell>
          <cell r="AM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</row>
        <row r="30">
          <cell r="F30">
            <v>5703066.8000000007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U30">
            <v>0</v>
          </cell>
          <cell r="W30">
            <v>0</v>
          </cell>
          <cell r="X30">
            <v>5703066.8000000007</v>
          </cell>
          <cell r="Z30">
            <v>0</v>
          </cell>
          <cell r="AB30">
            <v>0</v>
          </cell>
          <cell r="AE30">
            <v>0</v>
          </cell>
          <cell r="AG30">
            <v>0</v>
          </cell>
          <cell r="AM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5703066.8000000007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44465253.679999992</v>
          </cell>
          <cell r="N31">
            <v>17409865</v>
          </cell>
          <cell r="P31">
            <v>348878.00000000006</v>
          </cell>
          <cell r="R31">
            <v>8116654.0000000009</v>
          </cell>
          <cell r="U31">
            <v>0</v>
          </cell>
          <cell r="W31">
            <v>0</v>
          </cell>
          <cell r="X31">
            <v>70340650.679999992</v>
          </cell>
          <cell r="Z31">
            <v>0</v>
          </cell>
          <cell r="AB31">
            <v>0</v>
          </cell>
          <cell r="AE31">
            <v>0</v>
          </cell>
          <cell r="AG31">
            <v>0</v>
          </cell>
          <cell r="AM31">
            <v>0</v>
          </cell>
          <cell r="AO31">
            <v>0</v>
          </cell>
          <cell r="AP31">
            <v>0</v>
          </cell>
          <cell r="AR31">
            <v>0</v>
          </cell>
          <cell r="AS31">
            <v>70340650.679999992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44465253.679999992</v>
          </cell>
          <cell r="N32">
            <v>0</v>
          </cell>
          <cell r="P32">
            <v>0</v>
          </cell>
          <cell r="R32">
            <v>0</v>
          </cell>
          <cell r="U32">
            <v>0</v>
          </cell>
          <cell r="W32">
            <v>0</v>
          </cell>
          <cell r="X32">
            <v>44465253.679999992</v>
          </cell>
          <cell r="Z32">
            <v>0</v>
          </cell>
          <cell r="AB32">
            <v>0</v>
          </cell>
          <cell r="AE32">
            <v>0</v>
          </cell>
          <cell r="AG32">
            <v>0</v>
          </cell>
          <cell r="AM32">
            <v>0</v>
          </cell>
          <cell r="AO32">
            <v>0</v>
          </cell>
          <cell r="AP32">
            <v>0</v>
          </cell>
          <cell r="AR32">
            <v>0</v>
          </cell>
          <cell r="AS32">
            <v>44465253.679999992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17409865</v>
          </cell>
          <cell r="P33">
            <v>0</v>
          </cell>
          <cell r="R33">
            <v>0</v>
          </cell>
          <cell r="U33">
            <v>0</v>
          </cell>
          <cell r="W33">
            <v>0</v>
          </cell>
          <cell r="X33">
            <v>17409865</v>
          </cell>
          <cell r="Z33">
            <v>0</v>
          </cell>
          <cell r="AB33">
            <v>0</v>
          </cell>
          <cell r="AE33">
            <v>0</v>
          </cell>
          <cell r="AG33">
            <v>0</v>
          </cell>
          <cell r="AM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17409865</v>
          </cell>
        </row>
        <row r="34"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348878.00000000006</v>
          </cell>
          <cell r="R34">
            <v>0</v>
          </cell>
          <cell r="U34">
            <v>0</v>
          </cell>
          <cell r="W34">
            <v>0</v>
          </cell>
          <cell r="X34">
            <v>348878.00000000006</v>
          </cell>
          <cell r="Z34">
            <v>0</v>
          </cell>
          <cell r="AB34">
            <v>0</v>
          </cell>
          <cell r="AE34">
            <v>0</v>
          </cell>
          <cell r="AG34">
            <v>0</v>
          </cell>
          <cell r="AM34">
            <v>0</v>
          </cell>
          <cell r="AO34">
            <v>0</v>
          </cell>
          <cell r="AP34">
            <v>0</v>
          </cell>
          <cell r="AR34">
            <v>0</v>
          </cell>
          <cell r="AS34">
            <v>348878.00000000006</v>
          </cell>
        </row>
        <row r="35"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8116654.0000000009</v>
          </cell>
          <cell r="U35">
            <v>0</v>
          </cell>
          <cell r="W35">
            <v>0</v>
          </cell>
          <cell r="X35">
            <v>8116654.0000000009</v>
          </cell>
          <cell r="Z35">
            <v>0</v>
          </cell>
          <cell r="AB35">
            <v>0</v>
          </cell>
          <cell r="AE35">
            <v>0</v>
          </cell>
          <cell r="AG35">
            <v>0</v>
          </cell>
          <cell r="AM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8116654.0000000009</v>
          </cell>
        </row>
        <row r="36">
          <cell r="F36">
            <v>922795311.82410836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U36">
            <v>0</v>
          </cell>
          <cell r="W36">
            <v>0</v>
          </cell>
          <cell r="X36">
            <v>922795311.82410836</v>
          </cell>
          <cell r="Z36">
            <v>0</v>
          </cell>
          <cell r="AB36">
            <v>0</v>
          </cell>
          <cell r="AE36">
            <v>0</v>
          </cell>
          <cell r="AG36">
            <v>0</v>
          </cell>
          <cell r="AM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922795311.82410836</v>
          </cell>
        </row>
        <row r="37">
          <cell r="F37">
            <v>16847306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U37">
            <v>0</v>
          </cell>
          <cell r="W37">
            <v>0</v>
          </cell>
          <cell r="X37">
            <v>16847306</v>
          </cell>
          <cell r="Z37">
            <v>0</v>
          </cell>
          <cell r="AB37">
            <v>0</v>
          </cell>
          <cell r="AE37">
            <v>0</v>
          </cell>
          <cell r="AG37">
            <v>1737848865.0985584</v>
          </cell>
          <cell r="AM37">
            <v>0</v>
          </cell>
          <cell r="AO37">
            <v>0</v>
          </cell>
          <cell r="AP37">
            <v>1737848865.0985584</v>
          </cell>
          <cell r="AR37">
            <v>0</v>
          </cell>
          <cell r="AS37">
            <v>1754696171.0985584</v>
          </cell>
        </row>
        <row r="38"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U38">
            <v>0</v>
          </cell>
          <cell r="W38">
            <v>0</v>
          </cell>
          <cell r="X38">
            <v>0</v>
          </cell>
          <cell r="Z38">
            <v>0</v>
          </cell>
          <cell r="AB38">
            <v>0</v>
          </cell>
          <cell r="AE38">
            <v>0</v>
          </cell>
          <cell r="AG38">
            <v>0</v>
          </cell>
          <cell r="AM38">
            <v>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</row>
        <row r="39">
          <cell r="F39">
            <v>16847306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U39">
            <v>0</v>
          </cell>
          <cell r="W39">
            <v>0</v>
          </cell>
          <cell r="X39">
            <v>16847306</v>
          </cell>
          <cell r="Z39">
            <v>0</v>
          </cell>
          <cell r="AB39">
            <v>0</v>
          </cell>
          <cell r="AE39">
            <v>0</v>
          </cell>
          <cell r="AG39">
            <v>162388961.09855875</v>
          </cell>
          <cell r="AM39">
            <v>0</v>
          </cell>
          <cell r="AO39">
            <v>0</v>
          </cell>
          <cell r="AP39">
            <v>162388961.09855875</v>
          </cell>
          <cell r="AR39">
            <v>0</v>
          </cell>
          <cell r="AS39">
            <v>179236267.09855875</v>
          </cell>
        </row>
        <row r="40">
          <cell r="F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U40">
            <v>0</v>
          </cell>
          <cell r="W40">
            <v>0</v>
          </cell>
          <cell r="X40">
            <v>0</v>
          </cell>
          <cell r="Z40">
            <v>0</v>
          </cell>
          <cell r="AB40">
            <v>0</v>
          </cell>
          <cell r="AE40">
            <v>0</v>
          </cell>
          <cell r="AG40">
            <v>1575459903.9999998</v>
          </cell>
          <cell r="AM40">
            <v>0</v>
          </cell>
          <cell r="AO40">
            <v>0</v>
          </cell>
          <cell r="AP40">
            <v>1575459903.9999998</v>
          </cell>
          <cell r="AR40">
            <v>0</v>
          </cell>
          <cell r="AS40">
            <v>1575459903.9999998</v>
          </cell>
        </row>
        <row r="41">
          <cell r="F41">
            <v>0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U41">
            <v>0</v>
          </cell>
          <cell r="W41">
            <v>0</v>
          </cell>
          <cell r="X41">
            <v>0</v>
          </cell>
          <cell r="Z41">
            <v>0</v>
          </cell>
          <cell r="AB41">
            <v>0</v>
          </cell>
          <cell r="AE41">
            <v>0</v>
          </cell>
          <cell r="AG41">
            <v>0</v>
          </cell>
          <cell r="AM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  <cell r="U42">
            <v>0</v>
          </cell>
          <cell r="W42">
            <v>0</v>
          </cell>
          <cell r="X42">
            <v>0</v>
          </cell>
          <cell r="Z42">
            <v>0</v>
          </cell>
          <cell r="AB42">
            <v>0</v>
          </cell>
          <cell r="AE42">
            <v>0</v>
          </cell>
          <cell r="AG42">
            <v>0</v>
          </cell>
          <cell r="AM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U43">
            <v>0</v>
          </cell>
          <cell r="W43">
            <v>0</v>
          </cell>
          <cell r="X43">
            <v>0</v>
          </cell>
          <cell r="Z43">
            <v>0</v>
          </cell>
          <cell r="AB43">
            <v>0</v>
          </cell>
          <cell r="AE43">
            <v>0</v>
          </cell>
          <cell r="AG43">
            <v>0</v>
          </cell>
          <cell r="AM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U44">
            <v>0</v>
          </cell>
          <cell r="W44">
            <v>0</v>
          </cell>
          <cell r="X44">
            <v>0</v>
          </cell>
          <cell r="Z44">
            <v>0</v>
          </cell>
          <cell r="AB44">
            <v>0</v>
          </cell>
          <cell r="AE44">
            <v>0</v>
          </cell>
          <cell r="AG44">
            <v>0</v>
          </cell>
          <cell r="AM44">
            <v>0</v>
          </cell>
          <cell r="AO44">
            <v>0</v>
          </cell>
          <cell r="AP44">
            <v>0</v>
          </cell>
          <cell r="AR44">
            <v>0</v>
          </cell>
          <cell r="AS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U45">
            <v>0</v>
          </cell>
          <cell r="W45">
            <v>0</v>
          </cell>
          <cell r="X45">
            <v>0</v>
          </cell>
          <cell r="Z45">
            <v>0</v>
          </cell>
          <cell r="AB45">
            <v>0</v>
          </cell>
          <cell r="AE45">
            <v>0</v>
          </cell>
          <cell r="AG45">
            <v>0</v>
          </cell>
          <cell r="AM45">
            <v>0</v>
          </cell>
          <cell r="AO45">
            <v>0</v>
          </cell>
          <cell r="AP45">
            <v>0</v>
          </cell>
          <cell r="AR45">
            <v>47497224.023266666</v>
          </cell>
          <cell r="AS45">
            <v>47497224.023266666</v>
          </cell>
        </row>
      </sheetData>
      <sheetData sheetId="3"/>
      <sheetData sheetId="4">
        <row r="5">
          <cell r="E5">
            <v>0</v>
          </cell>
          <cell r="G5">
            <v>0</v>
          </cell>
          <cell r="I5">
            <v>0</v>
          </cell>
          <cell r="K5">
            <v>11236646.729897905</v>
          </cell>
          <cell r="M5">
            <v>0</v>
          </cell>
          <cell r="O5">
            <v>560067.47309660504</v>
          </cell>
          <cell r="Q5">
            <v>2463822</v>
          </cell>
          <cell r="S5">
            <v>0</v>
          </cell>
          <cell r="U5">
            <v>0</v>
          </cell>
          <cell r="W5">
            <v>2910645.8</v>
          </cell>
          <cell r="Y5">
            <v>0</v>
          </cell>
          <cell r="AA5">
            <v>0</v>
          </cell>
          <cell r="AC5">
            <v>0</v>
          </cell>
          <cell r="AE5">
            <v>0</v>
          </cell>
          <cell r="AI5">
            <v>0</v>
          </cell>
          <cell r="AK5">
            <v>0</v>
          </cell>
          <cell r="AM5">
            <v>0</v>
          </cell>
          <cell r="AO5">
            <v>13721012.68</v>
          </cell>
          <cell r="AQ5">
            <v>12832867.467836019</v>
          </cell>
          <cell r="AS5">
            <v>310650.0118087288</v>
          </cell>
          <cell r="AU5">
            <v>8116654.0000000009</v>
          </cell>
          <cell r="AW5">
            <v>855985860.06148195</v>
          </cell>
          <cell r="AY5">
            <v>0</v>
          </cell>
          <cell r="BA5">
            <v>121115035.82249314</v>
          </cell>
          <cell r="BC5">
            <v>441015675.70061594</v>
          </cell>
          <cell r="BE5">
            <v>0</v>
          </cell>
          <cell r="BG5">
            <v>0</v>
          </cell>
          <cell r="BI5">
            <v>0</v>
          </cell>
          <cell r="BK5">
            <v>1498960.1170000001</v>
          </cell>
          <cell r="BL5">
            <v>1471767897.8642304</v>
          </cell>
        </row>
        <row r="6">
          <cell r="E6">
            <v>0</v>
          </cell>
          <cell r="G6">
            <v>0</v>
          </cell>
          <cell r="I6">
            <v>0</v>
          </cell>
          <cell r="K6">
            <v>5070171</v>
          </cell>
          <cell r="M6">
            <v>0</v>
          </cell>
          <cell r="O6">
            <v>373959.17025729374</v>
          </cell>
          <cell r="Q6">
            <v>2463822</v>
          </cell>
          <cell r="S6">
            <v>0</v>
          </cell>
          <cell r="U6">
            <v>0</v>
          </cell>
          <cell r="W6">
            <v>2910645.8</v>
          </cell>
          <cell r="Y6">
            <v>0</v>
          </cell>
          <cell r="AA6">
            <v>0</v>
          </cell>
          <cell r="AC6">
            <v>0</v>
          </cell>
          <cell r="AE6">
            <v>0</v>
          </cell>
          <cell r="AI6">
            <v>0</v>
          </cell>
          <cell r="AK6">
            <v>0</v>
          </cell>
          <cell r="AM6">
            <v>0</v>
          </cell>
          <cell r="AO6">
            <v>7264958.879999999</v>
          </cell>
          <cell r="AQ6">
            <v>9694125.8476107959</v>
          </cell>
          <cell r="AS6">
            <v>195561.06200822833</v>
          </cell>
          <cell r="AU6">
            <v>0</v>
          </cell>
          <cell r="AW6">
            <v>628320003.64117908</v>
          </cell>
          <cell r="AY6">
            <v>0</v>
          </cell>
          <cell r="BA6">
            <v>79524920.101425409</v>
          </cell>
          <cell r="BC6">
            <v>192843952.02936739</v>
          </cell>
          <cell r="BE6">
            <v>0</v>
          </cell>
          <cell r="BG6">
            <v>0</v>
          </cell>
          <cell r="BI6">
            <v>0</v>
          </cell>
          <cell r="BK6">
            <v>1431104.9956</v>
          </cell>
          <cell r="BL6">
            <v>930093224.52744818</v>
          </cell>
        </row>
        <row r="7">
          <cell r="E7">
            <v>0</v>
          </cell>
          <cell r="G7">
            <v>0</v>
          </cell>
          <cell r="I7">
            <v>0</v>
          </cell>
          <cell r="K7">
            <v>0</v>
          </cell>
          <cell r="M7">
            <v>0</v>
          </cell>
          <cell r="O7">
            <v>173314.13191903275</v>
          </cell>
          <cell r="Q7">
            <v>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I7">
            <v>0</v>
          </cell>
          <cell r="AK7">
            <v>0</v>
          </cell>
          <cell r="AM7">
            <v>0</v>
          </cell>
          <cell r="AO7">
            <v>0</v>
          </cell>
          <cell r="AQ7">
            <v>6765406.9925179053</v>
          </cell>
          <cell r="AS7">
            <v>8525.1073926296667</v>
          </cell>
          <cell r="AU7">
            <v>0</v>
          </cell>
          <cell r="AW7">
            <v>130691652.36353666</v>
          </cell>
          <cell r="AY7">
            <v>0</v>
          </cell>
          <cell r="BA7">
            <v>8724112.6978828423</v>
          </cell>
          <cell r="BC7">
            <v>23345551.617525939</v>
          </cell>
          <cell r="BE7">
            <v>0</v>
          </cell>
          <cell r="BG7">
            <v>0</v>
          </cell>
          <cell r="BI7">
            <v>0</v>
          </cell>
          <cell r="BK7">
            <v>0</v>
          </cell>
          <cell r="BL7">
            <v>169708562.91077501</v>
          </cell>
        </row>
        <row r="8">
          <cell r="E8">
            <v>0</v>
          </cell>
          <cell r="G8">
            <v>0</v>
          </cell>
          <cell r="I8">
            <v>0</v>
          </cell>
          <cell r="K8">
            <v>0</v>
          </cell>
          <cell r="M8">
            <v>0</v>
          </cell>
          <cell r="O8">
            <v>0</v>
          </cell>
          <cell r="Q8">
            <v>0</v>
          </cell>
          <cell r="S8">
            <v>0</v>
          </cell>
          <cell r="U8">
            <v>0</v>
          </cell>
          <cell r="W8">
            <v>0</v>
          </cell>
          <cell r="Y8">
            <v>0</v>
          </cell>
          <cell r="AA8">
            <v>0</v>
          </cell>
          <cell r="AC8">
            <v>0</v>
          </cell>
          <cell r="AE8">
            <v>0</v>
          </cell>
          <cell r="AI8">
            <v>0</v>
          </cell>
          <cell r="AK8">
            <v>0</v>
          </cell>
          <cell r="AM8">
            <v>0</v>
          </cell>
          <cell r="AO8">
            <v>0</v>
          </cell>
          <cell r="AQ8">
            <v>3589148.7055424079</v>
          </cell>
          <cell r="AS8">
            <v>0</v>
          </cell>
          <cell r="AU8">
            <v>0</v>
          </cell>
          <cell r="AW8">
            <v>24063995.190817211</v>
          </cell>
          <cell r="AY8">
            <v>0</v>
          </cell>
          <cell r="BA8">
            <v>3278792.5734822568</v>
          </cell>
          <cell r="BC8">
            <v>0</v>
          </cell>
          <cell r="BE8">
            <v>0</v>
          </cell>
          <cell r="BG8">
            <v>0</v>
          </cell>
          <cell r="BI8">
            <v>0</v>
          </cell>
          <cell r="BK8">
            <v>0</v>
          </cell>
          <cell r="BL8">
            <v>30931936.469841875</v>
          </cell>
        </row>
        <row r="9">
          <cell r="E9">
            <v>0</v>
          </cell>
          <cell r="G9">
            <v>0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  <cell r="S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I9">
            <v>0</v>
          </cell>
          <cell r="AK9">
            <v>0</v>
          </cell>
          <cell r="AM9">
            <v>0</v>
          </cell>
          <cell r="AO9">
            <v>0</v>
          </cell>
          <cell r="AQ9">
            <v>0</v>
          </cell>
          <cell r="AS9">
            <v>0</v>
          </cell>
          <cell r="AU9">
            <v>0</v>
          </cell>
          <cell r="AW9">
            <v>0</v>
          </cell>
          <cell r="AY9">
            <v>0</v>
          </cell>
          <cell r="BA9">
            <v>0</v>
          </cell>
          <cell r="BC9">
            <v>0</v>
          </cell>
          <cell r="BE9">
            <v>0</v>
          </cell>
          <cell r="BG9">
            <v>0</v>
          </cell>
          <cell r="BI9">
            <v>0</v>
          </cell>
          <cell r="BK9">
            <v>0</v>
          </cell>
          <cell r="BL9">
            <v>0</v>
          </cell>
        </row>
        <row r="10"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I10">
            <v>0</v>
          </cell>
          <cell r="AK10">
            <v>0</v>
          </cell>
          <cell r="AM10">
            <v>0</v>
          </cell>
          <cell r="AO10">
            <v>0</v>
          </cell>
          <cell r="AQ10">
            <v>0</v>
          </cell>
          <cell r="AS10">
            <v>0</v>
          </cell>
          <cell r="AU10">
            <v>0</v>
          </cell>
          <cell r="AW10">
            <v>0</v>
          </cell>
          <cell r="AY10">
            <v>0</v>
          </cell>
          <cell r="BA10">
            <v>0</v>
          </cell>
          <cell r="BC10">
            <v>0</v>
          </cell>
          <cell r="BE10">
            <v>0</v>
          </cell>
          <cell r="BG10">
            <v>0</v>
          </cell>
          <cell r="BI10">
            <v>0</v>
          </cell>
          <cell r="BK10">
            <v>0</v>
          </cell>
          <cell r="BL10">
            <v>0</v>
          </cell>
        </row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  <cell r="S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  <cell r="AC11">
            <v>0</v>
          </cell>
          <cell r="AE11">
            <v>0</v>
          </cell>
          <cell r="AI11">
            <v>0</v>
          </cell>
          <cell r="AK11">
            <v>0</v>
          </cell>
          <cell r="AM11">
            <v>0</v>
          </cell>
          <cell r="AO11">
            <v>0</v>
          </cell>
          <cell r="AQ11">
            <v>0</v>
          </cell>
          <cell r="AS11">
            <v>0</v>
          </cell>
          <cell r="AU11">
            <v>0</v>
          </cell>
          <cell r="AW11">
            <v>109680.77163972979</v>
          </cell>
          <cell r="AY11">
            <v>0</v>
          </cell>
          <cell r="BA11">
            <v>0</v>
          </cell>
          <cell r="BC11">
            <v>0</v>
          </cell>
          <cell r="BE11">
            <v>0</v>
          </cell>
          <cell r="BG11">
            <v>0</v>
          </cell>
          <cell r="BI11">
            <v>0</v>
          </cell>
          <cell r="BK11">
            <v>0</v>
          </cell>
          <cell r="BL11">
            <v>109680.77163972979</v>
          </cell>
        </row>
        <row r="12">
          <cell r="E12">
            <v>0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C12">
            <v>0</v>
          </cell>
          <cell r="AE12">
            <v>0</v>
          </cell>
          <cell r="AI12">
            <v>0</v>
          </cell>
          <cell r="AK12">
            <v>0</v>
          </cell>
          <cell r="AM12">
            <v>0</v>
          </cell>
          <cell r="AO12">
            <v>0</v>
          </cell>
          <cell r="AQ12">
            <v>195887.92285301528</v>
          </cell>
          <cell r="AS12">
            <v>8525.1073926296667</v>
          </cell>
          <cell r="AU12">
            <v>0</v>
          </cell>
          <cell r="AW12">
            <v>951977.80014026258</v>
          </cell>
          <cell r="AY12">
            <v>0</v>
          </cell>
          <cell r="BA12">
            <v>1412014.0491426636</v>
          </cell>
          <cell r="BC12">
            <v>0</v>
          </cell>
          <cell r="BE12">
            <v>0</v>
          </cell>
          <cell r="BG12">
            <v>0</v>
          </cell>
          <cell r="BI12">
            <v>0</v>
          </cell>
          <cell r="BK12">
            <v>0</v>
          </cell>
          <cell r="BL12">
            <v>2568404.8795285709</v>
          </cell>
        </row>
        <row r="13">
          <cell r="E13">
            <v>0</v>
          </cell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  <cell r="AC13">
            <v>0</v>
          </cell>
          <cell r="AE13">
            <v>0</v>
          </cell>
          <cell r="AI13">
            <v>0</v>
          </cell>
          <cell r="AK13">
            <v>0</v>
          </cell>
          <cell r="AM13">
            <v>0</v>
          </cell>
          <cell r="AO13">
            <v>0</v>
          </cell>
          <cell r="AQ13">
            <v>598531.64091909339</v>
          </cell>
          <cell r="AS13">
            <v>0</v>
          </cell>
          <cell r="AU13">
            <v>0</v>
          </cell>
          <cell r="AW13">
            <v>269341.9546346346</v>
          </cell>
          <cell r="AY13">
            <v>0</v>
          </cell>
          <cell r="BA13">
            <v>1185684.4972482452</v>
          </cell>
          <cell r="BC13">
            <v>0</v>
          </cell>
          <cell r="BE13">
            <v>0</v>
          </cell>
          <cell r="BG13">
            <v>0</v>
          </cell>
          <cell r="BI13">
            <v>0</v>
          </cell>
          <cell r="BK13">
            <v>0</v>
          </cell>
          <cell r="BL13">
            <v>2053558.0928019732</v>
          </cell>
        </row>
        <row r="14">
          <cell r="E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  <cell r="AC14">
            <v>0</v>
          </cell>
          <cell r="AE14">
            <v>0</v>
          </cell>
          <cell r="AI14">
            <v>0</v>
          </cell>
          <cell r="AK14">
            <v>0</v>
          </cell>
          <cell r="AM14">
            <v>0</v>
          </cell>
          <cell r="AO14">
            <v>0</v>
          </cell>
          <cell r="AQ14">
            <v>26416.92590568764</v>
          </cell>
          <cell r="AS14">
            <v>0</v>
          </cell>
          <cell r="AU14">
            <v>0</v>
          </cell>
          <cell r="AW14">
            <v>605351.83279297722</v>
          </cell>
          <cell r="AY14">
            <v>0</v>
          </cell>
          <cell r="BA14">
            <v>2247678.6604404785</v>
          </cell>
          <cell r="BC14">
            <v>0</v>
          </cell>
          <cell r="BE14">
            <v>0</v>
          </cell>
          <cell r="BG14">
            <v>0</v>
          </cell>
          <cell r="BI14">
            <v>0</v>
          </cell>
          <cell r="BK14">
            <v>0</v>
          </cell>
          <cell r="BL14">
            <v>2879447.4191391431</v>
          </cell>
        </row>
        <row r="15">
          <cell r="E15">
            <v>0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I15">
            <v>0</v>
          </cell>
          <cell r="AK15">
            <v>0</v>
          </cell>
          <cell r="AM15">
            <v>0</v>
          </cell>
          <cell r="AO15">
            <v>0</v>
          </cell>
          <cell r="AQ15">
            <v>0</v>
          </cell>
          <cell r="AS15">
            <v>0</v>
          </cell>
          <cell r="AU15">
            <v>0</v>
          </cell>
          <cell r="AW15">
            <v>475385.11439999996</v>
          </cell>
          <cell r="AY15">
            <v>0</v>
          </cell>
          <cell r="BA15">
            <v>0</v>
          </cell>
          <cell r="BC15">
            <v>0</v>
          </cell>
          <cell r="BE15">
            <v>0</v>
          </cell>
          <cell r="BG15">
            <v>0</v>
          </cell>
          <cell r="BI15">
            <v>0</v>
          </cell>
          <cell r="BK15">
            <v>0</v>
          </cell>
          <cell r="BL15">
            <v>475385.11439999996</v>
          </cell>
        </row>
        <row r="16"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173314.13191903275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I16">
            <v>0</v>
          </cell>
          <cell r="AK16">
            <v>0</v>
          </cell>
          <cell r="AM16">
            <v>0</v>
          </cell>
          <cell r="AO16">
            <v>0</v>
          </cell>
          <cell r="AQ16">
            <v>2355421.7972977017</v>
          </cell>
          <cell r="AS16">
            <v>0</v>
          </cell>
          <cell r="AU16">
            <v>0</v>
          </cell>
          <cell r="AW16">
            <v>104215919.69911185</v>
          </cell>
          <cell r="AY16">
            <v>0</v>
          </cell>
          <cell r="BA16">
            <v>599942.9175691976</v>
          </cell>
          <cell r="BC16">
            <v>23345551.617525939</v>
          </cell>
          <cell r="BE16">
            <v>0</v>
          </cell>
          <cell r="BG16">
            <v>0</v>
          </cell>
          <cell r="BI16">
            <v>0</v>
          </cell>
          <cell r="BK16">
            <v>0</v>
          </cell>
          <cell r="BL16">
            <v>130690150.1634237</v>
          </cell>
        </row>
        <row r="17"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78790.811928520823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I17">
            <v>0</v>
          </cell>
          <cell r="AK17">
            <v>0</v>
          </cell>
          <cell r="AM17">
            <v>0</v>
          </cell>
          <cell r="AO17">
            <v>0</v>
          </cell>
          <cell r="AQ17">
            <v>26227.436461099052</v>
          </cell>
          <cell r="AS17">
            <v>0</v>
          </cell>
          <cell r="AU17">
            <v>0</v>
          </cell>
          <cell r="AW17">
            <v>360573562.17076266</v>
          </cell>
          <cell r="AY17">
            <v>0</v>
          </cell>
          <cell r="BA17">
            <v>12158140.774750602</v>
          </cell>
          <cell r="BC17">
            <v>11024283.031705216</v>
          </cell>
          <cell r="BE17">
            <v>0</v>
          </cell>
          <cell r="BG17">
            <v>0</v>
          </cell>
          <cell r="BI17">
            <v>0</v>
          </cell>
          <cell r="BK17">
            <v>0</v>
          </cell>
          <cell r="BL17">
            <v>383861004.22560805</v>
          </cell>
        </row>
        <row r="18"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I18">
            <v>0</v>
          </cell>
          <cell r="AK18">
            <v>0</v>
          </cell>
          <cell r="AM18">
            <v>0</v>
          </cell>
          <cell r="AO18">
            <v>0</v>
          </cell>
          <cell r="AQ18">
            <v>1378.3998964510013</v>
          </cell>
          <cell r="AS18">
            <v>0</v>
          </cell>
          <cell r="AU18">
            <v>0</v>
          </cell>
          <cell r="AW18">
            <v>0</v>
          </cell>
          <cell r="AY18">
            <v>0</v>
          </cell>
          <cell r="BA18">
            <v>3697736.2135675987</v>
          </cell>
          <cell r="BC18">
            <v>0</v>
          </cell>
          <cell r="BE18">
            <v>0</v>
          </cell>
          <cell r="BG18">
            <v>0</v>
          </cell>
          <cell r="BI18">
            <v>0</v>
          </cell>
          <cell r="BK18">
            <v>0</v>
          </cell>
          <cell r="BL18">
            <v>3699114.6134640495</v>
          </cell>
        </row>
        <row r="19"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I19">
            <v>0</v>
          </cell>
          <cell r="AK19">
            <v>0</v>
          </cell>
          <cell r="AM19">
            <v>0</v>
          </cell>
          <cell r="AO19">
            <v>0</v>
          </cell>
          <cell r="AQ19">
            <v>0</v>
          </cell>
          <cell r="AS19">
            <v>0</v>
          </cell>
          <cell r="AU19">
            <v>0</v>
          </cell>
          <cell r="AW19">
            <v>0</v>
          </cell>
          <cell r="AY19">
            <v>0</v>
          </cell>
          <cell r="BA19">
            <v>0</v>
          </cell>
          <cell r="BC19">
            <v>0</v>
          </cell>
          <cell r="BE19">
            <v>0</v>
          </cell>
          <cell r="BG19">
            <v>0</v>
          </cell>
          <cell r="BI19">
            <v>0</v>
          </cell>
          <cell r="BK19">
            <v>0</v>
          </cell>
          <cell r="BL19">
            <v>0</v>
          </cell>
        </row>
        <row r="20"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I20">
            <v>0</v>
          </cell>
          <cell r="AK20">
            <v>0</v>
          </cell>
          <cell r="AM20">
            <v>0</v>
          </cell>
          <cell r="AO20">
            <v>0</v>
          </cell>
          <cell r="AQ20">
            <v>18173.256673993201</v>
          </cell>
          <cell r="AS20">
            <v>0</v>
          </cell>
          <cell r="AU20">
            <v>0</v>
          </cell>
          <cell r="AW20">
            <v>82863.062804011264</v>
          </cell>
          <cell r="AY20">
            <v>0</v>
          </cell>
          <cell r="BA20">
            <v>3457555.5629916238</v>
          </cell>
          <cell r="BC20">
            <v>0</v>
          </cell>
          <cell r="BE20">
            <v>0</v>
          </cell>
          <cell r="BG20">
            <v>0</v>
          </cell>
          <cell r="BI20">
            <v>0</v>
          </cell>
          <cell r="BK20">
            <v>0</v>
          </cell>
          <cell r="BL20">
            <v>3558591.882469628</v>
          </cell>
        </row>
        <row r="21">
          <cell r="E21">
            <v>0</v>
          </cell>
          <cell r="G21">
            <v>0</v>
          </cell>
          <cell r="I21">
            <v>0</v>
          </cell>
          <cell r="K21">
            <v>0</v>
          </cell>
          <cell r="M21">
            <v>0</v>
          </cell>
          <cell r="O21">
            <v>0</v>
          </cell>
          <cell r="Q21">
            <v>0</v>
          </cell>
          <cell r="S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C21">
            <v>0</v>
          </cell>
          <cell r="AE21">
            <v>0</v>
          </cell>
          <cell r="AI21">
            <v>0</v>
          </cell>
          <cell r="AK21">
            <v>0</v>
          </cell>
          <cell r="AM21">
            <v>0</v>
          </cell>
          <cell r="AO21">
            <v>0</v>
          </cell>
          <cell r="AQ21">
            <v>0</v>
          </cell>
          <cell r="AS21">
            <v>0</v>
          </cell>
          <cell r="AU21">
            <v>0</v>
          </cell>
          <cell r="AW21">
            <v>0</v>
          </cell>
          <cell r="AY21">
            <v>0</v>
          </cell>
          <cell r="BA21">
            <v>0</v>
          </cell>
          <cell r="BC21">
            <v>0</v>
          </cell>
          <cell r="BE21">
            <v>0</v>
          </cell>
          <cell r="BG21">
            <v>0</v>
          </cell>
          <cell r="BI21">
            <v>0</v>
          </cell>
          <cell r="BK21">
            <v>0</v>
          </cell>
          <cell r="BL21">
            <v>0</v>
          </cell>
        </row>
        <row r="22">
          <cell r="E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I22">
            <v>0</v>
          </cell>
          <cell r="AK22">
            <v>0</v>
          </cell>
          <cell r="AM22">
            <v>0</v>
          </cell>
          <cell r="AO22">
            <v>0</v>
          </cell>
          <cell r="AQ22">
            <v>0</v>
          </cell>
          <cell r="AS22">
            <v>0</v>
          </cell>
          <cell r="AU22">
            <v>0</v>
          </cell>
          <cell r="AW22">
            <v>165055.35762717965</v>
          </cell>
          <cell r="AY22">
            <v>0</v>
          </cell>
          <cell r="BA22">
            <v>882000.41625712102</v>
          </cell>
          <cell r="BC22">
            <v>0</v>
          </cell>
          <cell r="BE22">
            <v>0</v>
          </cell>
          <cell r="BG22">
            <v>0</v>
          </cell>
          <cell r="BI22">
            <v>0</v>
          </cell>
          <cell r="BK22">
            <v>0</v>
          </cell>
          <cell r="BL22">
            <v>1047055.7738843006</v>
          </cell>
        </row>
        <row r="23"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21968.152316034484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I23">
            <v>0</v>
          </cell>
          <cell r="AK23">
            <v>0</v>
          </cell>
          <cell r="AM23">
            <v>0</v>
          </cell>
          <cell r="AO23">
            <v>0</v>
          </cell>
          <cell r="AQ23">
            <v>4229.7957606780719</v>
          </cell>
          <cell r="AS23">
            <v>0</v>
          </cell>
          <cell r="AU23">
            <v>0</v>
          </cell>
          <cell r="AW23">
            <v>503199.75994370028</v>
          </cell>
          <cell r="AY23">
            <v>0</v>
          </cell>
          <cell r="BA23">
            <v>1169214.6185169518</v>
          </cell>
          <cell r="BC23">
            <v>0</v>
          </cell>
          <cell r="BE23">
            <v>0</v>
          </cell>
          <cell r="BG23">
            <v>0</v>
          </cell>
          <cell r="BI23">
            <v>0</v>
          </cell>
          <cell r="BK23">
            <v>0</v>
          </cell>
          <cell r="BL23">
            <v>1698612.3265373646</v>
          </cell>
        </row>
        <row r="24">
          <cell r="E24">
            <v>0</v>
          </cell>
          <cell r="G24">
            <v>0</v>
          </cell>
          <cell r="I24">
            <v>0</v>
          </cell>
          <cell r="K24">
            <v>0</v>
          </cell>
          <cell r="M24">
            <v>0</v>
          </cell>
          <cell r="O24">
            <v>0</v>
          </cell>
          <cell r="Q24">
            <v>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I24">
            <v>0</v>
          </cell>
          <cell r="AK24">
            <v>0</v>
          </cell>
          <cell r="AM24">
            <v>0</v>
          </cell>
          <cell r="AO24">
            <v>0</v>
          </cell>
          <cell r="AQ24">
            <v>0</v>
          </cell>
          <cell r="AS24">
            <v>0</v>
          </cell>
          <cell r="AU24">
            <v>0</v>
          </cell>
          <cell r="AW24">
            <v>0</v>
          </cell>
          <cell r="AY24">
            <v>0</v>
          </cell>
          <cell r="BA24">
            <v>2360669.4976303526</v>
          </cell>
          <cell r="BC24">
            <v>0</v>
          </cell>
          <cell r="BE24">
            <v>0</v>
          </cell>
          <cell r="BG24">
            <v>0</v>
          </cell>
          <cell r="BI24">
            <v>0</v>
          </cell>
          <cell r="BK24">
            <v>0</v>
          </cell>
          <cell r="BL24">
            <v>2360669.4976303526</v>
          </cell>
        </row>
        <row r="25">
          <cell r="E25">
            <v>0</v>
          </cell>
          <cell r="G25">
            <v>0</v>
          </cell>
          <cell r="I25">
            <v>0</v>
          </cell>
          <cell r="K25">
            <v>0</v>
          </cell>
          <cell r="M25">
            <v>0</v>
          </cell>
          <cell r="O25">
            <v>0</v>
          </cell>
          <cell r="Q25">
            <v>0</v>
          </cell>
          <cell r="S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C25">
            <v>0</v>
          </cell>
          <cell r="AE25">
            <v>0</v>
          </cell>
          <cell r="AI25">
            <v>0</v>
          </cell>
          <cell r="AK25">
            <v>0</v>
          </cell>
          <cell r="AM25">
            <v>0</v>
          </cell>
          <cell r="AO25">
            <v>0</v>
          </cell>
          <cell r="AQ25">
            <v>0</v>
          </cell>
          <cell r="AS25">
            <v>0</v>
          </cell>
          <cell r="AU25">
            <v>0</v>
          </cell>
          <cell r="AW25">
            <v>2652085.97425518</v>
          </cell>
          <cell r="AY25">
            <v>0</v>
          </cell>
          <cell r="BA25">
            <v>0</v>
          </cell>
          <cell r="BC25">
            <v>0</v>
          </cell>
          <cell r="BE25">
            <v>0</v>
          </cell>
          <cell r="BG25">
            <v>0</v>
          </cell>
          <cell r="BI25">
            <v>0</v>
          </cell>
          <cell r="BK25">
            <v>0</v>
          </cell>
          <cell r="BL25">
            <v>2652085.97425518</v>
          </cell>
        </row>
        <row r="26">
          <cell r="E26">
            <v>0</v>
          </cell>
          <cell r="G26">
            <v>0</v>
          </cell>
          <cell r="I26">
            <v>0</v>
          </cell>
          <cell r="K26">
            <v>0</v>
          </cell>
          <cell r="M26">
            <v>0</v>
          </cell>
          <cell r="O26">
            <v>56822.659612486343</v>
          </cell>
          <cell r="Q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>
            <v>0</v>
          </cell>
          <cell r="AE26">
            <v>0</v>
          </cell>
          <cell r="AI26">
            <v>0</v>
          </cell>
          <cell r="AK26">
            <v>0</v>
          </cell>
          <cell r="AM26">
            <v>0</v>
          </cell>
          <cell r="AO26">
            <v>0</v>
          </cell>
          <cell r="AQ26">
            <v>2445.9841299767768</v>
          </cell>
          <cell r="AS26">
            <v>0</v>
          </cell>
          <cell r="AU26">
            <v>0</v>
          </cell>
          <cell r="AW26">
            <v>357170358.01613259</v>
          </cell>
          <cell r="AY26">
            <v>0</v>
          </cell>
          <cell r="BA26">
            <v>590964.46578695485</v>
          </cell>
          <cell r="BC26">
            <v>11024283.031705216</v>
          </cell>
          <cell r="BE26">
            <v>0</v>
          </cell>
          <cell r="BG26">
            <v>0</v>
          </cell>
          <cell r="BI26">
            <v>0</v>
          </cell>
          <cell r="BK26">
            <v>0</v>
          </cell>
          <cell r="BL26">
            <v>368844874.15736717</v>
          </cell>
        </row>
        <row r="27"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E27">
            <v>0</v>
          </cell>
          <cell r="AI27">
            <v>0</v>
          </cell>
          <cell r="AK27">
            <v>0</v>
          </cell>
          <cell r="AM27">
            <v>0</v>
          </cell>
          <cell r="AO27">
            <v>0</v>
          </cell>
          <cell r="AQ27">
            <v>354509.37205068342</v>
          </cell>
          <cell r="AS27">
            <v>0</v>
          </cell>
          <cell r="AU27">
            <v>0</v>
          </cell>
          <cell r="AW27">
            <v>49731847.831397206</v>
          </cell>
          <cell r="AY27">
            <v>0</v>
          </cell>
          <cell r="BA27">
            <v>15788799.321953466</v>
          </cell>
          <cell r="BC27">
            <v>45015447.015500739</v>
          </cell>
          <cell r="BE27">
            <v>0</v>
          </cell>
          <cell r="BG27">
            <v>0</v>
          </cell>
          <cell r="BI27">
            <v>0</v>
          </cell>
          <cell r="BK27">
            <v>0</v>
          </cell>
          <cell r="BL27">
            <v>110890603.54090211</v>
          </cell>
        </row>
        <row r="28">
          <cell r="E28">
            <v>0</v>
          </cell>
          <cell r="G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I28">
            <v>0</v>
          </cell>
          <cell r="AK28">
            <v>0</v>
          </cell>
          <cell r="AM28">
            <v>0</v>
          </cell>
          <cell r="AO28">
            <v>0</v>
          </cell>
          <cell r="AQ28">
            <v>347568.72316031839</v>
          </cell>
          <cell r="AS28">
            <v>0</v>
          </cell>
          <cell r="AU28">
            <v>0</v>
          </cell>
          <cell r="AW28">
            <v>49731847.831397206</v>
          </cell>
          <cell r="AY28">
            <v>0</v>
          </cell>
          <cell r="BA28">
            <v>15788799.321953466</v>
          </cell>
          <cell r="BC28">
            <v>23858186.918215394</v>
          </cell>
          <cell r="BE28">
            <v>0</v>
          </cell>
          <cell r="BG28">
            <v>0</v>
          </cell>
          <cell r="BI28">
            <v>0</v>
          </cell>
          <cell r="BK28">
            <v>0</v>
          </cell>
          <cell r="BL28">
            <v>89726402.794726387</v>
          </cell>
        </row>
        <row r="29">
          <cell r="E29">
            <v>0</v>
          </cell>
          <cell r="G29">
            <v>0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  <cell r="W29">
            <v>0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I29">
            <v>0</v>
          </cell>
          <cell r="AK29">
            <v>0</v>
          </cell>
          <cell r="AM29">
            <v>0</v>
          </cell>
          <cell r="AO29">
            <v>0</v>
          </cell>
          <cell r="AQ29">
            <v>6940.6488903650416</v>
          </cell>
          <cell r="AS29">
            <v>0</v>
          </cell>
          <cell r="AU29">
            <v>0</v>
          </cell>
          <cell r="AW29">
            <v>0</v>
          </cell>
          <cell r="AY29">
            <v>0</v>
          </cell>
          <cell r="BA29">
            <v>0</v>
          </cell>
          <cell r="BC29">
            <v>21157260.097285349</v>
          </cell>
          <cell r="BE29">
            <v>0</v>
          </cell>
          <cell r="BG29">
            <v>0</v>
          </cell>
          <cell r="BI29">
            <v>0</v>
          </cell>
          <cell r="BK29">
            <v>0</v>
          </cell>
          <cell r="BL29">
            <v>21164200.746175714</v>
          </cell>
        </row>
        <row r="30"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I30">
            <v>0</v>
          </cell>
          <cell r="AK30">
            <v>0</v>
          </cell>
          <cell r="AM30">
            <v>0</v>
          </cell>
          <cell r="AO30">
            <v>4649990.72</v>
          </cell>
          <cell r="AQ30">
            <v>358226.72737926914</v>
          </cell>
          <cell r="AS30">
            <v>0</v>
          </cell>
          <cell r="AU30">
            <v>0</v>
          </cell>
          <cell r="AW30">
            <v>49509051.126968503</v>
          </cell>
          <cell r="AY30">
            <v>0</v>
          </cell>
          <cell r="BA30">
            <v>6349263.6100999285</v>
          </cell>
          <cell r="BC30">
            <v>5993467.8519336404</v>
          </cell>
          <cell r="BE30">
            <v>0</v>
          </cell>
          <cell r="BG30">
            <v>0</v>
          </cell>
          <cell r="BI30">
            <v>0</v>
          </cell>
          <cell r="BK30">
            <v>1431104.9956</v>
          </cell>
          <cell r="BL30">
            <v>68291105.031981349</v>
          </cell>
        </row>
        <row r="31">
          <cell r="E31">
            <v>0</v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I31">
            <v>0</v>
          </cell>
          <cell r="AK31">
            <v>0</v>
          </cell>
          <cell r="AM31">
            <v>0</v>
          </cell>
          <cell r="AO31">
            <v>0</v>
          </cell>
          <cell r="AQ31">
            <v>7802.2839628916681</v>
          </cell>
          <cell r="AS31">
            <v>0</v>
          </cell>
          <cell r="AU31">
            <v>0</v>
          </cell>
          <cell r="AW31">
            <v>863321.41068542097</v>
          </cell>
          <cell r="AY31">
            <v>0</v>
          </cell>
          <cell r="BA31">
            <v>0</v>
          </cell>
          <cell r="BC31">
            <v>0</v>
          </cell>
          <cell r="BE31">
            <v>0</v>
          </cell>
          <cell r="BG31">
            <v>0</v>
          </cell>
          <cell r="BI31">
            <v>0</v>
          </cell>
          <cell r="BK31">
            <v>0</v>
          </cell>
          <cell r="BL31">
            <v>871123.69464831264</v>
          </cell>
        </row>
        <row r="32">
          <cell r="E32">
            <v>0</v>
          </cell>
          <cell r="G32">
            <v>0</v>
          </cell>
          <cell r="I32">
            <v>0</v>
          </cell>
          <cell r="K32">
            <v>5070171</v>
          </cell>
          <cell r="M32">
            <v>0</v>
          </cell>
          <cell r="O32">
            <v>19795.871860126907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I32">
            <v>0</v>
          </cell>
          <cell r="AK32">
            <v>0</v>
          </cell>
          <cell r="AM32">
            <v>0</v>
          </cell>
          <cell r="AO32">
            <v>2614968.1599999992</v>
          </cell>
          <cell r="AQ32">
            <v>30059.415200681786</v>
          </cell>
          <cell r="AS32">
            <v>0</v>
          </cell>
          <cell r="AU32">
            <v>0</v>
          </cell>
          <cell r="AW32">
            <v>22630966.715891425</v>
          </cell>
          <cell r="AY32">
            <v>0</v>
          </cell>
          <cell r="BA32">
            <v>2130830.7834607656</v>
          </cell>
          <cell r="BC32">
            <v>3311308.2054881989</v>
          </cell>
          <cell r="BE32">
            <v>0</v>
          </cell>
          <cell r="BG32">
            <v>0</v>
          </cell>
          <cell r="BI32">
            <v>0</v>
          </cell>
          <cell r="BK32">
            <v>0</v>
          </cell>
          <cell r="BL32">
            <v>35808100.1519012</v>
          </cell>
        </row>
        <row r="33">
          <cell r="E33">
            <v>0</v>
          </cell>
          <cell r="G33">
            <v>0</v>
          </cell>
          <cell r="I33">
            <v>0</v>
          </cell>
          <cell r="K33">
            <v>5070171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I33">
            <v>0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S33">
            <v>0</v>
          </cell>
          <cell r="AU33">
            <v>0</v>
          </cell>
          <cell r="AW33">
            <v>2157999.34</v>
          </cell>
          <cell r="AY33">
            <v>0</v>
          </cell>
          <cell r="BA33">
            <v>0</v>
          </cell>
          <cell r="BC33">
            <v>0</v>
          </cell>
          <cell r="BE33">
            <v>0</v>
          </cell>
          <cell r="BG33">
            <v>0</v>
          </cell>
          <cell r="BI33">
            <v>0</v>
          </cell>
          <cell r="BK33">
            <v>0</v>
          </cell>
          <cell r="BL33">
            <v>7228170.3399999999</v>
          </cell>
        </row>
        <row r="34"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  <cell r="S34">
            <v>0</v>
          </cell>
          <cell r="U34">
            <v>0</v>
          </cell>
          <cell r="W34">
            <v>0</v>
          </cell>
          <cell r="Y34">
            <v>0</v>
          </cell>
          <cell r="AA34">
            <v>0</v>
          </cell>
          <cell r="AC34">
            <v>0</v>
          </cell>
          <cell r="AE34">
            <v>0</v>
          </cell>
          <cell r="AI34">
            <v>0</v>
          </cell>
          <cell r="AK34">
            <v>0</v>
          </cell>
          <cell r="AM34">
            <v>0</v>
          </cell>
          <cell r="AO34">
            <v>0</v>
          </cell>
          <cell r="AQ34">
            <v>0</v>
          </cell>
          <cell r="AS34">
            <v>0</v>
          </cell>
          <cell r="AU34">
            <v>0</v>
          </cell>
          <cell r="AW34">
            <v>0</v>
          </cell>
          <cell r="AY34">
            <v>0</v>
          </cell>
          <cell r="BA34">
            <v>0</v>
          </cell>
          <cell r="BC34">
            <v>0</v>
          </cell>
          <cell r="BE34">
            <v>0</v>
          </cell>
          <cell r="BG34">
            <v>0</v>
          </cell>
          <cell r="BI34">
            <v>0</v>
          </cell>
          <cell r="BK34">
            <v>0</v>
          </cell>
          <cell r="BL34">
            <v>0</v>
          </cell>
        </row>
        <row r="35">
          <cell r="E35">
            <v>0</v>
          </cell>
          <cell r="G35">
            <v>0</v>
          </cell>
          <cell r="I35">
            <v>0</v>
          </cell>
          <cell r="K35">
            <v>0</v>
          </cell>
          <cell r="M35">
            <v>0</v>
          </cell>
          <cell r="O35">
            <v>19795.871860126907</v>
          </cell>
          <cell r="Q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  <cell r="AC35">
            <v>0</v>
          </cell>
          <cell r="AE35">
            <v>0</v>
          </cell>
          <cell r="AI35">
            <v>0</v>
          </cell>
          <cell r="AK35">
            <v>0</v>
          </cell>
          <cell r="AM35">
            <v>0</v>
          </cell>
          <cell r="AO35">
            <v>2614968.1599999992</v>
          </cell>
          <cell r="AQ35">
            <v>30059.415200681786</v>
          </cell>
          <cell r="AS35">
            <v>0</v>
          </cell>
          <cell r="AU35">
            <v>0</v>
          </cell>
          <cell r="AW35">
            <v>20472967.375891425</v>
          </cell>
          <cell r="AY35">
            <v>0</v>
          </cell>
          <cell r="BA35">
            <v>2130830.7834607656</v>
          </cell>
          <cell r="BC35">
            <v>3311308.2054881989</v>
          </cell>
          <cell r="BE35">
            <v>0</v>
          </cell>
          <cell r="BG35">
            <v>0</v>
          </cell>
          <cell r="BI35">
            <v>0</v>
          </cell>
          <cell r="BK35">
            <v>0</v>
          </cell>
          <cell r="BL35">
            <v>28579929.811901197</v>
          </cell>
        </row>
        <row r="36">
          <cell r="E36">
            <v>0</v>
          </cell>
          <cell r="G36">
            <v>0</v>
          </cell>
          <cell r="I36">
            <v>0</v>
          </cell>
          <cell r="K36">
            <v>0</v>
          </cell>
          <cell r="M36">
            <v>0</v>
          </cell>
          <cell r="O36">
            <v>0</v>
          </cell>
          <cell r="Q36">
            <v>0</v>
          </cell>
          <cell r="S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  <cell r="AC36">
            <v>0</v>
          </cell>
          <cell r="AE36">
            <v>0</v>
          </cell>
          <cell r="AI36">
            <v>0</v>
          </cell>
          <cell r="AK36">
            <v>0</v>
          </cell>
          <cell r="AM36">
            <v>0</v>
          </cell>
          <cell r="AO36">
            <v>0</v>
          </cell>
          <cell r="AQ36">
            <v>0</v>
          </cell>
          <cell r="AS36">
            <v>0</v>
          </cell>
          <cell r="AU36">
            <v>0</v>
          </cell>
          <cell r="AW36">
            <v>12119926.204446904</v>
          </cell>
          <cell r="AY36">
            <v>0</v>
          </cell>
          <cell r="BA36">
            <v>0</v>
          </cell>
          <cell r="BC36">
            <v>0</v>
          </cell>
          <cell r="BE36">
            <v>0</v>
          </cell>
          <cell r="BG36">
            <v>0</v>
          </cell>
          <cell r="BI36">
            <v>0</v>
          </cell>
          <cell r="BK36">
            <v>0</v>
          </cell>
          <cell r="BL36">
            <v>12119926.204446904</v>
          </cell>
        </row>
        <row r="37">
          <cell r="E37">
            <v>0</v>
          </cell>
          <cell r="G37">
            <v>0</v>
          </cell>
          <cell r="I37">
            <v>0</v>
          </cell>
          <cell r="K37">
            <v>0</v>
          </cell>
          <cell r="M37">
            <v>0</v>
          </cell>
          <cell r="O37">
            <v>0</v>
          </cell>
          <cell r="Q37">
            <v>0</v>
          </cell>
          <cell r="S37">
            <v>0</v>
          </cell>
          <cell r="U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I37">
            <v>0</v>
          </cell>
          <cell r="AK37">
            <v>0</v>
          </cell>
          <cell r="AM37">
            <v>0</v>
          </cell>
          <cell r="AO37">
            <v>0</v>
          </cell>
          <cell r="AQ37">
            <v>29000.641915513712</v>
          </cell>
          <cell r="AS37">
            <v>0</v>
          </cell>
          <cell r="AU37">
            <v>0</v>
          </cell>
          <cell r="AW37">
            <v>1011213.0314902605</v>
          </cell>
          <cell r="AY37">
            <v>0</v>
          </cell>
          <cell r="BA37">
            <v>15731.400658908098</v>
          </cell>
          <cell r="BC37">
            <v>7780447.632308769</v>
          </cell>
          <cell r="BE37">
            <v>0</v>
          </cell>
          <cell r="BG37">
            <v>0</v>
          </cell>
          <cell r="BI37">
            <v>0</v>
          </cell>
          <cell r="BK37">
            <v>0</v>
          </cell>
          <cell r="BL37">
            <v>8836392.7063734513</v>
          </cell>
        </row>
        <row r="38">
          <cell r="E38">
            <v>0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102058.35454961324</v>
          </cell>
          <cell r="Q38">
            <v>2463822</v>
          </cell>
          <cell r="S38">
            <v>0</v>
          </cell>
          <cell r="U38">
            <v>0</v>
          </cell>
          <cell r="W38">
            <v>2910645.8</v>
          </cell>
          <cell r="Y38">
            <v>0</v>
          </cell>
          <cell r="AA38">
            <v>0</v>
          </cell>
          <cell r="AC38">
            <v>0</v>
          </cell>
          <cell r="AE38">
            <v>0</v>
          </cell>
          <cell r="AI38">
            <v>0</v>
          </cell>
          <cell r="AK38">
            <v>0</v>
          </cell>
          <cell r="AM38">
            <v>0</v>
          </cell>
          <cell r="AO38">
            <v>0</v>
          </cell>
          <cell r="AQ38">
            <v>2122892.9781227526</v>
          </cell>
          <cell r="AS38">
            <v>187035.95461559866</v>
          </cell>
          <cell r="AU38">
            <v>0</v>
          </cell>
          <cell r="AW38">
            <v>1188462.7860000001</v>
          </cell>
          <cell r="AY38">
            <v>0</v>
          </cell>
          <cell r="BA38">
            <v>34358041.512618892</v>
          </cell>
          <cell r="BC38">
            <v>96373446.674904883</v>
          </cell>
          <cell r="BE38">
            <v>0</v>
          </cell>
          <cell r="BG38">
            <v>0</v>
          </cell>
          <cell r="BI38">
            <v>0</v>
          </cell>
          <cell r="BK38">
            <v>0</v>
          </cell>
          <cell r="BL38">
            <v>139706406.06081176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  <cell r="S39">
            <v>0</v>
          </cell>
          <cell r="U39">
            <v>0</v>
          </cell>
          <cell r="W39">
            <v>0</v>
          </cell>
          <cell r="Y39">
            <v>0</v>
          </cell>
          <cell r="AA39">
            <v>0</v>
          </cell>
          <cell r="AC39">
            <v>0</v>
          </cell>
          <cell r="AE39">
            <v>0</v>
          </cell>
          <cell r="AI39">
            <v>0</v>
          </cell>
          <cell r="AK39">
            <v>0</v>
          </cell>
          <cell r="AM39">
            <v>0</v>
          </cell>
          <cell r="AO39">
            <v>0</v>
          </cell>
          <cell r="AQ39">
            <v>0</v>
          </cell>
          <cell r="AS39">
            <v>0</v>
          </cell>
          <cell r="AU39">
            <v>0</v>
          </cell>
          <cell r="AW39">
            <v>34728664.82</v>
          </cell>
          <cell r="AY39">
            <v>0</v>
          </cell>
          <cell r="BA39">
            <v>0</v>
          </cell>
          <cell r="BC39">
            <v>0</v>
          </cell>
          <cell r="BE39">
            <v>0</v>
          </cell>
          <cell r="BG39">
            <v>0</v>
          </cell>
          <cell r="BI39">
            <v>0</v>
          </cell>
          <cell r="BK39">
            <v>0</v>
          </cell>
          <cell r="BL39">
            <v>34728664.82</v>
          </cell>
        </row>
        <row r="40">
          <cell r="E40">
            <v>0</v>
          </cell>
          <cell r="G40">
            <v>0</v>
          </cell>
          <cell r="I40">
            <v>0</v>
          </cell>
          <cell r="K40">
            <v>0</v>
          </cell>
          <cell r="M40">
            <v>0</v>
          </cell>
          <cell r="O40">
            <v>0</v>
          </cell>
          <cell r="Q40">
            <v>0</v>
          </cell>
          <cell r="S40">
            <v>0</v>
          </cell>
          <cell r="U40">
            <v>0</v>
          </cell>
          <cell r="W40">
            <v>0</v>
          </cell>
          <cell r="Y40">
            <v>0</v>
          </cell>
          <cell r="AA40">
            <v>0</v>
          </cell>
          <cell r="AC40">
            <v>0</v>
          </cell>
          <cell r="AE40">
            <v>0</v>
          </cell>
          <cell r="AI40">
            <v>0</v>
          </cell>
          <cell r="AK40">
            <v>0</v>
          </cell>
          <cell r="AM40">
            <v>0</v>
          </cell>
          <cell r="AO40">
            <v>0</v>
          </cell>
          <cell r="AQ40">
            <v>0</v>
          </cell>
          <cell r="AS40">
            <v>0</v>
          </cell>
          <cell r="AU40">
            <v>0</v>
          </cell>
          <cell r="AW40">
            <v>34728664.82</v>
          </cell>
          <cell r="AY40">
            <v>0</v>
          </cell>
          <cell r="BA40">
            <v>0</v>
          </cell>
          <cell r="BC40">
            <v>0</v>
          </cell>
          <cell r="BE40">
            <v>0</v>
          </cell>
          <cell r="BG40">
            <v>0</v>
          </cell>
          <cell r="BI40">
            <v>0</v>
          </cell>
          <cell r="BK40">
            <v>0</v>
          </cell>
          <cell r="BL40">
            <v>34728664.82</v>
          </cell>
        </row>
        <row r="41">
          <cell r="E41">
            <v>0</v>
          </cell>
          <cell r="G41">
            <v>0</v>
          </cell>
          <cell r="I41">
            <v>0</v>
          </cell>
          <cell r="K41">
            <v>6166475.7298979042</v>
          </cell>
          <cell r="M41">
            <v>0</v>
          </cell>
          <cell r="O41">
            <v>186108.30283931131</v>
          </cell>
          <cell r="Q41">
            <v>0</v>
          </cell>
          <cell r="S41">
            <v>0</v>
          </cell>
          <cell r="U41">
            <v>0</v>
          </cell>
          <cell r="W41">
            <v>0</v>
          </cell>
          <cell r="Y41">
            <v>0</v>
          </cell>
          <cell r="AA41">
            <v>0</v>
          </cell>
          <cell r="AC41">
            <v>0</v>
          </cell>
          <cell r="AE41">
            <v>0</v>
          </cell>
          <cell r="AI41">
            <v>0</v>
          </cell>
          <cell r="AK41">
            <v>0</v>
          </cell>
          <cell r="AM41">
            <v>0</v>
          </cell>
          <cell r="AO41">
            <v>6456053.7999999998</v>
          </cell>
          <cell r="AQ41">
            <v>3138741.6202252218</v>
          </cell>
          <cell r="AS41">
            <v>115088.9498005005</v>
          </cell>
          <cell r="AU41">
            <v>8116654.0000000009</v>
          </cell>
          <cell r="AW41">
            <v>192937191.60030288</v>
          </cell>
          <cell r="AY41">
            <v>0</v>
          </cell>
          <cell r="BA41">
            <v>41590115.721067727</v>
          </cell>
          <cell r="BC41">
            <v>242966671.98368481</v>
          </cell>
          <cell r="BE41">
            <v>0</v>
          </cell>
          <cell r="BG41">
            <v>0</v>
          </cell>
          <cell r="BI41">
            <v>0</v>
          </cell>
          <cell r="BK41">
            <v>67855.121400000004</v>
          </cell>
          <cell r="BL41">
            <v>501740956.82921839</v>
          </cell>
        </row>
        <row r="42">
          <cell r="E42">
            <v>0</v>
          </cell>
          <cell r="G42">
            <v>0</v>
          </cell>
          <cell r="I42">
            <v>0</v>
          </cell>
          <cell r="K42">
            <v>0</v>
          </cell>
          <cell r="M42">
            <v>0</v>
          </cell>
          <cell r="O42">
            <v>186108.30283931131</v>
          </cell>
          <cell r="Q42">
            <v>0</v>
          </cell>
          <cell r="S42">
            <v>0</v>
          </cell>
          <cell r="U42">
            <v>0</v>
          </cell>
          <cell r="W42">
            <v>0</v>
          </cell>
          <cell r="Y42">
            <v>0</v>
          </cell>
          <cell r="AA42">
            <v>0</v>
          </cell>
          <cell r="AC42">
            <v>0</v>
          </cell>
          <cell r="AE42">
            <v>0</v>
          </cell>
          <cell r="AI42">
            <v>0</v>
          </cell>
          <cell r="AK42">
            <v>0</v>
          </cell>
          <cell r="AM42">
            <v>0</v>
          </cell>
          <cell r="AO42">
            <v>0</v>
          </cell>
          <cell r="AQ42">
            <v>3138741.6202252218</v>
          </cell>
          <cell r="AS42">
            <v>115088.9498005005</v>
          </cell>
          <cell r="AU42">
            <v>8116654.0000000009</v>
          </cell>
          <cell r="AW42">
            <v>106726799.26070286</v>
          </cell>
          <cell r="AY42">
            <v>0</v>
          </cell>
          <cell r="BA42">
            <v>5876321.9717380535</v>
          </cell>
          <cell r="BC42">
            <v>17607211.881388426</v>
          </cell>
          <cell r="BE42">
            <v>0</v>
          </cell>
          <cell r="BG42">
            <v>0</v>
          </cell>
          <cell r="BI42">
            <v>0</v>
          </cell>
          <cell r="BK42">
            <v>0</v>
          </cell>
          <cell r="BL42">
            <v>141766925.9866944</v>
          </cell>
        </row>
        <row r="43">
          <cell r="E43">
            <v>0</v>
          </cell>
          <cell r="G43">
            <v>0</v>
          </cell>
          <cell r="I43">
            <v>0</v>
          </cell>
          <cell r="K43">
            <v>0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U43">
            <v>0</v>
          </cell>
          <cell r="W43">
            <v>0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I43">
            <v>0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S43">
            <v>0</v>
          </cell>
          <cell r="AU43">
            <v>0</v>
          </cell>
          <cell r="AW43">
            <v>0</v>
          </cell>
          <cell r="AY43">
            <v>0</v>
          </cell>
          <cell r="BA43">
            <v>0</v>
          </cell>
          <cell r="BC43">
            <v>91827393.352204591</v>
          </cell>
          <cell r="BE43">
            <v>0</v>
          </cell>
          <cell r="BG43">
            <v>0</v>
          </cell>
          <cell r="BI43">
            <v>0</v>
          </cell>
          <cell r="BK43">
            <v>0</v>
          </cell>
          <cell r="BL43">
            <v>91827393.352204591</v>
          </cell>
        </row>
        <row r="44">
          <cell r="E44">
            <v>0</v>
          </cell>
          <cell r="G44">
            <v>0</v>
          </cell>
          <cell r="I44">
            <v>0</v>
          </cell>
          <cell r="K44">
            <v>6166475.7298979042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I44">
            <v>0</v>
          </cell>
          <cell r="AK44">
            <v>0</v>
          </cell>
          <cell r="AM44">
            <v>0</v>
          </cell>
          <cell r="AO44">
            <v>6456053.7999999998</v>
          </cell>
          <cell r="AQ44">
            <v>0</v>
          </cell>
          <cell r="AS44">
            <v>0</v>
          </cell>
          <cell r="AU44">
            <v>0</v>
          </cell>
          <cell r="AW44">
            <v>29434839.850000001</v>
          </cell>
          <cell r="AY44">
            <v>0</v>
          </cell>
          <cell r="BA44">
            <v>35713793.749329671</v>
          </cell>
          <cell r="BC44">
            <v>61432461.892727494</v>
          </cell>
          <cell r="BE44">
            <v>0</v>
          </cell>
          <cell r="BG44">
            <v>0</v>
          </cell>
          <cell r="BI44">
            <v>0</v>
          </cell>
          <cell r="BK44">
            <v>67855.121400000004</v>
          </cell>
          <cell r="BL44">
            <v>139271480.14335507</v>
          </cell>
        </row>
        <row r="45">
          <cell r="E45">
            <v>0</v>
          </cell>
          <cell r="G45">
            <v>0</v>
          </cell>
          <cell r="I45">
            <v>0</v>
          </cell>
          <cell r="K45">
            <v>0</v>
          </cell>
          <cell r="M45">
            <v>0</v>
          </cell>
          <cell r="O45">
            <v>0</v>
          </cell>
          <cell r="Q45">
            <v>0</v>
          </cell>
          <cell r="S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  <cell r="AC45">
            <v>0</v>
          </cell>
          <cell r="AE45">
            <v>0</v>
          </cell>
          <cell r="AI45">
            <v>0</v>
          </cell>
          <cell r="AK45">
            <v>0</v>
          </cell>
          <cell r="AM45">
            <v>0</v>
          </cell>
          <cell r="AO45">
            <v>367452.64</v>
          </cell>
          <cell r="AQ45">
            <v>0</v>
          </cell>
          <cell r="AS45">
            <v>0</v>
          </cell>
          <cell r="AU45">
            <v>0</v>
          </cell>
          <cell r="AW45">
            <v>3968553.34</v>
          </cell>
          <cell r="AY45">
            <v>0</v>
          </cell>
          <cell r="BA45">
            <v>0</v>
          </cell>
          <cell r="BC45">
            <v>0</v>
          </cell>
          <cell r="BE45">
            <v>0</v>
          </cell>
          <cell r="BG45">
            <v>0</v>
          </cell>
          <cell r="BI45">
            <v>0</v>
          </cell>
          <cell r="BK45">
            <v>0</v>
          </cell>
          <cell r="BL45">
            <v>4336005.9799999995</v>
          </cell>
        </row>
        <row r="46">
          <cell r="E46">
            <v>0</v>
          </cell>
          <cell r="G46">
            <v>0</v>
          </cell>
          <cell r="I46">
            <v>0</v>
          </cell>
          <cell r="K46">
            <v>6166475.7298979042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U46">
            <v>0</v>
          </cell>
          <cell r="W46">
            <v>0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I46">
            <v>0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S46">
            <v>0</v>
          </cell>
          <cell r="AU46">
            <v>0</v>
          </cell>
          <cell r="AW46">
            <v>10825004.16</v>
          </cell>
          <cell r="AY46">
            <v>0</v>
          </cell>
          <cell r="BA46">
            <v>0</v>
          </cell>
          <cell r="BC46">
            <v>0</v>
          </cell>
          <cell r="BE46">
            <v>0</v>
          </cell>
          <cell r="BG46">
            <v>0</v>
          </cell>
          <cell r="BI46">
            <v>0</v>
          </cell>
          <cell r="BK46">
            <v>67855.121400000004</v>
          </cell>
          <cell r="BL46">
            <v>17059335.011297904</v>
          </cell>
        </row>
        <row r="47">
          <cell r="E47">
            <v>0</v>
          </cell>
          <cell r="G47">
            <v>0</v>
          </cell>
          <cell r="I47">
            <v>0</v>
          </cell>
          <cell r="K47">
            <v>0</v>
          </cell>
          <cell r="M47">
            <v>0</v>
          </cell>
          <cell r="O47">
            <v>0</v>
          </cell>
          <cell r="Q47">
            <v>0</v>
          </cell>
          <cell r="S47">
            <v>0</v>
          </cell>
          <cell r="U47">
            <v>0</v>
          </cell>
          <cell r="W47">
            <v>0</v>
          </cell>
          <cell r="Y47">
            <v>0</v>
          </cell>
          <cell r="AA47">
            <v>0</v>
          </cell>
          <cell r="AC47">
            <v>0</v>
          </cell>
          <cell r="AE47">
            <v>0</v>
          </cell>
          <cell r="AI47">
            <v>0</v>
          </cell>
          <cell r="AK47">
            <v>0</v>
          </cell>
          <cell r="AM47">
            <v>0</v>
          </cell>
          <cell r="AO47">
            <v>0</v>
          </cell>
          <cell r="AQ47">
            <v>0</v>
          </cell>
          <cell r="AS47">
            <v>0</v>
          </cell>
          <cell r="AU47">
            <v>0</v>
          </cell>
          <cell r="AW47">
            <v>2322105.3899999997</v>
          </cell>
          <cell r="AY47">
            <v>0</v>
          </cell>
          <cell r="BA47">
            <v>0</v>
          </cell>
          <cell r="BC47">
            <v>321299.48688665009</v>
          </cell>
          <cell r="BE47">
            <v>0</v>
          </cell>
          <cell r="BG47">
            <v>0</v>
          </cell>
          <cell r="BI47">
            <v>0</v>
          </cell>
          <cell r="BK47">
            <v>0</v>
          </cell>
          <cell r="BL47">
            <v>2643404.87688665</v>
          </cell>
        </row>
        <row r="48">
          <cell r="E48">
            <v>0</v>
          </cell>
          <cell r="G48">
            <v>0</v>
          </cell>
          <cell r="I48">
            <v>0</v>
          </cell>
          <cell r="K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  <cell r="U48">
            <v>0</v>
          </cell>
          <cell r="W48">
            <v>0</v>
          </cell>
          <cell r="Y48">
            <v>0</v>
          </cell>
          <cell r="AA48">
            <v>0</v>
          </cell>
          <cell r="AC48">
            <v>0</v>
          </cell>
          <cell r="AE48">
            <v>0</v>
          </cell>
          <cell r="AI48">
            <v>0</v>
          </cell>
          <cell r="AK48">
            <v>0</v>
          </cell>
          <cell r="AM48">
            <v>0</v>
          </cell>
          <cell r="AO48">
            <v>0</v>
          </cell>
          <cell r="AQ48">
            <v>0</v>
          </cell>
          <cell r="AS48">
            <v>0</v>
          </cell>
          <cell r="AU48">
            <v>0</v>
          </cell>
          <cell r="AW48">
            <v>1770802.21</v>
          </cell>
          <cell r="AY48">
            <v>0</v>
          </cell>
          <cell r="BA48">
            <v>0</v>
          </cell>
          <cell r="BC48">
            <v>0</v>
          </cell>
          <cell r="BE48">
            <v>0</v>
          </cell>
          <cell r="BG48">
            <v>0</v>
          </cell>
          <cell r="BI48">
            <v>0</v>
          </cell>
          <cell r="BK48">
            <v>0</v>
          </cell>
          <cell r="BL48">
            <v>1770802.21</v>
          </cell>
        </row>
        <row r="49">
          <cell r="E49">
            <v>0</v>
          </cell>
          <cell r="G49">
            <v>0</v>
          </cell>
          <cell r="I49">
            <v>0</v>
          </cell>
          <cell r="K49">
            <v>0</v>
          </cell>
          <cell r="M49">
            <v>0</v>
          </cell>
          <cell r="O49">
            <v>0</v>
          </cell>
          <cell r="Q49">
            <v>0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  <cell r="AA49">
            <v>0</v>
          </cell>
          <cell r="AC49">
            <v>0</v>
          </cell>
          <cell r="AE49">
            <v>0</v>
          </cell>
          <cell r="AI49">
            <v>0</v>
          </cell>
          <cell r="AK49">
            <v>0</v>
          </cell>
          <cell r="AM49">
            <v>0</v>
          </cell>
          <cell r="AO49">
            <v>6088601.1600000001</v>
          </cell>
          <cell r="AQ49">
            <v>0</v>
          </cell>
          <cell r="AS49">
            <v>0</v>
          </cell>
          <cell r="AU49">
            <v>0</v>
          </cell>
          <cell r="AW49">
            <v>10548374.75</v>
          </cell>
          <cell r="AY49">
            <v>0</v>
          </cell>
          <cell r="BA49">
            <v>35713793.749329671</v>
          </cell>
          <cell r="BC49">
            <v>61111162.405840844</v>
          </cell>
          <cell r="BE49">
            <v>0</v>
          </cell>
          <cell r="BG49">
            <v>0</v>
          </cell>
          <cell r="BI49">
            <v>0</v>
          </cell>
          <cell r="BK49">
            <v>0</v>
          </cell>
          <cell r="BL49">
            <v>113461932.06517051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  <cell r="S50">
            <v>0</v>
          </cell>
          <cell r="U50">
            <v>0</v>
          </cell>
          <cell r="W50">
            <v>0</v>
          </cell>
          <cell r="Y50">
            <v>0</v>
          </cell>
          <cell r="AA50">
            <v>0</v>
          </cell>
          <cell r="AC50">
            <v>0</v>
          </cell>
          <cell r="AE50">
            <v>0</v>
          </cell>
          <cell r="AI50">
            <v>0</v>
          </cell>
          <cell r="AK50">
            <v>0</v>
          </cell>
          <cell r="AM50">
            <v>0</v>
          </cell>
          <cell r="AO50">
            <v>0</v>
          </cell>
          <cell r="AQ50">
            <v>0</v>
          </cell>
          <cell r="AS50">
            <v>0</v>
          </cell>
          <cell r="AU50">
            <v>0</v>
          </cell>
          <cell r="AW50">
            <v>56775552.489600003</v>
          </cell>
          <cell r="AY50">
            <v>0</v>
          </cell>
          <cell r="BA50">
            <v>0</v>
          </cell>
          <cell r="BC50">
            <v>72099604.857364297</v>
          </cell>
          <cell r="BE50">
            <v>0</v>
          </cell>
          <cell r="BG50">
            <v>0</v>
          </cell>
          <cell r="BI50">
            <v>0</v>
          </cell>
          <cell r="BK50">
            <v>0</v>
          </cell>
          <cell r="BL50">
            <v>128875157.3469643</v>
          </cell>
        </row>
        <row r="51">
          <cell r="E51">
            <v>0</v>
          </cell>
          <cell r="G51">
            <v>0</v>
          </cell>
          <cell r="I51">
            <v>0</v>
          </cell>
          <cell r="K51">
            <v>0</v>
          </cell>
          <cell r="M51">
            <v>0</v>
          </cell>
          <cell r="O51">
            <v>0</v>
          </cell>
          <cell r="Q51">
            <v>0</v>
          </cell>
          <cell r="S51">
            <v>0</v>
          </cell>
          <cell r="U51">
            <v>0</v>
          </cell>
          <cell r="W51">
            <v>0</v>
          </cell>
          <cell r="Y51">
            <v>0</v>
          </cell>
          <cell r="AA51">
            <v>0</v>
          </cell>
          <cell r="AC51">
            <v>0</v>
          </cell>
          <cell r="AE51">
            <v>0</v>
          </cell>
          <cell r="AI51">
            <v>0</v>
          </cell>
          <cell r="AK51">
            <v>0</v>
          </cell>
          <cell r="AM51">
            <v>0</v>
          </cell>
          <cell r="AO51">
            <v>0</v>
          </cell>
          <cell r="AQ51">
            <v>0</v>
          </cell>
          <cell r="AS51">
            <v>0</v>
          </cell>
          <cell r="AU51">
            <v>0</v>
          </cell>
          <cell r="AW51">
            <v>0</v>
          </cell>
          <cell r="AY51">
            <v>0</v>
          </cell>
          <cell r="BA51">
            <v>0</v>
          </cell>
          <cell r="BC51">
            <v>5205051.6875637313</v>
          </cell>
          <cell r="BE51">
            <v>0</v>
          </cell>
          <cell r="BG51">
            <v>0</v>
          </cell>
          <cell r="BI51">
            <v>0</v>
          </cell>
          <cell r="BK51">
            <v>0</v>
          </cell>
          <cell r="BL51">
            <v>5205051.6875637313</v>
          </cell>
        </row>
        <row r="52">
          <cell r="E52">
            <v>0</v>
          </cell>
          <cell r="G52">
            <v>0</v>
          </cell>
          <cell r="I52">
            <v>0</v>
          </cell>
          <cell r="K52">
            <v>0</v>
          </cell>
          <cell r="M52">
            <v>0</v>
          </cell>
          <cell r="O52">
            <v>0</v>
          </cell>
          <cell r="Q52">
            <v>0</v>
          </cell>
          <cell r="S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  <cell r="AC52">
            <v>0</v>
          </cell>
          <cell r="AE52">
            <v>0</v>
          </cell>
          <cell r="AI52">
            <v>0</v>
          </cell>
          <cell r="AK52">
            <v>0</v>
          </cell>
          <cell r="AM52">
            <v>0</v>
          </cell>
          <cell r="AO52">
            <v>0</v>
          </cell>
          <cell r="AQ52">
            <v>2365978.8269673758</v>
          </cell>
          <cell r="AS52">
            <v>0</v>
          </cell>
          <cell r="AU52">
            <v>0</v>
          </cell>
          <cell r="AW52">
            <v>1010754.5916298156</v>
          </cell>
          <cell r="AY52">
            <v>0</v>
          </cell>
          <cell r="BA52">
            <v>0</v>
          </cell>
          <cell r="BC52">
            <v>0</v>
          </cell>
          <cell r="BE52">
            <v>0</v>
          </cell>
          <cell r="BG52">
            <v>0</v>
          </cell>
          <cell r="BI52">
            <v>0</v>
          </cell>
          <cell r="BK52">
            <v>0</v>
          </cell>
          <cell r="BL52">
            <v>3376733.4185971916</v>
          </cell>
        </row>
        <row r="53">
          <cell r="E53">
            <v>0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  <cell r="S53">
            <v>0</v>
          </cell>
          <cell r="U53">
            <v>0</v>
          </cell>
          <cell r="W53">
            <v>0</v>
          </cell>
          <cell r="Y53">
            <v>0</v>
          </cell>
          <cell r="AA53">
            <v>0</v>
          </cell>
          <cell r="AC53">
            <v>0</v>
          </cell>
          <cell r="AE53">
            <v>0</v>
          </cell>
          <cell r="AI53">
            <v>0</v>
          </cell>
          <cell r="AK53">
            <v>0</v>
          </cell>
          <cell r="AM53">
            <v>0</v>
          </cell>
          <cell r="AO53">
            <v>0</v>
          </cell>
          <cell r="AQ53">
            <v>1098927.9660731133</v>
          </cell>
          <cell r="AS53">
            <v>0</v>
          </cell>
          <cell r="AU53">
            <v>0</v>
          </cell>
          <cell r="AW53">
            <v>0</v>
          </cell>
          <cell r="AY53">
            <v>0</v>
          </cell>
          <cell r="BA53">
            <v>0</v>
          </cell>
          <cell r="BC53">
            <v>0</v>
          </cell>
          <cell r="BE53">
            <v>0</v>
          </cell>
          <cell r="BG53">
            <v>0</v>
          </cell>
          <cell r="BI53">
            <v>0</v>
          </cell>
          <cell r="BK53">
            <v>0</v>
          </cell>
          <cell r="BL53">
            <v>1098927.9660731133</v>
          </cell>
        </row>
        <row r="54">
          <cell r="E54">
            <v>0</v>
          </cell>
          <cell r="G54">
            <v>0</v>
          </cell>
          <cell r="I54">
            <v>0</v>
          </cell>
          <cell r="K54">
            <v>0</v>
          </cell>
          <cell r="M54">
            <v>0</v>
          </cell>
          <cell r="O54">
            <v>0</v>
          </cell>
          <cell r="Q54">
            <v>0</v>
          </cell>
          <cell r="S54">
            <v>0</v>
          </cell>
          <cell r="U54">
            <v>0</v>
          </cell>
          <cell r="W54">
            <v>0</v>
          </cell>
          <cell r="Y54">
            <v>0</v>
          </cell>
          <cell r="AA54">
            <v>0</v>
          </cell>
          <cell r="AC54">
            <v>0</v>
          </cell>
          <cell r="AE54">
            <v>0</v>
          </cell>
          <cell r="AI54">
            <v>0</v>
          </cell>
          <cell r="AK54">
            <v>0</v>
          </cell>
          <cell r="AM54">
            <v>0</v>
          </cell>
          <cell r="AO54">
            <v>0</v>
          </cell>
          <cell r="AQ54">
            <v>1267050.8608942626</v>
          </cell>
          <cell r="AS54">
            <v>0</v>
          </cell>
          <cell r="AU54">
            <v>0</v>
          </cell>
          <cell r="AW54">
            <v>940014</v>
          </cell>
          <cell r="AY54">
            <v>0</v>
          </cell>
          <cell r="BA54">
            <v>0</v>
          </cell>
          <cell r="BC54">
            <v>0</v>
          </cell>
          <cell r="BE54">
            <v>0</v>
          </cell>
          <cell r="BG54">
            <v>0</v>
          </cell>
          <cell r="BI54">
            <v>0</v>
          </cell>
          <cell r="BK54">
            <v>0</v>
          </cell>
          <cell r="BL54">
            <v>2207064.8608942628</v>
          </cell>
        </row>
        <row r="55"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  <cell r="O55">
            <v>0</v>
          </cell>
          <cell r="Q55">
            <v>0</v>
          </cell>
          <cell r="S55">
            <v>0</v>
          </cell>
          <cell r="U55">
            <v>0</v>
          </cell>
          <cell r="W55">
            <v>0</v>
          </cell>
          <cell r="Y55">
            <v>0</v>
          </cell>
          <cell r="AA55">
            <v>0</v>
          </cell>
          <cell r="AC55">
            <v>0</v>
          </cell>
          <cell r="AE55">
            <v>0</v>
          </cell>
          <cell r="AI55">
            <v>0</v>
          </cell>
          <cell r="AK55">
            <v>0</v>
          </cell>
          <cell r="AM55">
            <v>0</v>
          </cell>
          <cell r="AO55">
            <v>0</v>
          </cell>
          <cell r="AQ55">
            <v>0</v>
          </cell>
          <cell r="AS55">
            <v>0</v>
          </cell>
          <cell r="AU55">
            <v>0</v>
          </cell>
          <cell r="AW55">
            <v>70740.591629815652</v>
          </cell>
          <cell r="AY55">
            <v>0</v>
          </cell>
          <cell r="BA55">
            <v>0</v>
          </cell>
          <cell r="BC55">
            <v>0</v>
          </cell>
          <cell r="BE55">
            <v>0</v>
          </cell>
          <cell r="BG55">
            <v>0</v>
          </cell>
          <cell r="BI55">
            <v>0</v>
          </cell>
          <cell r="BK55">
            <v>0</v>
          </cell>
          <cell r="BL55">
            <v>70740.591629815652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  <cell r="S56">
            <v>0</v>
          </cell>
          <cell r="U56">
            <v>0</v>
          </cell>
          <cell r="W56">
            <v>0</v>
          </cell>
          <cell r="Y56">
            <v>0</v>
          </cell>
          <cell r="AA56">
            <v>0</v>
          </cell>
          <cell r="AC56">
            <v>0</v>
          </cell>
          <cell r="AE56">
            <v>0</v>
          </cell>
          <cell r="AI56">
            <v>0</v>
          </cell>
          <cell r="AL56" t="str">
            <v>HC 2.4 HF 1.1.1.17</v>
          </cell>
          <cell r="AM56">
            <v>0</v>
          </cell>
          <cell r="AO56">
            <v>0</v>
          </cell>
          <cell r="AQ56">
            <v>0</v>
          </cell>
          <cell r="AS56">
            <v>0</v>
          </cell>
          <cell r="AU56">
            <v>0</v>
          </cell>
          <cell r="AW56">
            <v>0</v>
          </cell>
          <cell r="AY56">
            <v>0</v>
          </cell>
          <cell r="BA56">
            <v>0</v>
          </cell>
          <cell r="BC56">
            <v>0</v>
          </cell>
          <cell r="BE56">
            <v>0</v>
          </cell>
          <cell r="BG56">
            <v>0</v>
          </cell>
          <cell r="BI56">
            <v>0</v>
          </cell>
          <cell r="BK56">
            <v>0</v>
          </cell>
          <cell r="BL56">
            <v>0</v>
          </cell>
        </row>
        <row r="57"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  <cell r="O57">
            <v>0</v>
          </cell>
          <cell r="Q57">
            <v>0</v>
          </cell>
          <cell r="S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  <cell r="AC57">
            <v>0</v>
          </cell>
          <cell r="AE57">
            <v>0</v>
          </cell>
          <cell r="AI57">
            <v>0</v>
          </cell>
          <cell r="AM57">
            <v>0</v>
          </cell>
          <cell r="AO57">
            <v>0</v>
          </cell>
          <cell r="AQ57">
            <v>0</v>
          </cell>
          <cell r="AS57">
            <v>0</v>
          </cell>
          <cell r="AU57">
            <v>0</v>
          </cell>
          <cell r="AW57">
            <v>0</v>
          </cell>
          <cell r="AY57">
            <v>0</v>
          </cell>
          <cell r="BA57">
            <v>0</v>
          </cell>
          <cell r="BC57">
            <v>0</v>
          </cell>
          <cell r="BE57">
            <v>0</v>
          </cell>
          <cell r="BG57">
            <v>0</v>
          </cell>
          <cell r="BI57">
            <v>0</v>
          </cell>
          <cell r="BK57">
            <v>0</v>
          </cell>
          <cell r="BL57">
            <v>0</v>
          </cell>
        </row>
        <row r="58">
          <cell r="E58">
            <v>0</v>
          </cell>
          <cell r="G58">
            <v>0</v>
          </cell>
          <cell r="I58">
            <v>0</v>
          </cell>
          <cell r="K58">
            <v>0</v>
          </cell>
          <cell r="M58">
            <v>0</v>
          </cell>
          <cell r="O58">
            <v>0</v>
          </cell>
          <cell r="Q58">
            <v>0</v>
          </cell>
          <cell r="S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  <cell r="AC58">
            <v>0</v>
          </cell>
          <cell r="AE58">
            <v>0</v>
          </cell>
          <cell r="AI58">
            <v>0</v>
          </cell>
          <cell r="AL58" t="str">
            <v>HC 3.1 HF 1.1.1.17</v>
          </cell>
          <cell r="AM58">
            <v>0</v>
          </cell>
          <cell r="AO58">
            <v>0</v>
          </cell>
          <cell r="AQ58">
            <v>0</v>
          </cell>
          <cell r="AS58">
            <v>0</v>
          </cell>
          <cell r="AU58">
            <v>0</v>
          </cell>
          <cell r="AW58">
            <v>0</v>
          </cell>
          <cell r="AY58">
            <v>0</v>
          </cell>
          <cell r="BA58">
            <v>0</v>
          </cell>
          <cell r="BC58">
            <v>0</v>
          </cell>
          <cell r="BE58">
            <v>0</v>
          </cell>
          <cell r="BG58">
            <v>0</v>
          </cell>
          <cell r="BI58">
            <v>0</v>
          </cell>
          <cell r="BK58">
            <v>0</v>
          </cell>
          <cell r="BL58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  <cell r="S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  <cell r="AC59">
            <v>0</v>
          </cell>
          <cell r="AE59">
            <v>0</v>
          </cell>
          <cell r="AI59">
            <v>0</v>
          </cell>
          <cell r="AL59" t="str">
            <v>HC 3.2 HF 1.1.1.17</v>
          </cell>
          <cell r="AM59">
            <v>0</v>
          </cell>
          <cell r="AO59">
            <v>0</v>
          </cell>
          <cell r="AQ59">
            <v>0</v>
          </cell>
          <cell r="AS59">
            <v>0</v>
          </cell>
          <cell r="AU59">
            <v>0</v>
          </cell>
          <cell r="AW59">
            <v>0</v>
          </cell>
          <cell r="AY59">
            <v>0</v>
          </cell>
          <cell r="BA59">
            <v>0</v>
          </cell>
          <cell r="BC59">
            <v>0</v>
          </cell>
          <cell r="BE59">
            <v>0</v>
          </cell>
          <cell r="BG59">
            <v>0</v>
          </cell>
          <cell r="BI59">
            <v>0</v>
          </cell>
          <cell r="BK59">
            <v>0</v>
          </cell>
          <cell r="BL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K60">
            <v>0</v>
          </cell>
          <cell r="M60">
            <v>0</v>
          </cell>
          <cell r="O60">
            <v>0</v>
          </cell>
          <cell r="Q60">
            <v>0</v>
          </cell>
          <cell r="S60">
            <v>0</v>
          </cell>
          <cell r="U60">
            <v>0</v>
          </cell>
          <cell r="W60">
            <v>0</v>
          </cell>
          <cell r="Y60">
            <v>0</v>
          </cell>
          <cell r="AA60">
            <v>0</v>
          </cell>
          <cell r="AC60">
            <v>0</v>
          </cell>
          <cell r="AE60">
            <v>0</v>
          </cell>
          <cell r="AI60">
            <v>0</v>
          </cell>
          <cell r="AL60" t="str">
            <v>HC 3.3 HF 1.1.1.17</v>
          </cell>
          <cell r="AM60">
            <v>0</v>
          </cell>
          <cell r="AO60">
            <v>0</v>
          </cell>
          <cell r="AQ60">
            <v>0</v>
          </cell>
          <cell r="AS60">
            <v>0</v>
          </cell>
          <cell r="AU60">
            <v>0</v>
          </cell>
          <cell r="AW60">
            <v>0</v>
          </cell>
          <cell r="AY60">
            <v>0</v>
          </cell>
          <cell r="BA60">
            <v>0</v>
          </cell>
          <cell r="BC60">
            <v>0</v>
          </cell>
          <cell r="BE60">
            <v>0</v>
          </cell>
          <cell r="BG60">
            <v>0</v>
          </cell>
          <cell r="BI60">
            <v>0</v>
          </cell>
          <cell r="BK60">
            <v>0</v>
          </cell>
          <cell r="BL60">
            <v>0</v>
          </cell>
        </row>
        <row r="61">
          <cell r="E61">
            <v>0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  <cell r="O61">
            <v>88278.476386591137</v>
          </cell>
          <cell r="Q61">
            <v>0</v>
          </cell>
          <cell r="S61">
            <v>0</v>
          </cell>
          <cell r="U61">
            <v>0</v>
          </cell>
          <cell r="W61">
            <v>325050.59999999998</v>
          </cell>
          <cell r="Y61">
            <v>0</v>
          </cell>
          <cell r="AA61">
            <v>0</v>
          </cell>
          <cell r="AC61">
            <v>0</v>
          </cell>
          <cell r="AE61">
            <v>0</v>
          </cell>
          <cell r="AI61">
            <v>0</v>
          </cell>
          <cell r="AK61">
            <v>0</v>
          </cell>
          <cell r="AM61">
            <v>0</v>
          </cell>
          <cell r="AO61">
            <v>29490000</v>
          </cell>
          <cell r="AQ61">
            <v>1642255.5019628126</v>
          </cell>
          <cell r="AS61">
            <v>0</v>
          </cell>
          <cell r="AU61">
            <v>0</v>
          </cell>
          <cell r="AW61">
            <v>38164377.130799994</v>
          </cell>
          <cell r="AY61">
            <v>0</v>
          </cell>
          <cell r="BA61">
            <v>11010742.856680939</v>
          </cell>
          <cell r="BC61">
            <v>151010758.83672556</v>
          </cell>
          <cell r="BE61">
            <v>0</v>
          </cell>
          <cell r="BG61">
            <v>0</v>
          </cell>
          <cell r="BI61">
            <v>0</v>
          </cell>
          <cell r="BK61">
            <v>0</v>
          </cell>
          <cell r="BL61">
            <v>231731463.40255588</v>
          </cell>
        </row>
        <row r="62">
          <cell r="E62">
            <v>0</v>
          </cell>
          <cell r="G62">
            <v>0</v>
          </cell>
          <cell r="I62">
            <v>0</v>
          </cell>
          <cell r="K62">
            <v>0</v>
          </cell>
          <cell r="M62">
            <v>0</v>
          </cell>
          <cell r="O62">
            <v>50847.488923719015</v>
          </cell>
          <cell r="Q62">
            <v>0</v>
          </cell>
          <cell r="S62">
            <v>0</v>
          </cell>
          <cell r="U62">
            <v>0</v>
          </cell>
          <cell r="W62">
            <v>325050.59999999998</v>
          </cell>
          <cell r="Y62">
            <v>0</v>
          </cell>
          <cell r="AA62">
            <v>0</v>
          </cell>
          <cell r="AC62">
            <v>0</v>
          </cell>
          <cell r="AE62">
            <v>0</v>
          </cell>
          <cell r="AI62">
            <v>0</v>
          </cell>
          <cell r="AK62">
            <v>0</v>
          </cell>
          <cell r="AM62">
            <v>0</v>
          </cell>
          <cell r="AO62">
            <v>0</v>
          </cell>
          <cell r="AQ62">
            <v>0</v>
          </cell>
          <cell r="AS62">
            <v>0</v>
          </cell>
          <cell r="AU62">
            <v>0</v>
          </cell>
          <cell r="AW62">
            <v>389938.74000000005</v>
          </cell>
          <cell r="AY62">
            <v>0</v>
          </cell>
          <cell r="BA62">
            <v>9339683.7711760662</v>
          </cell>
          <cell r="BC62">
            <v>86750861.459395543</v>
          </cell>
          <cell r="BE62">
            <v>0</v>
          </cell>
          <cell r="BG62">
            <v>0</v>
          </cell>
          <cell r="BI62">
            <v>0</v>
          </cell>
          <cell r="BK62">
            <v>0</v>
          </cell>
          <cell r="BL62">
            <v>96856382.05949533</v>
          </cell>
        </row>
        <row r="63">
          <cell r="E63">
            <v>0</v>
          </cell>
          <cell r="G63">
            <v>0</v>
          </cell>
          <cell r="I63">
            <v>0</v>
          </cell>
          <cell r="K63">
            <v>0</v>
          </cell>
          <cell r="M63">
            <v>0</v>
          </cell>
          <cell r="O63">
            <v>37430.987462872123</v>
          </cell>
          <cell r="Q63">
            <v>0</v>
          </cell>
          <cell r="S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  <cell r="AC63">
            <v>0</v>
          </cell>
          <cell r="AE63">
            <v>0</v>
          </cell>
          <cell r="AI63">
            <v>0</v>
          </cell>
          <cell r="AK63">
            <v>0</v>
          </cell>
          <cell r="AM63">
            <v>0</v>
          </cell>
          <cell r="AO63">
            <v>0</v>
          </cell>
          <cell r="AQ63">
            <v>1642255.5019628126</v>
          </cell>
          <cell r="AS63">
            <v>0</v>
          </cell>
          <cell r="AU63">
            <v>0</v>
          </cell>
          <cell r="AW63">
            <v>2852310.6863999995</v>
          </cell>
          <cell r="AY63">
            <v>0</v>
          </cell>
          <cell r="BA63">
            <v>0</v>
          </cell>
          <cell r="BC63">
            <v>56677229.486805081</v>
          </cell>
          <cell r="BE63">
            <v>0</v>
          </cell>
          <cell r="BG63">
            <v>0</v>
          </cell>
          <cell r="BI63">
            <v>0</v>
          </cell>
          <cell r="BK63">
            <v>0</v>
          </cell>
          <cell r="BL63">
            <v>61209226.662630767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  <cell r="S64">
            <v>0</v>
          </cell>
          <cell r="U64">
            <v>0</v>
          </cell>
          <cell r="W64">
            <v>0</v>
          </cell>
          <cell r="Y64">
            <v>0</v>
          </cell>
          <cell r="AA64">
            <v>0</v>
          </cell>
          <cell r="AC64">
            <v>0</v>
          </cell>
          <cell r="AE64">
            <v>0</v>
          </cell>
          <cell r="AI64">
            <v>0</v>
          </cell>
          <cell r="AK64">
            <v>0</v>
          </cell>
          <cell r="AM64">
            <v>0</v>
          </cell>
          <cell r="AO64">
            <v>29490000</v>
          </cell>
          <cell r="AQ64">
            <v>0</v>
          </cell>
          <cell r="AS64">
            <v>0</v>
          </cell>
          <cell r="AU64">
            <v>0</v>
          </cell>
          <cell r="AW64">
            <v>34922127.704399996</v>
          </cell>
          <cell r="AY64">
            <v>0</v>
          </cell>
          <cell r="BA64">
            <v>1671059.0855048723</v>
          </cell>
          <cell r="BC64">
            <v>0</v>
          </cell>
          <cell r="BE64">
            <v>0</v>
          </cell>
          <cell r="BG64">
            <v>0</v>
          </cell>
          <cell r="BI64">
            <v>0</v>
          </cell>
          <cell r="BK64">
            <v>0</v>
          </cell>
          <cell r="BL64">
            <v>66083186.78990487</v>
          </cell>
        </row>
        <row r="65">
          <cell r="E65">
            <v>0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  <cell r="O65">
            <v>0</v>
          </cell>
          <cell r="Q65">
            <v>0</v>
          </cell>
          <cell r="S65">
            <v>0</v>
          </cell>
          <cell r="U65">
            <v>0</v>
          </cell>
          <cell r="W65">
            <v>0</v>
          </cell>
          <cell r="Y65">
            <v>0</v>
          </cell>
          <cell r="AA65">
            <v>0</v>
          </cell>
          <cell r="AC65">
            <v>0</v>
          </cell>
          <cell r="AE65">
            <v>0</v>
          </cell>
          <cell r="AI65">
            <v>0</v>
          </cell>
          <cell r="AK65">
            <v>0</v>
          </cell>
          <cell r="AM65">
            <v>0</v>
          </cell>
          <cell r="AO65">
            <v>0</v>
          </cell>
          <cell r="AQ65">
            <v>0</v>
          </cell>
          <cell r="AS65">
            <v>0</v>
          </cell>
          <cell r="AU65">
            <v>0</v>
          </cell>
          <cell r="AW65">
            <v>0</v>
          </cell>
          <cell r="AY65">
            <v>0</v>
          </cell>
          <cell r="BA65">
            <v>0</v>
          </cell>
          <cell r="BC65">
            <v>7582667.8905249424</v>
          </cell>
          <cell r="BE65">
            <v>0</v>
          </cell>
          <cell r="BG65">
            <v>0</v>
          </cell>
          <cell r="BI65">
            <v>0</v>
          </cell>
          <cell r="BK65">
            <v>0</v>
          </cell>
          <cell r="BL65">
            <v>7582667.8905249424</v>
          </cell>
        </row>
        <row r="66">
          <cell r="E66">
            <v>0</v>
          </cell>
          <cell r="G66">
            <v>0</v>
          </cell>
          <cell r="I66">
            <v>0</v>
          </cell>
          <cell r="K66">
            <v>0</v>
          </cell>
          <cell r="M66">
            <v>0</v>
          </cell>
          <cell r="O66">
            <v>1461414</v>
          </cell>
          <cell r="Q66">
            <v>1057522.6000000001</v>
          </cell>
          <cell r="S66">
            <v>0</v>
          </cell>
          <cell r="U66">
            <v>0</v>
          </cell>
          <cell r="W66">
            <v>1444301.08</v>
          </cell>
          <cell r="Y66">
            <v>0</v>
          </cell>
          <cell r="AA66">
            <v>0</v>
          </cell>
          <cell r="AC66">
            <v>0</v>
          </cell>
          <cell r="AE66">
            <v>0</v>
          </cell>
          <cell r="AI66">
            <v>0</v>
          </cell>
          <cell r="AK66">
            <v>0</v>
          </cell>
          <cell r="AM66">
            <v>0</v>
          </cell>
          <cell r="AO66">
            <v>0</v>
          </cell>
          <cell r="AQ66">
            <v>568763.20323380758</v>
          </cell>
          <cell r="AS66">
            <v>38227.988191271215</v>
          </cell>
          <cell r="AU66">
            <v>0</v>
          </cell>
          <cell r="AW66">
            <v>12807354.744196597</v>
          </cell>
          <cell r="AY66">
            <v>0</v>
          </cell>
          <cell r="BA66">
            <v>24609103.320825942</v>
          </cell>
          <cell r="BC66">
            <v>983433469.46265841</v>
          </cell>
          <cell r="BE66">
            <v>0</v>
          </cell>
          <cell r="BG66">
            <v>0</v>
          </cell>
          <cell r="BI66">
            <v>0</v>
          </cell>
          <cell r="BK66">
            <v>2857862.8592666667</v>
          </cell>
          <cell r="BL66">
            <v>1028278019.2583727</v>
          </cell>
        </row>
        <row r="67">
          <cell r="E67">
            <v>0</v>
          </cell>
          <cell r="G67">
            <v>0</v>
          </cell>
          <cell r="I67">
            <v>0</v>
          </cell>
          <cell r="K67">
            <v>0</v>
          </cell>
          <cell r="M67">
            <v>0</v>
          </cell>
          <cell r="O67">
            <v>1461414</v>
          </cell>
          <cell r="Q67">
            <v>1057522.6000000001</v>
          </cell>
          <cell r="S67">
            <v>0</v>
          </cell>
          <cell r="U67">
            <v>0</v>
          </cell>
          <cell r="W67">
            <v>1444301.08</v>
          </cell>
          <cell r="Y67">
            <v>0</v>
          </cell>
          <cell r="AA67">
            <v>0</v>
          </cell>
          <cell r="AC67">
            <v>0</v>
          </cell>
          <cell r="AE67">
            <v>0</v>
          </cell>
          <cell r="AI67">
            <v>0</v>
          </cell>
          <cell r="AK67">
            <v>0</v>
          </cell>
          <cell r="AM67">
            <v>0</v>
          </cell>
          <cell r="AO67">
            <v>0</v>
          </cell>
          <cell r="AQ67">
            <v>41757.678902269836</v>
          </cell>
          <cell r="AS67">
            <v>38227.988191271215</v>
          </cell>
          <cell r="AU67">
            <v>0</v>
          </cell>
          <cell r="AW67">
            <v>8666003.6972381808</v>
          </cell>
          <cell r="AY67">
            <v>0</v>
          </cell>
          <cell r="BA67">
            <v>24609103.320825942</v>
          </cell>
          <cell r="BC67">
            <v>983433469.46265841</v>
          </cell>
          <cell r="BE67">
            <v>0</v>
          </cell>
          <cell r="BG67">
            <v>0</v>
          </cell>
          <cell r="BI67">
            <v>0</v>
          </cell>
          <cell r="BK67">
            <v>2501873.9516666667</v>
          </cell>
          <cell r="BL67">
            <v>1023253673.7794827</v>
          </cell>
        </row>
        <row r="68">
          <cell r="E68">
            <v>0</v>
          </cell>
          <cell r="G68">
            <v>0</v>
          </cell>
          <cell r="I68">
            <v>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  <cell r="S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  <cell r="AC68">
            <v>0</v>
          </cell>
          <cell r="AE68">
            <v>0</v>
          </cell>
          <cell r="AI68">
            <v>0</v>
          </cell>
          <cell r="AK68">
            <v>0</v>
          </cell>
          <cell r="AM68">
            <v>0</v>
          </cell>
          <cell r="AO68">
            <v>0</v>
          </cell>
          <cell r="AQ68">
            <v>0</v>
          </cell>
          <cell r="AS68">
            <v>0</v>
          </cell>
          <cell r="AU68">
            <v>0</v>
          </cell>
          <cell r="AW68">
            <v>0</v>
          </cell>
          <cell r="AY68">
            <v>0</v>
          </cell>
          <cell r="BA68">
            <v>0</v>
          </cell>
          <cell r="BC68">
            <v>0</v>
          </cell>
          <cell r="BE68">
            <v>0</v>
          </cell>
          <cell r="BG68">
            <v>0</v>
          </cell>
          <cell r="BI68">
            <v>0</v>
          </cell>
          <cell r="BK68">
            <v>0</v>
          </cell>
          <cell r="BL68">
            <v>0</v>
          </cell>
        </row>
        <row r="69">
          <cell r="E69">
            <v>0</v>
          </cell>
          <cell r="G69">
            <v>0</v>
          </cell>
          <cell r="I69">
            <v>0</v>
          </cell>
          <cell r="K69">
            <v>0</v>
          </cell>
          <cell r="M69">
            <v>0</v>
          </cell>
          <cell r="O69">
            <v>0</v>
          </cell>
          <cell r="Q69">
            <v>0</v>
          </cell>
          <cell r="S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  <cell r="AC69">
            <v>0</v>
          </cell>
          <cell r="AE69">
            <v>0</v>
          </cell>
          <cell r="AI69">
            <v>0</v>
          </cell>
          <cell r="AK69">
            <v>0</v>
          </cell>
          <cell r="AM69">
            <v>0</v>
          </cell>
          <cell r="AO69">
            <v>0</v>
          </cell>
          <cell r="AQ69">
            <v>0</v>
          </cell>
          <cell r="AS69">
            <v>0</v>
          </cell>
          <cell r="AU69">
            <v>0</v>
          </cell>
          <cell r="AW69">
            <v>0</v>
          </cell>
          <cell r="AY69">
            <v>0</v>
          </cell>
          <cell r="BA69">
            <v>0</v>
          </cell>
          <cell r="BC69">
            <v>0</v>
          </cell>
          <cell r="BE69">
            <v>0</v>
          </cell>
          <cell r="BG69">
            <v>0</v>
          </cell>
          <cell r="BI69">
            <v>0</v>
          </cell>
          <cell r="BK69">
            <v>0</v>
          </cell>
          <cell r="BL69">
            <v>0</v>
          </cell>
        </row>
        <row r="70">
          <cell r="E70">
            <v>0</v>
          </cell>
          <cell r="G70">
            <v>0</v>
          </cell>
          <cell r="I70">
            <v>0</v>
          </cell>
          <cell r="K70">
            <v>0</v>
          </cell>
          <cell r="M70">
            <v>0</v>
          </cell>
          <cell r="O70">
            <v>0</v>
          </cell>
          <cell r="Q70">
            <v>0</v>
          </cell>
          <cell r="S70">
            <v>0</v>
          </cell>
          <cell r="U70">
            <v>0</v>
          </cell>
          <cell r="W70">
            <v>0</v>
          </cell>
          <cell r="Y70">
            <v>0</v>
          </cell>
          <cell r="AA70">
            <v>0</v>
          </cell>
          <cell r="AC70">
            <v>0</v>
          </cell>
          <cell r="AE70">
            <v>0</v>
          </cell>
          <cell r="AI70">
            <v>0</v>
          </cell>
          <cell r="AK70">
            <v>0</v>
          </cell>
          <cell r="AM70">
            <v>0</v>
          </cell>
          <cell r="AO70">
            <v>0</v>
          </cell>
          <cell r="AQ70">
            <v>0</v>
          </cell>
          <cell r="AS70">
            <v>0</v>
          </cell>
          <cell r="AU70">
            <v>0</v>
          </cell>
          <cell r="AW70">
            <v>0</v>
          </cell>
          <cell r="AY70">
            <v>0</v>
          </cell>
          <cell r="BA70">
            <v>0</v>
          </cell>
          <cell r="BC70">
            <v>0</v>
          </cell>
          <cell r="BE70">
            <v>0</v>
          </cell>
          <cell r="BG70">
            <v>0</v>
          </cell>
          <cell r="BI70">
            <v>0</v>
          </cell>
          <cell r="BK70">
            <v>0</v>
          </cell>
          <cell r="BL70">
            <v>0</v>
          </cell>
        </row>
        <row r="71">
          <cell r="E71">
            <v>0</v>
          </cell>
          <cell r="G71">
            <v>0</v>
          </cell>
          <cell r="I71">
            <v>0</v>
          </cell>
          <cell r="K71">
            <v>0</v>
          </cell>
          <cell r="M71">
            <v>0</v>
          </cell>
          <cell r="O71">
            <v>0</v>
          </cell>
          <cell r="Q71">
            <v>0</v>
          </cell>
          <cell r="S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  <cell r="AC71">
            <v>0</v>
          </cell>
          <cell r="AE71">
            <v>0</v>
          </cell>
          <cell r="AI71">
            <v>0</v>
          </cell>
          <cell r="AK71">
            <v>0</v>
          </cell>
          <cell r="AM71">
            <v>0</v>
          </cell>
          <cell r="AO71">
            <v>0</v>
          </cell>
          <cell r="AQ71">
            <v>527005.52433153777</v>
          </cell>
          <cell r="AS71">
            <v>0</v>
          </cell>
          <cell r="AU71">
            <v>0</v>
          </cell>
          <cell r="AW71">
            <v>4141351.0469584158</v>
          </cell>
          <cell r="AY71">
            <v>0</v>
          </cell>
          <cell r="BA71">
            <v>0</v>
          </cell>
          <cell r="BC71">
            <v>0</v>
          </cell>
          <cell r="BE71">
            <v>0</v>
          </cell>
          <cell r="BG71">
            <v>0</v>
          </cell>
          <cell r="BI71">
            <v>0</v>
          </cell>
          <cell r="BK71">
            <v>355988.90760000004</v>
          </cell>
          <cell r="BL71">
            <v>5024345.4788899533</v>
          </cell>
        </row>
        <row r="72">
          <cell r="E72">
            <v>0</v>
          </cell>
          <cell r="G72">
            <v>0</v>
          </cell>
          <cell r="I72">
            <v>0</v>
          </cell>
          <cell r="K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U72">
            <v>0</v>
          </cell>
          <cell r="W72">
            <v>0</v>
          </cell>
          <cell r="Y72">
            <v>0</v>
          </cell>
          <cell r="AA72">
            <v>0</v>
          </cell>
          <cell r="AC72">
            <v>0</v>
          </cell>
          <cell r="AE72">
            <v>0</v>
          </cell>
          <cell r="AI72">
            <v>0</v>
          </cell>
          <cell r="AK72">
            <v>0</v>
          </cell>
          <cell r="AM72">
            <v>0</v>
          </cell>
          <cell r="AO72">
            <v>0</v>
          </cell>
          <cell r="AQ72">
            <v>0</v>
          </cell>
          <cell r="AS72">
            <v>0</v>
          </cell>
          <cell r="AU72">
            <v>0</v>
          </cell>
          <cell r="AW72">
            <v>0</v>
          </cell>
          <cell r="AY72">
            <v>0</v>
          </cell>
          <cell r="BA72">
            <v>0</v>
          </cell>
          <cell r="BC72">
            <v>0</v>
          </cell>
          <cell r="BE72">
            <v>0</v>
          </cell>
          <cell r="BG72">
            <v>0</v>
          </cell>
          <cell r="BI72">
            <v>0</v>
          </cell>
          <cell r="BK72">
            <v>0</v>
          </cell>
          <cell r="BL72">
            <v>0</v>
          </cell>
        </row>
        <row r="73">
          <cell r="E73">
            <v>0</v>
          </cell>
          <cell r="G73">
            <v>0</v>
          </cell>
          <cell r="I73">
            <v>0</v>
          </cell>
          <cell r="K73">
            <v>0</v>
          </cell>
          <cell r="M73">
            <v>0</v>
          </cell>
          <cell r="O73">
            <v>0</v>
          </cell>
          <cell r="Q73">
            <v>0</v>
          </cell>
          <cell r="S73">
            <v>0</v>
          </cell>
          <cell r="U73">
            <v>0</v>
          </cell>
          <cell r="W73">
            <v>0</v>
          </cell>
          <cell r="Y73">
            <v>0</v>
          </cell>
          <cell r="AA73">
            <v>0</v>
          </cell>
          <cell r="AC73">
            <v>0</v>
          </cell>
          <cell r="AE73">
            <v>0</v>
          </cell>
          <cell r="AI73">
            <v>0</v>
          </cell>
          <cell r="AK73">
            <v>0</v>
          </cell>
          <cell r="AM73">
            <v>0</v>
          </cell>
          <cell r="AO73">
            <v>0</v>
          </cell>
          <cell r="AQ73">
            <v>0</v>
          </cell>
          <cell r="AS73">
            <v>0</v>
          </cell>
          <cell r="AU73">
            <v>0</v>
          </cell>
          <cell r="AW73">
            <v>0</v>
          </cell>
          <cell r="AY73">
            <v>0</v>
          </cell>
          <cell r="BA73">
            <v>0</v>
          </cell>
          <cell r="BC73">
            <v>0</v>
          </cell>
          <cell r="BE73">
            <v>0</v>
          </cell>
          <cell r="BG73">
            <v>0</v>
          </cell>
          <cell r="BI73">
            <v>0</v>
          </cell>
          <cell r="BK73">
            <v>0</v>
          </cell>
          <cell r="BL73">
            <v>0</v>
          </cell>
        </row>
        <row r="74">
          <cell r="E74">
            <v>0</v>
          </cell>
          <cell r="G74">
            <v>0</v>
          </cell>
          <cell r="I74">
            <v>0</v>
          </cell>
          <cell r="K74">
            <v>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  <cell r="AC74">
            <v>0</v>
          </cell>
          <cell r="AE74">
            <v>0</v>
          </cell>
          <cell r="AI74">
            <v>0</v>
          </cell>
          <cell r="AK74">
            <v>0</v>
          </cell>
          <cell r="AM74">
            <v>0</v>
          </cell>
          <cell r="AO74">
            <v>0</v>
          </cell>
          <cell r="AQ74">
            <v>0</v>
          </cell>
          <cell r="AS74">
            <v>0</v>
          </cell>
          <cell r="AU74">
            <v>0</v>
          </cell>
          <cell r="AW74">
            <v>0</v>
          </cell>
          <cell r="AY74">
            <v>0</v>
          </cell>
          <cell r="BA74">
            <v>0</v>
          </cell>
          <cell r="BC74">
            <v>0</v>
          </cell>
          <cell r="BE74">
            <v>0</v>
          </cell>
          <cell r="BG74">
            <v>0</v>
          </cell>
          <cell r="BI74">
            <v>0</v>
          </cell>
          <cell r="BK74">
            <v>0</v>
          </cell>
          <cell r="BL74">
            <v>0</v>
          </cell>
        </row>
        <row r="75">
          <cell r="E75">
            <v>0</v>
          </cell>
          <cell r="G75">
            <v>0</v>
          </cell>
          <cell r="I75">
            <v>0</v>
          </cell>
          <cell r="K75">
            <v>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  <cell r="AC75">
            <v>0</v>
          </cell>
          <cell r="AE75">
            <v>0</v>
          </cell>
          <cell r="AI75">
            <v>0</v>
          </cell>
          <cell r="AK75">
            <v>0</v>
          </cell>
          <cell r="AM75">
            <v>0</v>
          </cell>
          <cell r="AO75">
            <v>0</v>
          </cell>
          <cell r="AQ75">
            <v>0</v>
          </cell>
          <cell r="AS75">
            <v>0</v>
          </cell>
          <cell r="AU75">
            <v>0</v>
          </cell>
          <cell r="AW75">
            <v>0</v>
          </cell>
          <cell r="AY75">
            <v>0</v>
          </cell>
          <cell r="BA75">
            <v>0</v>
          </cell>
          <cell r="BC75">
            <v>0</v>
          </cell>
          <cell r="BE75">
            <v>0</v>
          </cell>
          <cell r="BG75">
            <v>0</v>
          </cell>
          <cell r="BI75">
            <v>0</v>
          </cell>
          <cell r="BK75">
            <v>0</v>
          </cell>
          <cell r="BL75">
            <v>0</v>
          </cell>
        </row>
        <row r="76">
          <cell r="E76">
            <v>0</v>
          </cell>
          <cell r="G76">
            <v>0</v>
          </cell>
          <cell r="I76">
            <v>0</v>
          </cell>
          <cell r="K76">
            <v>0</v>
          </cell>
          <cell r="M76">
            <v>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  <cell r="AC76">
            <v>0</v>
          </cell>
          <cell r="AE76">
            <v>0</v>
          </cell>
          <cell r="AI76">
            <v>0</v>
          </cell>
          <cell r="AK76">
            <v>0</v>
          </cell>
          <cell r="AM76">
            <v>0</v>
          </cell>
          <cell r="AO76">
            <v>0</v>
          </cell>
          <cell r="AQ76">
            <v>0</v>
          </cell>
          <cell r="AS76">
            <v>0</v>
          </cell>
          <cell r="AU76">
            <v>0</v>
          </cell>
          <cell r="AW76">
            <v>0</v>
          </cell>
          <cell r="AY76">
            <v>0</v>
          </cell>
          <cell r="BA76">
            <v>0</v>
          </cell>
          <cell r="BC76">
            <v>0</v>
          </cell>
          <cell r="BE76">
            <v>0</v>
          </cell>
          <cell r="BG76">
            <v>0</v>
          </cell>
          <cell r="BI76">
            <v>0</v>
          </cell>
          <cell r="BK76">
            <v>0</v>
          </cell>
          <cell r="BL76">
            <v>0</v>
          </cell>
        </row>
        <row r="77">
          <cell r="E77">
            <v>0</v>
          </cell>
          <cell r="G77">
            <v>0</v>
          </cell>
          <cell r="I77">
            <v>0</v>
          </cell>
          <cell r="K77">
            <v>34728944.969999999</v>
          </cell>
          <cell r="M77">
            <v>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  <cell r="W77">
            <v>0</v>
          </cell>
          <cell r="Y77">
            <v>0</v>
          </cell>
          <cell r="AA77">
            <v>0</v>
          </cell>
          <cell r="AC77">
            <v>0</v>
          </cell>
          <cell r="AE77">
            <v>0</v>
          </cell>
          <cell r="AI77">
            <v>0</v>
          </cell>
          <cell r="AK77">
            <v>0</v>
          </cell>
          <cell r="AM77">
            <v>0</v>
          </cell>
          <cell r="AO77">
            <v>1254241</v>
          </cell>
          <cell r="AQ77">
            <v>0</v>
          </cell>
          <cell r="AS77">
            <v>0</v>
          </cell>
          <cell r="AU77">
            <v>0</v>
          </cell>
          <cell r="AW77">
            <v>9433387.2760000005</v>
          </cell>
          <cell r="AY77">
            <v>0</v>
          </cell>
          <cell r="BA77">
            <v>0</v>
          </cell>
          <cell r="BC77">
            <v>0</v>
          </cell>
          <cell r="BE77">
            <v>0</v>
          </cell>
          <cell r="BG77">
            <v>0</v>
          </cell>
          <cell r="BI77">
            <v>0</v>
          </cell>
          <cell r="BK77">
            <v>43140401.046999998</v>
          </cell>
          <cell r="BL77">
            <v>88556974.292999998</v>
          </cell>
        </row>
        <row r="78">
          <cell r="E78">
            <v>0</v>
          </cell>
          <cell r="G78">
            <v>0</v>
          </cell>
          <cell r="I78">
            <v>0</v>
          </cell>
          <cell r="K78">
            <v>314064.5</v>
          </cell>
          <cell r="M78">
            <v>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  <cell r="AC78">
            <v>0</v>
          </cell>
          <cell r="AE78">
            <v>0</v>
          </cell>
          <cell r="AI78">
            <v>0</v>
          </cell>
          <cell r="AK78">
            <v>0</v>
          </cell>
          <cell r="AM78">
            <v>0</v>
          </cell>
          <cell r="AO78">
            <v>0</v>
          </cell>
          <cell r="AQ78">
            <v>0</v>
          </cell>
          <cell r="AS78">
            <v>0</v>
          </cell>
          <cell r="AU78">
            <v>0</v>
          </cell>
          <cell r="AW78">
            <v>0</v>
          </cell>
          <cell r="AY78">
            <v>0</v>
          </cell>
          <cell r="BA78">
            <v>0</v>
          </cell>
          <cell r="BC78">
            <v>0</v>
          </cell>
          <cell r="BE78">
            <v>0</v>
          </cell>
          <cell r="BG78">
            <v>0</v>
          </cell>
          <cell r="BI78">
            <v>0</v>
          </cell>
          <cell r="BK78">
            <v>1262176.3019999999</v>
          </cell>
          <cell r="BL78">
            <v>1576240.8019999999</v>
          </cell>
        </row>
        <row r="79">
          <cell r="E79">
            <v>0</v>
          </cell>
          <cell r="G79">
            <v>0</v>
          </cell>
          <cell r="I79">
            <v>0</v>
          </cell>
          <cell r="K79">
            <v>314064.5</v>
          </cell>
          <cell r="M79">
            <v>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  <cell r="AC79">
            <v>0</v>
          </cell>
          <cell r="AE79">
            <v>0</v>
          </cell>
          <cell r="AI79">
            <v>0</v>
          </cell>
          <cell r="AK79">
            <v>0</v>
          </cell>
          <cell r="AM79">
            <v>0</v>
          </cell>
          <cell r="AO79">
            <v>0</v>
          </cell>
          <cell r="AQ79">
            <v>0</v>
          </cell>
          <cell r="AS79">
            <v>0</v>
          </cell>
          <cell r="AU79">
            <v>0</v>
          </cell>
          <cell r="AW79">
            <v>0</v>
          </cell>
          <cell r="AY79">
            <v>0</v>
          </cell>
          <cell r="BA79">
            <v>0</v>
          </cell>
          <cell r="BC79">
            <v>0</v>
          </cell>
          <cell r="BE79">
            <v>0</v>
          </cell>
          <cell r="BG79">
            <v>0</v>
          </cell>
          <cell r="BI79">
            <v>0</v>
          </cell>
          <cell r="BK79">
            <v>0</v>
          </cell>
          <cell r="BL79">
            <v>314064.5</v>
          </cell>
        </row>
        <row r="80">
          <cell r="E80">
            <v>0</v>
          </cell>
          <cell r="G80">
            <v>0</v>
          </cell>
          <cell r="I80">
            <v>0</v>
          </cell>
          <cell r="K80">
            <v>0</v>
          </cell>
          <cell r="M80">
            <v>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  <cell r="AC80">
            <v>0</v>
          </cell>
          <cell r="AE80">
            <v>0</v>
          </cell>
          <cell r="AI80">
            <v>0</v>
          </cell>
          <cell r="AK80">
            <v>0</v>
          </cell>
          <cell r="AM80">
            <v>0</v>
          </cell>
          <cell r="AO80">
            <v>0</v>
          </cell>
          <cell r="AQ80">
            <v>0</v>
          </cell>
          <cell r="AS80">
            <v>0</v>
          </cell>
          <cell r="AU80">
            <v>0</v>
          </cell>
          <cell r="AW80">
            <v>0</v>
          </cell>
          <cell r="AY80">
            <v>0</v>
          </cell>
          <cell r="BA80">
            <v>0</v>
          </cell>
          <cell r="BC80">
            <v>0</v>
          </cell>
          <cell r="BE80">
            <v>0</v>
          </cell>
          <cell r="BG80">
            <v>0</v>
          </cell>
          <cell r="BI80">
            <v>0</v>
          </cell>
          <cell r="BK80">
            <v>0</v>
          </cell>
          <cell r="BL80">
            <v>0</v>
          </cell>
        </row>
        <row r="81">
          <cell r="E81">
            <v>0</v>
          </cell>
          <cell r="G81">
            <v>0</v>
          </cell>
          <cell r="I81">
            <v>0</v>
          </cell>
          <cell r="K81">
            <v>0</v>
          </cell>
          <cell r="M81">
            <v>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  <cell r="W81">
            <v>0</v>
          </cell>
          <cell r="Y81">
            <v>0</v>
          </cell>
          <cell r="AA81">
            <v>0</v>
          </cell>
          <cell r="AC81">
            <v>0</v>
          </cell>
          <cell r="AE81">
            <v>0</v>
          </cell>
          <cell r="AI81">
            <v>0</v>
          </cell>
          <cell r="AK81">
            <v>0</v>
          </cell>
          <cell r="AM81">
            <v>0</v>
          </cell>
          <cell r="AO81">
            <v>0</v>
          </cell>
          <cell r="AQ81">
            <v>0</v>
          </cell>
          <cell r="AS81">
            <v>0</v>
          </cell>
          <cell r="AU81">
            <v>0</v>
          </cell>
          <cell r="AW81">
            <v>0</v>
          </cell>
          <cell r="AY81">
            <v>0</v>
          </cell>
          <cell r="BA81">
            <v>0</v>
          </cell>
          <cell r="BC81">
            <v>0</v>
          </cell>
          <cell r="BE81">
            <v>0</v>
          </cell>
          <cell r="BG81">
            <v>0</v>
          </cell>
          <cell r="BI81">
            <v>0</v>
          </cell>
          <cell r="BK81">
            <v>111808.302</v>
          </cell>
          <cell r="BL81">
            <v>111808.302</v>
          </cell>
        </row>
        <row r="82">
          <cell r="E82">
            <v>0</v>
          </cell>
          <cell r="G82">
            <v>0</v>
          </cell>
          <cell r="I82">
            <v>0</v>
          </cell>
          <cell r="K82">
            <v>0</v>
          </cell>
          <cell r="M82">
            <v>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  <cell r="W82">
            <v>0</v>
          </cell>
          <cell r="Y82">
            <v>0</v>
          </cell>
          <cell r="AA82">
            <v>0</v>
          </cell>
          <cell r="AC82">
            <v>0</v>
          </cell>
          <cell r="AE82">
            <v>0</v>
          </cell>
          <cell r="AI82">
            <v>0</v>
          </cell>
          <cell r="AK82">
            <v>0</v>
          </cell>
          <cell r="AM82">
            <v>0</v>
          </cell>
          <cell r="AO82">
            <v>0</v>
          </cell>
          <cell r="AQ82">
            <v>0</v>
          </cell>
          <cell r="AS82">
            <v>0</v>
          </cell>
          <cell r="AU82">
            <v>0</v>
          </cell>
          <cell r="AW82">
            <v>0</v>
          </cell>
          <cell r="AY82">
            <v>0</v>
          </cell>
          <cell r="BA82">
            <v>0</v>
          </cell>
          <cell r="BC82">
            <v>0</v>
          </cell>
          <cell r="BE82">
            <v>0</v>
          </cell>
          <cell r="BG82">
            <v>0</v>
          </cell>
          <cell r="BI82">
            <v>0</v>
          </cell>
          <cell r="BK82">
            <v>1150368</v>
          </cell>
          <cell r="BL82">
            <v>1150368</v>
          </cell>
        </row>
        <row r="83">
          <cell r="E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  <cell r="W83">
            <v>0</v>
          </cell>
          <cell r="Y83">
            <v>0</v>
          </cell>
          <cell r="AA83">
            <v>0</v>
          </cell>
          <cell r="AC83">
            <v>0</v>
          </cell>
          <cell r="AE83">
            <v>0</v>
          </cell>
          <cell r="AI83">
            <v>0</v>
          </cell>
          <cell r="AK83">
            <v>0</v>
          </cell>
          <cell r="AM83">
            <v>0</v>
          </cell>
          <cell r="AO83">
            <v>0</v>
          </cell>
          <cell r="AQ83">
            <v>0</v>
          </cell>
          <cell r="AS83">
            <v>0</v>
          </cell>
          <cell r="AU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L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K84">
            <v>31009641.129999999</v>
          </cell>
          <cell r="M84">
            <v>0</v>
          </cell>
          <cell r="O84">
            <v>0</v>
          </cell>
          <cell r="Q84">
            <v>0</v>
          </cell>
          <cell r="S84">
            <v>0</v>
          </cell>
          <cell r="U84">
            <v>0</v>
          </cell>
          <cell r="W84">
            <v>0</v>
          </cell>
          <cell r="Y84">
            <v>0</v>
          </cell>
          <cell r="AA84">
            <v>0</v>
          </cell>
          <cell r="AC84">
            <v>0</v>
          </cell>
          <cell r="AE84">
            <v>0</v>
          </cell>
          <cell r="AI84">
            <v>0</v>
          </cell>
          <cell r="AK84">
            <v>0</v>
          </cell>
          <cell r="AM84">
            <v>0</v>
          </cell>
          <cell r="AO84">
            <v>0</v>
          </cell>
          <cell r="AQ84">
            <v>0</v>
          </cell>
          <cell r="AS84">
            <v>0</v>
          </cell>
          <cell r="AU84">
            <v>0</v>
          </cell>
          <cell r="AW84">
            <v>2735993.04</v>
          </cell>
          <cell r="AY84">
            <v>0</v>
          </cell>
          <cell r="BA84">
            <v>0</v>
          </cell>
          <cell r="BC84">
            <v>0</v>
          </cell>
          <cell r="BE84">
            <v>0</v>
          </cell>
          <cell r="BG84">
            <v>0</v>
          </cell>
          <cell r="BI84">
            <v>0</v>
          </cell>
          <cell r="BK84">
            <v>4282756.6970000006</v>
          </cell>
          <cell r="BL84">
            <v>38028390.866999999</v>
          </cell>
        </row>
        <row r="85">
          <cell r="E85">
            <v>0</v>
          </cell>
          <cell r="G85">
            <v>0</v>
          </cell>
          <cell r="I85">
            <v>0</v>
          </cell>
          <cell r="K85">
            <v>17926830.609999999</v>
          </cell>
          <cell r="M85">
            <v>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  <cell r="W85">
            <v>0</v>
          </cell>
          <cell r="Y85">
            <v>0</v>
          </cell>
          <cell r="AA85">
            <v>0</v>
          </cell>
          <cell r="AC85">
            <v>0</v>
          </cell>
          <cell r="AE85">
            <v>0</v>
          </cell>
          <cell r="AI85">
            <v>0</v>
          </cell>
          <cell r="AK85">
            <v>0</v>
          </cell>
          <cell r="AM85">
            <v>0</v>
          </cell>
          <cell r="AO85">
            <v>0</v>
          </cell>
          <cell r="AQ85">
            <v>0</v>
          </cell>
          <cell r="AS85">
            <v>0</v>
          </cell>
          <cell r="AU85">
            <v>0</v>
          </cell>
          <cell r="AW85">
            <v>0</v>
          </cell>
          <cell r="AY85">
            <v>0</v>
          </cell>
          <cell r="BA85">
            <v>0</v>
          </cell>
          <cell r="BC85">
            <v>0</v>
          </cell>
          <cell r="BE85">
            <v>0</v>
          </cell>
          <cell r="BG85">
            <v>0</v>
          </cell>
          <cell r="BI85">
            <v>0</v>
          </cell>
          <cell r="BK85">
            <v>178329.86060000001</v>
          </cell>
          <cell r="BL85">
            <v>18105160.470599998</v>
          </cell>
        </row>
        <row r="86">
          <cell r="E86">
            <v>0</v>
          </cell>
          <cell r="G86">
            <v>0</v>
          </cell>
          <cell r="I86">
            <v>0</v>
          </cell>
          <cell r="K86">
            <v>0</v>
          </cell>
          <cell r="M86">
            <v>0</v>
          </cell>
          <cell r="O86">
            <v>0</v>
          </cell>
          <cell r="Q86">
            <v>0</v>
          </cell>
          <cell r="S86">
            <v>0</v>
          </cell>
          <cell r="U86">
            <v>0</v>
          </cell>
          <cell r="W86">
            <v>0</v>
          </cell>
          <cell r="Y86">
            <v>0</v>
          </cell>
          <cell r="AA86">
            <v>0</v>
          </cell>
          <cell r="AC86">
            <v>0</v>
          </cell>
          <cell r="AE86">
            <v>0</v>
          </cell>
          <cell r="AI86">
            <v>0</v>
          </cell>
          <cell r="AK86">
            <v>0</v>
          </cell>
          <cell r="AM86">
            <v>0</v>
          </cell>
          <cell r="AO86">
            <v>0</v>
          </cell>
          <cell r="AQ86">
            <v>0</v>
          </cell>
          <cell r="AS86">
            <v>0</v>
          </cell>
          <cell r="AU86">
            <v>0</v>
          </cell>
          <cell r="AW86">
            <v>0</v>
          </cell>
          <cell r="AY86">
            <v>0</v>
          </cell>
          <cell r="BA86">
            <v>0</v>
          </cell>
          <cell r="BC86">
            <v>0</v>
          </cell>
          <cell r="BE86">
            <v>0</v>
          </cell>
          <cell r="BG86">
            <v>0</v>
          </cell>
          <cell r="BI86">
            <v>0</v>
          </cell>
          <cell r="BK86">
            <v>0</v>
          </cell>
          <cell r="BL86">
            <v>0</v>
          </cell>
        </row>
        <row r="87">
          <cell r="E87">
            <v>0</v>
          </cell>
          <cell r="G87">
            <v>0</v>
          </cell>
          <cell r="I87">
            <v>0</v>
          </cell>
          <cell r="K87">
            <v>10365396.15</v>
          </cell>
          <cell r="M87">
            <v>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C87">
            <v>0</v>
          </cell>
          <cell r="AE87">
            <v>0</v>
          </cell>
          <cell r="AI87">
            <v>0</v>
          </cell>
          <cell r="AK87">
            <v>0</v>
          </cell>
          <cell r="AM87">
            <v>0</v>
          </cell>
          <cell r="AO87">
            <v>0</v>
          </cell>
          <cell r="AQ87">
            <v>0</v>
          </cell>
          <cell r="AS87">
            <v>0</v>
          </cell>
          <cell r="AU87">
            <v>0</v>
          </cell>
          <cell r="AW87">
            <v>2735993.04</v>
          </cell>
          <cell r="AY87">
            <v>0</v>
          </cell>
          <cell r="BA87">
            <v>0</v>
          </cell>
          <cell r="BC87">
            <v>0</v>
          </cell>
          <cell r="BE87">
            <v>0</v>
          </cell>
          <cell r="BG87">
            <v>0</v>
          </cell>
          <cell r="BI87">
            <v>0</v>
          </cell>
          <cell r="BK87">
            <v>220816</v>
          </cell>
          <cell r="BL87">
            <v>13322205.190000001</v>
          </cell>
        </row>
        <row r="88">
          <cell r="E88">
            <v>0</v>
          </cell>
          <cell r="G88">
            <v>0</v>
          </cell>
          <cell r="I88">
            <v>0</v>
          </cell>
          <cell r="K88">
            <v>1367390</v>
          </cell>
          <cell r="M88">
            <v>0</v>
          </cell>
          <cell r="O88">
            <v>0</v>
          </cell>
          <cell r="Q88">
            <v>0</v>
          </cell>
          <cell r="S88">
            <v>0</v>
          </cell>
          <cell r="U88">
            <v>0</v>
          </cell>
          <cell r="W88">
            <v>0</v>
          </cell>
          <cell r="Y88">
            <v>0</v>
          </cell>
          <cell r="AA88">
            <v>0</v>
          </cell>
          <cell r="AC88">
            <v>0</v>
          </cell>
          <cell r="AE88">
            <v>0</v>
          </cell>
          <cell r="AI88">
            <v>0</v>
          </cell>
          <cell r="AK88">
            <v>0</v>
          </cell>
          <cell r="AM88">
            <v>0</v>
          </cell>
          <cell r="AO88">
            <v>0</v>
          </cell>
          <cell r="AQ88">
            <v>0</v>
          </cell>
          <cell r="AS88">
            <v>0</v>
          </cell>
          <cell r="AU88">
            <v>0</v>
          </cell>
          <cell r="AW88">
            <v>0</v>
          </cell>
          <cell r="AY88">
            <v>0</v>
          </cell>
          <cell r="BA88">
            <v>0</v>
          </cell>
          <cell r="BC88">
            <v>0</v>
          </cell>
          <cell r="BE88">
            <v>0</v>
          </cell>
          <cell r="BG88">
            <v>0</v>
          </cell>
          <cell r="BI88">
            <v>0</v>
          </cell>
          <cell r="BK88">
            <v>0</v>
          </cell>
          <cell r="BL88">
            <v>1367390</v>
          </cell>
        </row>
        <row r="89">
          <cell r="E89">
            <v>0</v>
          </cell>
          <cell r="G89">
            <v>0</v>
          </cell>
          <cell r="I89">
            <v>0</v>
          </cell>
          <cell r="K89">
            <v>1350024.37</v>
          </cell>
          <cell r="M89">
            <v>0</v>
          </cell>
          <cell r="O89">
            <v>0</v>
          </cell>
          <cell r="Q89">
            <v>0</v>
          </cell>
          <cell r="S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  <cell r="AC89">
            <v>0</v>
          </cell>
          <cell r="AE89">
            <v>0</v>
          </cell>
          <cell r="AI89">
            <v>0</v>
          </cell>
          <cell r="AK89">
            <v>0</v>
          </cell>
          <cell r="AM89">
            <v>0</v>
          </cell>
          <cell r="AO89">
            <v>0</v>
          </cell>
          <cell r="AQ89">
            <v>0</v>
          </cell>
          <cell r="AS89">
            <v>0</v>
          </cell>
          <cell r="AU89">
            <v>0</v>
          </cell>
          <cell r="AW89">
            <v>0</v>
          </cell>
          <cell r="AY89">
            <v>0</v>
          </cell>
          <cell r="BA89">
            <v>0</v>
          </cell>
          <cell r="BC89">
            <v>0</v>
          </cell>
          <cell r="BE89">
            <v>0</v>
          </cell>
          <cell r="BG89">
            <v>0</v>
          </cell>
          <cell r="BI89">
            <v>0</v>
          </cell>
          <cell r="BK89">
            <v>3883610.8364000008</v>
          </cell>
          <cell r="BL89">
            <v>5233635.2064000014</v>
          </cell>
        </row>
        <row r="90">
          <cell r="E90">
            <v>0</v>
          </cell>
          <cell r="G90">
            <v>0</v>
          </cell>
          <cell r="I90">
            <v>0</v>
          </cell>
          <cell r="K90">
            <v>1669490.28</v>
          </cell>
          <cell r="M90">
            <v>0</v>
          </cell>
          <cell r="O90">
            <v>0</v>
          </cell>
          <cell r="Q90">
            <v>0</v>
          </cell>
          <cell r="S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  <cell r="AC90">
            <v>0</v>
          </cell>
          <cell r="AE90">
            <v>0</v>
          </cell>
          <cell r="AI90">
            <v>0</v>
          </cell>
          <cell r="AK90">
            <v>0</v>
          </cell>
          <cell r="AM90">
            <v>0</v>
          </cell>
          <cell r="AO90">
            <v>745958.22</v>
          </cell>
          <cell r="AQ90">
            <v>0</v>
          </cell>
          <cell r="AS90">
            <v>0</v>
          </cell>
          <cell r="AU90">
            <v>0</v>
          </cell>
          <cell r="AW90">
            <v>6697394.2359999996</v>
          </cell>
          <cell r="AY90">
            <v>0</v>
          </cell>
          <cell r="BA90">
            <v>0</v>
          </cell>
          <cell r="BC90">
            <v>0</v>
          </cell>
          <cell r="BE90">
            <v>0</v>
          </cell>
          <cell r="BG90">
            <v>0</v>
          </cell>
          <cell r="BI90">
            <v>0</v>
          </cell>
          <cell r="BK90">
            <v>33195101.167999998</v>
          </cell>
          <cell r="BL90">
            <v>42307943.903999999</v>
          </cell>
        </row>
        <row r="91">
          <cell r="E91">
            <v>0</v>
          </cell>
          <cell r="G91">
            <v>0</v>
          </cell>
          <cell r="I91">
            <v>0</v>
          </cell>
          <cell r="K91">
            <v>897920.78</v>
          </cell>
          <cell r="M91">
            <v>0</v>
          </cell>
          <cell r="O91">
            <v>0</v>
          </cell>
          <cell r="Q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E91">
            <v>0</v>
          </cell>
          <cell r="AI91">
            <v>0</v>
          </cell>
          <cell r="AK91">
            <v>0</v>
          </cell>
          <cell r="AM91">
            <v>0</v>
          </cell>
          <cell r="AO91">
            <v>549228</v>
          </cell>
          <cell r="AQ91">
            <v>0</v>
          </cell>
          <cell r="AS91">
            <v>0</v>
          </cell>
          <cell r="AU91">
            <v>0</v>
          </cell>
          <cell r="AW91">
            <v>0</v>
          </cell>
          <cell r="AY91">
            <v>0</v>
          </cell>
          <cell r="BA91">
            <v>0</v>
          </cell>
          <cell r="BC91">
            <v>0</v>
          </cell>
          <cell r="BE91">
            <v>0</v>
          </cell>
          <cell r="BG91">
            <v>0</v>
          </cell>
          <cell r="BI91">
            <v>0</v>
          </cell>
          <cell r="BK91">
            <v>32434946.8358</v>
          </cell>
          <cell r="BL91">
            <v>33882095.615800001</v>
          </cell>
        </row>
        <row r="92">
          <cell r="E92">
            <v>0</v>
          </cell>
          <cell r="G92">
            <v>0</v>
          </cell>
          <cell r="I92">
            <v>0</v>
          </cell>
          <cell r="K92">
            <v>0</v>
          </cell>
          <cell r="M92">
            <v>0</v>
          </cell>
          <cell r="O92">
            <v>0</v>
          </cell>
          <cell r="Q92">
            <v>0</v>
          </cell>
          <cell r="S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  <cell r="AC92">
            <v>0</v>
          </cell>
          <cell r="AE92">
            <v>0</v>
          </cell>
          <cell r="AI92">
            <v>0</v>
          </cell>
          <cell r="AK92">
            <v>0</v>
          </cell>
          <cell r="AM92">
            <v>0</v>
          </cell>
          <cell r="AO92">
            <v>196730.21999999997</v>
          </cell>
          <cell r="AQ92">
            <v>0</v>
          </cell>
          <cell r="AS92">
            <v>0</v>
          </cell>
          <cell r="AU92">
            <v>0</v>
          </cell>
          <cell r="AW92">
            <v>6004143.6359999999</v>
          </cell>
          <cell r="AY92">
            <v>0</v>
          </cell>
          <cell r="BA92">
            <v>0</v>
          </cell>
          <cell r="BC92">
            <v>0</v>
          </cell>
          <cell r="BE92">
            <v>0</v>
          </cell>
          <cell r="BG92">
            <v>0</v>
          </cell>
          <cell r="BI92">
            <v>0</v>
          </cell>
          <cell r="BK92">
            <v>0</v>
          </cell>
          <cell r="BL92">
            <v>6200873.8559999997</v>
          </cell>
        </row>
        <row r="93">
          <cell r="E93">
            <v>0</v>
          </cell>
          <cell r="G93">
            <v>0</v>
          </cell>
          <cell r="I93">
            <v>0</v>
          </cell>
          <cell r="K93">
            <v>0</v>
          </cell>
          <cell r="M93">
            <v>0</v>
          </cell>
          <cell r="O93">
            <v>0</v>
          </cell>
          <cell r="Q93">
            <v>0</v>
          </cell>
          <cell r="S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  <cell r="AC93">
            <v>0</v>
          </cell>
          <cell r="AE93">
            <v>0</v>
          </cell>
          <cell r="AI93">
            <v>0</v>
          </cell>
          <cell r="AK93">
            <v>0</v>
          </cell>
          <cell r="AM93">
            <v>0</v>
          </cell>
          <cell r="AO93">
            <v>0</v>
          </cell>
          <cell r="AQ93">
            <v>0</v>
          </cell>
          <cell r="AS93">
            <v>0</v>
          </cell>
          <cell r="AU93">
            <v>0</v>
          </cell>
          <cell r="AW93">
            <v>0</v>
          </cell>
          <cell r="AY93">
            <v>0</v>
          </cell>
          <cell r="BA93">
            <v>0</v>
          </cell>
          <cell r="BC93">
            <v>0</v>
          </cell>
          <cell r="BE93">
            <v>0</v>
          </cell>
          <cell r="BG93">
            <v>0</v>
          </cell>
          <cell r="BI93">
            <v>0</v>
          </cell>
          <cell r="BK93">
            <v>0</v>
          </cell>
          <cell r="BL93">
            <v>0</v>
          </cell>
        </row>
        <row r="94">
          <cell r="E94">
            <v>0</v>
          </cell>
          <cell r="G94">
            <v>0</v>
          </cell>
          <cell r="I94">
            <v>0</v>
          </cell>
          <cell r="K94">
            <v>771569.5</v>
          </cell>
          <cell r="M94">
            <v>0</v>
          </cell>
          <cell r="O94">
            <v>0</v>
          </cell>
          <cell r="Q94">
            <v>0</v>
          </cell>
          <cell r="S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  <cell r="AC94">
            <v>0</v>
          </cell>
          <cell r="AE94">
            <v>0</v>
          </cell>
          <cell r="AI94">
            <v>0</v>
          </cell>
          <cell r="AK94">
            <v>0</v>
          </cell>
          <cell r="AM94">
            <v>0</v>
          </cell>
          <cell r="AO94">
            <v>0</v>
          </cell>
          <cell r="AQ94">
            <v>0</v>
          </cell>
          <cell r="AS94">
            <v>0</v>
          </cell>
          <cell r="AU94">
            <v>0</v>
          </cell>
          <cell r="AW94">
            <v>693250.60000000009</v>
          </cell>
          <cell r="AY94">
            <v>0</v>
          </cell>
          <cell r="BA94">
            <v>0</v>
          </cell>
          <cell r="BC94">
            <v>0</v>
          </cell>
          <cell r="BE94">
            <v>0</v>
          </cell>
          <cell r="BG94">
            <v>0</v>
          </cell>
          <cell r="BI94">
            <v>0</v>
          </cell>
          <cell r="BK94">
            <v>760154.33220000006</v>
          </cell>
          <cell r="BL94">
            <v>2224974.4322000002</v>
          </cell>
        </row>
        <row r="95">
          <cell r="E95">
            <v>0</v>
          </cell>
          <cell r="G95">
            <v>0</v>
          </cell>
          <cell r="I95">
            <v>0</v>
          </cell>
          <cell r="K95">
            <v>184099</v>
          </cell>
          <cell r="M95">
            <v>0</v>
          </cell>
          <cell r="O95">
            <v>0</v>
          </cell>
          <cell r="Q95">
            <v>0</v>
          </cell>
          <cell r="S95">
            <v>0</v>
          </cell>
          <cell r="U95">
            <v>0</v>
          </cell>
          <cell r="W95">
            <v>0</v>
          </cell>
          <cell r="Y95">
            <v>0</v>
          </cell>
          <cell r="AA95">
            <v>0</v>
          </cell>
          <cell r="AC95">
            <v>0</v>
          </cell>
          <cell r="AE95">
            <v>0</v>
          </cell>
          <cell r="AI95">
            <v>0</v>
          </cell>
          <cell r="AK95">
            <v>0</v>
          </cell>
          <cell r="AM95">
            <v>0</v>
          </cell>
          <cell r="AO95">
            <v>0</v>
          </cell>
          <cell r="AQ95">
            <v>0</v>
          </cell>
          <cell r="AS95">
            <v>0</v>
          </cell>
          <cell r="AU95">
            <v>0</v>
          </cell>
          <cell r="AW95">
            <v>0</v>
          </cell>
          <cell r="AY95">
            <v>0</v>
          </cell>
          <cell r="BA95">
            <v>0</v>
          </cell>
          <cell r="BC95">
            <v>0</v>
          </cell>
          <cell r="BE95">
            <v>0</v>
          </cell>
          <cell r="BG95">
            <v>0</v>
          </cell>
          <cell r="BI95">
            <v>0</v>
          </cell>
          <cell r="BK95">
            <v>0</v>
          </cell>
          <cell r="BL95">
            <v>184099</v>
          </cell>
        </row>
        <row r="96">
          <cell r="E96">
            <v>0</v>
          </cell>
          <cell r="G96">
            <v>0</v>
          </cell>
          <cell r="I96">
            <v>0</v>
          </cell>
          <cell r="K96">
            <v>1551650.06</v>
          </cell>
          <cell r="M96">
            <v>0</v>
          </cell>
          <cell r="O96">
            <v>0</v>
          </cell>
          <cell r="Q96">
            <v>0</v>
          </cell>
          <cell r="S96">
            <v>0</v>
          </cell>
          <cell r="U96">
            <v>0</v>
          </cell>
          <cell r="W96">
            <v>0</v>
          </cell>
          <cell r="Y96">
            <v>0</v>
          </cell>
          <cell r="AA96">
            <v>0</v>
          </cell>
          <cell r="AC96">
            <v>0</v>
          </cell>
          <cell r="AE96">
            <v>0</v>
          </cell>
          <cell r="AI96">
            <v>0</v>
          </cell>
          <cell r="AK96">
            <v>0</v>
          </cell>
          <cell r="AM96">
            <v>0</v>
          </cell>
          <cell r="AO96">
            <v>508282.78</v>
          </cell>
          <cell r="AQ96">
            <v>0</v>
          </cell>
          <cell r="AS96">
            <v>0</v>
          </cell>
          <cell r="AU96">
            <v>0</v>
          </cell>
          <cell r="AW96">
            <v>0</v>
          </cell>
          <cell r="AY96">
            <v>0</v>
          </cell>
          <cell r="BA96">
            <v>0</v>
          </cell>
          <cell r="BC96">
            <v>0</v>
          </cell>
          <cell r="BE96">
            <v>0</v>
          </cell>
          <cell r="BG96">
            <v>0</v>
          </cell>
          <cell r="BI96">
            <v>0</v>
          </cell>
          <cell r="BK96">
            <v>4400366.88</v>
          </cell>
          <cell r="BL96">
            <v>6460299.7199999997</v>
          </cell>
        </row>
        <row r="97">
          <cell r="E97">
            <v>2343743.25</v>
          </cell>
          <cell r="G97">
            <v>0</v>
          </cell>
          <cell r="I97">
            <v>0</v>
          </cell>
          <cell r="K97">
            <v>17664169.350102097</v>
          </cell>
          <cell r="M97">
            <v>0</v>
          </cell>
          <cell r="O97">
            <v>262518.05051680387</v>
          </cell>
          <cell r="Q97">
            <v>0</v>
          </cell>
          <cell r="S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I97">
            <v>0</v>
          </cell>
          <cell r="AK97">
            <v>0</v>
          </cell>
          <cell r="AM97">
            <v>5703066.8000000007</v>
          </cell>
          <cell r="AO97">
            <v>0</v>
          </cell>
          <cell r="AQ97">
            <v>0</v>
          </cell>
          <cell r="AS97">
            <v>0</v>
          </cell>
          <cell r="AU97">
            <v>0</v>
          </cell>
          <cell r="AW97">
            <v>5393578.0199999996</v>
          </cell>
          <cell r="AY97">
            <v>0</v>
          </cell>
          <cell r="BA97">
            <v>22501385.075959504</v>
          </cell>
          <cell r="BC97">
            <v>0</v>
          </cell>
          <cell r="BE97">
            <v>0</v>
          </cell>
          <cell r="BG97">
            <v>0</v>
          </cell>
          <cell r="BI97">
            <v>0</v>
          </cell>
          <cell r="BK97">
            <v>0</v>
          </cell>
          <cell r="BL97">
            <v>53868460.546578407</v>
          </cell>
        </row>
        <row r="98">
          <cell r="E98">
            <v>2343743.25</v>
          </cell>
          <cell r="G98">
            <v>0</v>
          </cell>
          <cell r="I98">
            <v>0</v>
          </cell>
          <cell r="K98">
            <v>17664169.350102097</v>
          </cell>
          <cell r="M98">
            <v>0</v>
          </cell>
          <cell r="O98">
            <v>262518.05051680387</v>
          </cell>
          <cell r="Q98">
            <v>0</v>
          </cell>
          <cell r="S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  <cell r="AC98">
            <v>0</v>
          </cell>
          <cell r="AE98">
            <v>0</v>
          </cell>
          <cell r="AI98">
            <v>0</v>
          </cell>
          <cell r="AK98">
            <v>0</v>
          </cell>
          <cell r="AM98">
            <v>5703066.8000000007</v>
          </cell>
          <cell r="AO98">
            <v>0</v>
          </cell>
          <cell r="AQ98">
            <v>0</v>
          </cell>
          <cell r="AS98">
            <v>0</v>
          </cell>
          <cell r="AU98">
            <v>0</v>
          </cell>
          <cell r="AW98">
            <v>5393578.0199999996</v>
          </cell>
          <cell r="AY98">
            <v>0</v>
          </cell>
          <cell r="BA98">
            <v>0</v>
          </cell>
          <cell r="BC98">
            <v>0</v>
          </cell>
          <cell r="BE98">
            <v>0</v>
          </cell>
          <cell r="BG98">
            <v>0</v>
          </cell>
          <cell r="BI98">
            <v>0</v>
          </cell>
          <cell r="BK98">
            <v>0</v>
          </cell>
          <cell r="BL98">
            <v>31367075.4706189</v>
          </cell>
        </row>
        <row r="99">
          <cell r="E99">
            <v>2343743.25</v>
          </cell>
          <cell r="G99">
            <v>0</v>
          </cell>
          <cell r="I99">
            <v>0</v>
          </cell>
          <cell r="K99">
            <v>17664169.350102097</v>
          </cell>
          <cell r="M99">
            <v>0</v>
          </cell>
          <cell r="O99">
            <v>262518.05051680387</v>
          </cell>
          <cell r="Q99">
            <v>0</v>
          </cell>
          <cell r="S99">
            <v>0</v>
          </cell>
          <cell r="U99">
            <v>0</v>
          </cell>
          <cell r="W99">
            <v>0</v>
          </cell>
          <cell r="Y99">
            <v>0</v>
          </cell>
          <cell r="AA99">
            <v>0</v>
          </cell>
          <cell r="AC99">
            <v>0</v>
          </cell>
          <cell r="AE99">
            <v>0</v>
          </cell>
          <cell r="AI99">
            <v>0</v>
          </cell>
          <cell r="AK99">
            <v>0</v>
          </cell>
          <cell r="AM99">
            <v>5703066.8000000007</v>
          </cell>
          <cell r="AO99">
            <v>0</v>
          </cell>
          <cell r="AQ99">
            <v>0</v>
          </cell>
          <cell r="AS99">
            <v>0</v>
          </cell>
          <cell r="AU99">
            <v>0</v>
          </cell>
          <cell r="AW99">
            <v>0</v>
          </cell>
          <cell r="AY99">
            <v>0</v>
          </cell>
          <cell r="BA99">
            <v>0</v>
          </cell>
          <cell r="BC99">
            <v>0</v>
          </cell>
          <cell r="BE99">
            <v>0</v>
          </cell>
          <cell r="BG99">
            <v>0</v>
          </cell>
          <cell r="BI99">
            <v>0</v>
          </cell>
          <cell r="BK99">
            <v>0</v>
          </cell>
          <cell r="BL99">
            <v>25973497.4506189</v>
          </cell>
        </row>
        <row r="100"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  <cell r="W100">
            <v>0</v>
          </cell>
          <cell r="Y100">
            <v>0</v>
          </cell>
          <cell r="AA100">
            <v>0</v>
          </cell>
          <cell r="AC100">
            <v>0</v>
          </cell>
          <cell r="AE100">
            <v>0</v>
          </cell>
          <cell r="AI100">
            <v>0</v>
          </cell>
          <cell r="AK100">
            <v>0</v>
          </cell>
          <cell r="AM100">
            <v>0</v>
          </cell>
          <cell r="AO100">
            <v>0</v>
          </cell>
          <cell r="AQ100">
            <v>0</v>
          </cell>
          <cell r="AS100">
            <v>0</v>
          </cell>
          <cell r="AU100">
            <v>0</v>
          </cell>
          <cell r="AW100">
            <v>5393578.0199999996</v>
          </cell>
          <cell r="AY100">
            <v>0</v>
          </cell>
          <cell r="BA100">
            <v>0</v>
          </cell>
          <cell r="BC100">
            <v>0</v>
          </cell>
          <cell r="BE100">
            <v>0</v>
          </cell>
          <cell r="BG100">
            <v>0</v>
          </cell>
          <cell r="BI100">
            <v>0</v>
          </cell>
          <cell r="BK100">
            <v>0</v>
          </cell>
          <cell r="BL100">
            <v>5393578.0199999996</v>
          </cell>
        </row>
        <row r="101">
          <cell r="E101">
            <v>0</v>
          </cell>
          <cell r="G101">
            <v>0</v>
          </cell>
          <cell r="I101">
            <v>0</v>
          </cell>
          <cell r="K101">
            <v>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  <cell r="AC101">
            <v>0</v>
          </cell>
          <cell r="AE101">
            <v>0</v>
          </cell>
          <cell r="AI101">
            <v>0</v>
          </cell>
          <cell r="AK101">
            <v>0</v>
          </cell>
          <cell r="AM101">
            <v>0</v>
          </cell>
          <cell r="AO101">
            <v>0</v>
          </cell>
          <cell r="AQ101">
            <v>0</v>
          </cell>
          <cell r="AS101">
            <v>0</v>
          </cell>
          <cell r="AU101">
            <v>0</v>
          </cell>
          <cell r="AW101">
            <v>0</v>
          </cell>
          <cell r="AY101">
            <v>0</v>
          </cell>
          <cell r="BA101">
            <v>0</v>
          </cell>
          <cell r="BC101">
            <v>0</v>
          </cell>
          <cell r="BE101">
            <v>0</v>
          </cell>
          <cell r="BG101">
            <v>0</v>
          </cell>
          <cell r="BI101">
            <v>0</v>
          </cell>
          <cell r="BK101">
            <v>0</v>
          </cell>
          <cell r="BL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K102">
            <v>0</v>
          </cell>
          <cell r="M102">
            <v>0</v>
          </cell>
          <cell r="O102">
            <v>0</v>
          </cell>
          <cell r="Q102">
            <v>0</v>
          </cell>
          <cell r="S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  <cell r="AC102">
            <v>0</v>
          </cell>
          <cell r="AE102">
            <v>0</v>
          </cell>
          <cell r="AI102">
            <v>0</v>
          </cell>
          <cell r="AK102">
            <v>0</v>
          </cell>
          <cell r="AM102">
            <v>0</v>
          </cell>
          <cell r="AO102">
            <v>0</v>
          </cell>
          <cell r="AQ102">
            <v>0</v>
          </cell>
          <cell r="AS102">
            <v>0</v>
          </cell>
          <cell r="AU102">
            <v>0</v>
          </cell>
          <cell r="AW102">
            <v>0</v>
          </cell>
          <cell r="AY102">
            <v>0</v>
          </cell>
          <cell r="BA102">
            <v>0</v>
          </cell>
          <cell r="BC102">
            <v>0</v>
          </cell>
          <cell r="BE102">
            <v>0</v>
          </cell>
          <cell r="BG102">
            <v>0</v>
          </cell>
          <cell r="BI102">
            <v>0</v>
          </cell>
          <cell r="BK102">
            <v>0</v>
          </cell>
          <cell r="BL102">
            <v>0</v>
          </cell>
        </row>
        <row r="103">
          <cell r="E103">
            <v>0</v>
          </cell>
          <cell r="G103">
            <v>0</v>
          </cell>
          <cell r="I103">
            <v>0</v>
          </cell>
          <cell r="K103">
            <v>0</v>
          </cell>
          <cell r="M103">
            <v>0</v>
          </cell>
          <cell r="O103">
            <v>0</v>
          </cell>
          <cell r="Q103">
            <v>0</v>
          </cell>
          <cell r="S103">
            <v>0</v>
          </cell>
          <cell r="U103">
            <v>0</v>
          </cell>
          <cell r="W103">
            <v>0</v>
          </cell>
          <cell r="Y103">
            <v>0</v>
          </cell>
          <cell r="AA103">
            <v>0</v>
          </cell>
          <cell r="AC103">
            <v>0</v>
          </cell>
          <cell r="AE103">
            <v>0</v>
          </cell>
          <cell r="AI103">
            <v>0</v>
          </cell>
          <cell r="AK103">
            <v>0</v>
          </cell>
          <cell r="AM103">
            <v>0</v>
          </cell>
          <cell r="AO103">
            <v>0</v>
          </cell>
          <cell r="AQ103">
            <v>0</v>
          </cell>
          <cell r="AS103">
            <v>0</v>
          </cell>
          <cell r="AU103">
            <v>0</v>
          </cell>
          <cell r="AW103">
            <v>0</v>
          </cell>
          <cell r="AY103">
            <v>0</v>
          </cell>
          <cell r="BA103">
            <v>22501385.075959504</v>
          </cell>
          <cell r="BC103">
            <v>0</v>
          </cell>
          <cell r="BE103">
            <v>0</v>
          </cell>
          <cell r="BG103">
            <v>0</v>
          </cell>
          <cell r="BI103">
            <v>0</v>
          </cell>
          <cell r="BK103">
            <v>0</v>
          </cell>
          <cell r="BL103">
            <v>22501385.075959504</v>
          </cell>
        </row>
        <row r="104">
          <cell r="E104">
            <v>0</v>
          </cell>
          <cell r="G104">
            <v>0</v>
          </cell>
          <cell r="I104">
            <v>0</v>
          </cell>
          <cell r="K104">
            <v>0</v>
          </cell>
          <cell r="M104">
            <v>0</v>
          </cell>
          <cell r="O104">
            <v>0</v>
          </cell>
          <cell r="Q104">
            <v>0</v>
          </cell>
          <cell r="S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  <cell r="AC104">
            <v>0</v>
          </cell>
          <cell r="AE104">
            <v>0</v>
          </cell>
          <cell r="AI104">
            <v>0</v>
          </cell>
          <cell r="AK104">
            <v>0</v>
          </cell>
          <cell r="AM104">
            <v>0</v>
          </cell>
          <cell r="AO104">
            <v>0</v>
          </cell>
          <cell r="AQ104">
            <v>0</v>
          </cell>
          <cell r="AS104">
            <v>0</v>
          </cell>
          <cell r="AU104">
            <v>0</v>
          </cell>
          <cell r="AW104">
            <v>0</v>
          </cell>
          <cell r="AY104">
            <v>0</v>
          </cell>
          <cell r="BA104">
            <v>0</v>
          </cell>
          <cell r="BC104">
            <v>0</v>
          </cell>
          <cell r="BE104">
            <v>0</v>
          </cell>
          <cell r="BG104">
            <v>0</v>
          </cell>
          <cell r="BI104">
            <v>0</v>
          </cell>
          <cell r="BK104">
            <v>0</v>
          </cell>
          <cell r="BL104">
            <v>0</v>
          </cell>
        </row>
        <row r="105">
          <cell r="E105">
            <v>0</v>
          </cell>
          <cell r="G105">
            <v>0</v>
          </cell>
          <cell r="I105">
            <v>0</v>
          </cell>
          <cell r="K105">
            <v>0</v>
          </cell>
          <cell r="M105">
            <v>0</v>
          </cell>
          <cell r="O105">
            <v>0</v>
          </cell>
          <cell r="Q105">
            <v>0</v>
          </cell>
          <cell r="S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  <cell r="AC105">
            <v>0</v>
          </cell>
          <cell r="AE105">
            <v>0</v>
          </cell>
          <cell r="AI105">
            <v>0</v>
          </cell>
          <cell r="AK105">
            <v>0</v>
          </cell>
          <cell r="AM105">
            <v>0</v>
          </cell>
          <cell r="AO105">
            <v>0</v>
          </cell>
          <cell r="AQ105">
            <v>0</v>
          </cell>
          <cell r="AS105">
            <v>0</v>
          </cell>
          <cell r="AU105">
            <v>0</v>
          </cell>
          <cell r="AW105">
            <v>0</v>
          </cell>
          <cell r="AY105">
            <v>0</v>
          </cell>
          <cell r="BA105">
            <v>22501385.075959504</v>
          </cell>
          <cell r="BC105">
            <v>0</v>
          </cell>
          <cell r="BE105">
            <v>0</v>
          </cell>
          <cell r="BG105">
            <v>0</v>
          </cell>
          <cell r="BI105">
            <v>0</v>
          </cell>
          <cell r="BK105">
            <v>0</v>
          </cell>
          <cell r="BL105">
            <v>22501385.075959504</v>
          </cell>
        </row>
        <row r="106"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M106">
            <v>0</v>
          </cell>
          <cell r="O106">
            <v>0</v>
          </cell>
          <cell r="Q106">
            <v>0</v>
          </cell>
          <cell r="S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  <cell r="AC106">
            <v>0</v>
          </cell>
          <cell r="AE106">
            <v>0</v>
          </cell>
          <cell r="AI106">
            <v>0</v>
          </cell>
          <cell r="AK106">
            <v>0</v>
          </cell>
          <cell r="AM106">
            <v>0</v>
          </cell>
          <cell r="AO106">
            <v>0</v>
          </cell>
          <cell r="AQ106">
            <v>0</v>
          </cell>
          <cell r="AS106">
            <v>0</v>
          </cell>
          <cell r="AU106">
            <v>0</v>
          </cell>
          <cell r="AW106">
            <v>0</v>
          </cell>
          <cell r="AY106">
            <v>0</v>
          </cell>
          <cell r="BA106">
            <v>0</v>
          </cell>
          <cell r="BC106">
            <v>0</v>
          </cell>
          <cell r="BE106">
            <v>0</v>
          </cell>
          <cell r="BG106">
            <v>0</v>
          </cell>
          <cell r="BI106">
            <v>0</v>
          </cell>
          <cell r="BK106">
            <v>0</v>
          </cell>
          <cell r="BL106">
            <v>0</v>
          </cell>
        </row>
        <row r="107">
          <cell r="E107">
            <v>0</v>
          </cell>
          <cell r="G107">
            <v>0</v>
          </cell>
          <cell r="I107">
            <v>0</v>
          </cell>
          <cell r="K107">
            <v>0</v>
          </cell>
          <cell r="M107">
            <v>0</v>
          </cell>
          <cell r="O107">
            <v>0</v>
          </cell>
          <cell r="Q107">
            <v>0</v>
          </cell>
          <cell r="S107">
            <v>0</v>
          </cell>
          <cell r="U107">
            <v>0</v>
          </cell>
          <cell r="W107">
            <v>0</v>
          </cell>
          <cell r="Y107">
            <v>0</v>
          </cell>
          <cell r="AA107">
            <v>0</v>
          </cell>
          <cell r="AC107">
            <v>0</v>
          </cell>
          <cell r="AE107">
            <v>0</v>
          </cell>
          <cell r="AI107">
            <v>0</v>
          </cell>
          <cell r="AK107">
            <v>0</v>
          </cell>
          <cell r="AM107">
            <v>0</v>
          </cell>
          <cell r="AO107">
            <v>0</v>
          </cell>
          <cell r="AQ107">
            <v>0</v>
          </cell>
          <cell r="AS107">
            <v>0</v>
          </cell>
          <cell r="AU107">
            <v>0</v>
          </cell>
          <cell r="AW107">
            <v>0</v>
          </cell>
          <cell r="AY107">
            <v>0</v>
          </cell>
          <cell r="BA107">
            <v>0</v>
          </cell>
          <cell r="BC107">
            <v>0</v>
          </cell>
          <cell r="BE107">
            <v>0</v>
          </cell>
          <cell r="BG107">
            <v>0</v>
          </cell>
          <cell r="BI107">
            <v>0</v>
          </cell>
          <cell r="BK107">
            <v>0</v>
          </cell>
          <cell r="BL107">
            <v>0</v>
          </cell>
        </row>
        <row r="108"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M108">
            <v>0</v>
          </cell>
          <cell r="O108">
            <v>0</v>
          </cell>
          <cell r="Q108">
            <v>0</v>
          </cell>
          <cell r="S108">
            <v>0</v>
          </cell>
          <cell r="U108">
            <v>0</v>
          </cell>
          <cell r="W108">
            <v>0</v>
          </cell>
          <cell r="Y108">
            <v>0</v>
          </cell>
          <cell r="AA108">
            <v>0</v>
          </cell>
          <cell r="AC108">
            <v>0</v>
          </cell>
          <cell r="AE108">
            <v>0</v>
          </cell>
          <cell r="AI108">
            <v>0</v>
          </cell>
          <cell r="AK108">
            <v>0</v>
          </cell>
          <cell r="AM108">
            <v>0</v>
          </cell>
          <cell r="AO108">
            <v>0</v>
          </cell>
          <cell r="AQ108">
            <v>0</v>
          </cell>
          <cell r="AS108">
            <v>0</v>
          </cell>
          <cell r="AU108">
            <v>0</v>
          </cell>
          <cell r="AW108">
            <v>0</v>
          </cell>
          <cell r="AY108">
            <v>0</v>
          </cell>
          <cell r="BA108">
            <v>0</v>
          </cell>
          <cell r="BC108">
            <v>0</v>
          </cell>
          <cell r="BE108">
            <v>0</v>
          </cell>
          <cell r="BG108">
            <v>0</v>
          </cell>
          <cell r="BI108">
            <v>0</v>
          </cell>
          <cell r="BK108">
            <v>0</v>
          </cell>
          <cell r="BL108">
            <v>0</v>
          </cell>
        </row>
        <row r="109">
          <cell r="E109">
            <v>0</v>
          </cell>
          <cell r="G109">
            <v>0</v>
          </cell>
          <cell r="I109">
            <v>0</v>
          </cell>
          <cell r="K109">
            <v>0</v>
          </cell>
          <cell r="M109">
            <v>0</v>
          </cell>
          <cell r="O109">
            <v>0</v>
          </cell>
          <cell r="Q109">
            <v>0</v>
          </cell>
          <cell r="S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  <cell r="AC109">
            <v>0</v>
          </cell>
          <cell r="AE109">
            <v>0</v>
          </cell>
          <cell r="AI109">
            <v>0</v>
          </cell>
          <cell r="AK109">
            <v>0</v>
          </cell>
          <cell r="AM109">
            <v>0</v>
          </cell>
          <cell r="AO109">
            <v>0</v>
          </cell>
          <cell r="AQ109">
            <v>0</v>
          </cell>
          <cell r="AS109">
            <v>0</v>
          </cell>
          <cell r="AU109">
            <v>0</v>
          </cell>
          <cell r="AW109">
            <v>0</v>
          </cell>
          <cell r="AY109">
            <v>0</v>
          </cell>
          <cell r="BA109">
            <v>0</v>
          </cell>
          <cell r="BC109">
            <v>0</v>
          </cell>
          <cell r="BE109">
            <v>0</v>
          </cell>
          <cell r="BG109">
            <v>0</v>
          </cell>
          <cell r="BI109">
            <v>0</v>
          </cell>
          <cell r="BK109">
            <v>0</v>
          </cell>
          <cell r="BL109">
            <v>0</v>
          </cell>
        </row>
        <row r="110">
          <cell r="E110">
            <v>0</v>
          </cell>
          <cell r="G110">
            <v>0</v>
          </cell>
          <cell r="I110">
            <v>0</v>
          </cell>
          <cell r="K110">
            <v>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  <cell r="W110">
            <v>0</v>
          </cell>
          <cell r="Y110">
            <v>0</v>
          </cell>
          <cell r="AA110">
            <v>0</v>
          </cell>
          <cell r="AC110">
            <v>0</v>
          </cell>
          <cell r="AE110">
            <v>0</v>
          </cell>
          <cell r="AI110">
            <v>0</v>
          </cell>
          <cell r="AK110">
            <v>0</v>
          </cell>
          <cell r="AM110">
            <v>0</v>
          </cell>
          <cell r="AO110">
            <v>0</v>
          </cell>
          <cell r="AQ110">
            <v>0</v>
          </cell>
          <cell r="AS110">
            <v>0</v>
          </cell>
          <cell r="AU110">
            <v>0</v>
          </cell>
          <cell r="AW110">
            <v>0</v>
          </cell>
          <cell r="AY110">
            <v>0</v>
          </cell>
          <cell r="BA110">
            <v>0</v>
          </cell>
          <cell r="BC110">
            <v>0</v>
          </cell>
          <cell r="BE110">
            <v>0</v>
          </cell>
          <cell r="BG110">
            <v>0</v>
          </cell>
          <cell r="BI110">
            <v>0</v>
          </cell>
          <cell r="BK110">
            <v>0</v>
          </cell>
          <cell r="BL110">
            <v>0</v>
          </cell>
        </row>
        <row r="111">
          <cell r="E111">
            <v>0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  <cell r="W111">
            <v>0</v>
          </cell>
          <cell r="Y111">
            <v>0</v>
          </cell>
          <cell r="AA111">
            <v>0</v>
          </cell>
          <cell r="AC111">
            <v>0</v>
          </cell>
          <cell r="AE111">
            <v>0</v>
          </cell>
          <cell r="AI111">
            <v>0</v>
          </cell>
          <cell r="AK111">
            <v>0</v>
          </cell>
          <cell r="AM111">
            <v>0</v>
          </cell>
          <cell r="AO111">
            <v>0</v>
          </cell>
          <cell r="AQ111">
            <v>0</v>
          </cell>
          <cell r="AS111">
            <v>0</v>
          </cell>
          <cell r="AU111">
            <v>0</v>
          </cell>
          <cell r="AW111">
            <v>0</v>
          </cell>
          <cell r="AY111">
            <v>0</v>
          </cell>
          <cell r="BA111">
            <v>0</v>
          </cell>
          <cell r="BC111">
            <v>0</v>
          </cell>
          <cell r="BE111">
            <v>0</v>
          </cell>
          <cell r="BG111">
            <v>0</v>
          </cell>
          <cell r="BI111">
            <v>0</v>
          </cell>
          <cell r="BK111">
            <v>0</v>
          </cell>
          <cell r="BL111">
            <v>0</v>
          </cell>
        </row>
        <row r="112">
          <cell r="E112">
            <v>0</v>
          </cell>
          <cell r="G112">
            <v>0</v>
          </cell>
          <cell r="I112">
            <v>0</v>
          </cell>
          <cell r="K112">
            <v>0</v>
          </cell>
          <cell r="M112">
            <v>0</v>
          </cell>
          <cell r="O112">
            <v>0</v>
          </cell>
          <cell r="Q112">
            <v>0</v>
          </cell>
          <cell r="S112">
            <v>0</v>
          </cell>
          <cell r="U112">
            <v>0</v>
          </cell>
          <cell r="W112">
            <v>0</v>
          </cell>
          <cell r="Y112">
            <v>0</v>
          </cell>
          <cell r="AA112">
            <v>0</v>
          </cell>
          <cell r="AC112">
            <v>0</v>
          </cell>
          <cell r="AE112">
            <v>0</v>
          </cell>
          <cell r="AI112">
            <v>0</v>
          </cell>
          <cell r="AK112">
            <v>0</v>
          </cell>
          <cell r="AM112">
            <v>0</v>
          </cell>
          <cell r="AO112">
            <v>0</v>
          </cell>
          <cell r="AQ112">
            <v>0</v>
          </cell>
          <cell r="AS112">
            <v>0</v>
          </cell>
          <cell r="AU112">
            <v>0</v>
          </cell>
          <cell r="AW112">
            <v>0</v>
          </cell>
          <cell r="AY112">
            <v>0</v>
          </cell>
          <cell r="BA112">
            <v>0</v>
          </cell>
          <cell r="BC112">
            <v>0</v>
          </cell>
          <cell r="BE112">
            <v>0</v>
          </cell>
          <cell r="BG112">
            <v>0</v>
          </cell>
          <cell r="BI112">
            <v>0</v>
          </cell>
          <cell r="BK112">
            <v>0</v>
          </cell>
          <cell r="BL112">
            <v>0</v>
          </cell>
        </row>
        <row r="113">
          <cell r="E113">
            <v>0</v>
          </cell>
          <cell r="G113">
            <v>0</v>
          </cell>
          <cell r="I113">
            <v>0</v>
          </cell>
          <cell r="K113">
            <v>0</v>
          </cell>
          <cell r="M113">
            <v>0</v>
          </cell>
          <cell r="O113">
            <v>0</v>
          </cell>
          <cell r="Q113">
            <v>0</v>
          </cell>
          <cell r="S113">
            <v>0</v>
          </cell>
          <cell r="U113">
            <v>0</v>
          </cell>
          <cell r="W113">
            <v>0</v>
          </cell>
          <cell r="Y113">
            <v>0</v>
          </cell>
          <cell r="AA113">
            <v>0</v>
          </cell>
          <cell r="AC113">
            <v>0</v>
          </cell>
          <cell r="AE113">
            <v>0</v>
          </cell>
          <cell r="AI113">
            <v>0</v>
          </cell>
          <cell r="AK113">
            <v>0</v>
          </cell>
          <cell r="AM113">
            <v>0</v>
          </cell>
          <cell r="AO113">
            <v>0</v>
          </cell>
          <cell r="AQ113">
            <v>0</v>
          </cell>
          <cell r="AS113">
            <v>0</v>
          </cell>
          <cell r="AU113">
            <v>0</v>
          </cell>
          <cell r="AW113">
            <v>0</v>
          </cell>
          <cell r="AY113">
            <v>0</v>
          </cell>
          <cell r="BA113">
            <v>0</v>
          </cell>
          <cell r="BC113">
            <v>0</v>
          </cell>
          <cell r="BE113">
            <v>0</v>
          </cell>
          <cell r="BG113">
            <v>0</v>
          </cell>
          <cell r="BI113">
            <v>0</v>
          </cell>
          <cell r="BK113">
            <v>0</v>
          </cell>
          <cell r="BL113">
            <v>0</v>
          </cell>
        </row>
        <row r="114">
          <cell r="E114">
            <v>0</v>
          </cell>
          <cell r="G114">
            <v>0</v>
          </cell>
          <cell r="I114">
            <v>0</v>
          </cell>
          <cell r="K114">
            <v>0</v>
          </cell>
          <cell r="M114">
            <v>0</v>
          </cell>
          <cell r="O114">
            <v>0</v>
          </cell>
          <cell r="Q114">
            <v>0</v>
          </cell>
          <cell r="S114">
            <v>0</v>
          </cell>
          <cell r="U114">
            <v>0</v>
          </cell>
          <cell r="W114">
            <v>0</v>
          </cell>
          <cell r="Y114">
            <v>0</v>
          </cell>
          <cell r="AA114">
            <v>0</v>
          </cell>
          <cell r="AC114">
            <v>0</v>
          </cell>
          <cell r="AE114">
            <v>0</v>
          </cell>
          <cell r="AI114">
            <v>0</v>
          </cell>
          <cell r="AK114">
            <v>0</v>
          </cell>
          <cell r="AM114">
            <v>0</v>
          </cell>
          <cell r="AO114">
            <v>0</v>
          </cell>
          <cell r="AQ114">
            <v>0</v>
          </cell>
          <cell r="AS114">
            <v>0</v>
          </cell>
          <cell r="AU114">
            <v>0</v>
          </cell>
          <cell r="AW114">
            <v>0</v>
          </cell>
          <cell r="AY114">
            <v>0</v>
          </cell>
          <cell r="BA114">
            <v>0</v>
          </cell>
          <cell r="BC114">
            <v>0</v>
          </cell>
          <cell r="BE114">
            <v>0</v>
          </cell>
          <cell r="BG114">
            <v>0</v>
          </cell>
          <cell r="BI114">
            <v>0</v>
          </cell>
          <cell r="BK114">
            <v>0</v>
          </cell>
          <cell r="BL114">
            <v>0</v>
          </cell>
        </row>
        <row r="115">
          <cell r="E115">
            <v>0</v>
          </cell>
          <cell r="G115">
            <v>0</v>
          </cell>
          <cell r="I115">
            <v>0</v>
          </cell>
          <cell r="K115">
            <v>0</v>
          </cell>
          <cell r="M115">
            <v>0</v>
          </cell>
          <cell r="O115">
            <v>0</v>
          </cell>
          <cell r="Q115">
            <v>0</v>
          </cell>
          <cell r="S115">
            <v>0</v>
          </cell>
          <cell r="U115">
            <v>0</v>
          </cell>
          <cell r="W115">
            <v>0</v>
          </cell>
          <cell r="Y115">
            <v>0</v>
          </cell>
          <cell r="AA115">
            <v>0</v>
          </cell>
          <cell r="AC115">
            <v>0</v>
          </cell>
          <cell r="AE115">
            <v>0</v>
          </cell>
          <cell r="AI115">
            <v>0</v>
          </cell>
          <cell r="AK115">
            <v>0</v>
          </cell>
          <cell r="AM115">
            <v>0</v>
          </cell>
          <cell r="AO115">
            <v>0</v>
          </cell>
          <cell r="AQ115">
            <v>0</v>
          </cell>
          <cell r="AS115">
            <v>0</v>
          </cell>
          <cell r="AU115">
            <v>0</v>
          </cell>
          <cell r="AW115">
            <v>0</v>
          </cell>
          <cell r="AY115">
            <v>0</v>
          </cell>
          <cell r="BA115">
            <v>0</v>
          </cell>
          <cell r="BC115">
            <v>0</v>
          </cell>
          <cell r="BE115">
            <v>0</v>
          </cell>
          <cell r="BG115">
            <v>0</v>
          </cell>
          <cell r="BI115">
            <v>0</v>
          </cell>
          <cell r="BK115">
            <v>0</v>
          </cell>
          <cell r="BL115">
            <v>0</v>
          </cell>
        </row>
        <row r="116">
          <cell r="E116">
            <v>0</v>
          </cell>
          <cell r="G116">
            <v>0</v>
          </cell>
          <cell r="I116">
            <v>0</v>
          </cell>
          <cell r="K116">
            <v>0</v>
          </cell>
          <cell r="M116">
            <v>0</v>
          </cell>
          <cell r="O116">
            <v>0</v>
          </cell>
          <cell r="Q116">
            <v>0</v>
          </cell>
          <cell r="S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  <cell r="AC116">
            <v>0</v>
          </cell>
          <cell r="AE116">
            <v>0</v>
          </cell>
          <cell r="AI116">
            <v>0</v>
          </cell>
          <cell r="AL116" t="str">
            <v>777 HF 1.1.1.17</v>
          </cell>
          <cell r="AM116">
            <v>0</v>
          </cell>
          <cell r="AO116">
            <v>0</v>
          </cell>
          <cell r="AQ116">
            <v>0</v>
          </cell>
          <cell r="AS116">
            <v>0</v>
          </cell>
          <cell r="AU116">
            <v>0</v>
          </cell>
          <cell r="AW116">
            <v>0</v>
          </cell>
          <cell r="AY116">
            <v>0</v>
          </cell>
          <cell r="BA116">
            <v>0</v>
          </cell>
          <cell r="BC116">
            <v>0</v>
          </cell>
          <cell r="BE116">
            <v>0</v>
          </cell>
          <cell r="BG116">
            <v>0</v>
          </cell>
          <cell r="BI116">
            <v>0</v>
          </cell>
          <cell r="BK116">
            <v>0</v>
          </cell>
          <cell r="BL116">
            <v>0</v>
          </cell>
        </row>
      </sheetData>
      <sheetData sheetId="5">
        <row r="6">
          <cell r="E6">
            <v>563798167.33792019</v>
          </cell>
          <cell r="G6">
            <v>16240700.47763657</v>
          </cell>
          <cell r="I6">
            <v>122806497.25455754</v>
          </cell>
          <cell r="K6">
            <v>13694682.279238563</v>
          </cell>
          <cell r="M6">
            <v>70578779.837333441</v>
          </cell>
          <cell r="O6">
            <v>16567662.933008537</v>
          </cell>
          <cell r="Q6">
            <v>33030138.192782532</v>
          </cell>
          <cell r="S6">
            <v>29050154.742170941</v>
          </cell>
          <cell r="U6">
            <v>2568404.8795285709</v>
          </cell>
          <cell r="W6">
            <v>29437950.681025166</v>
          </cell>
          <cell r="Y6">
            <v>180982318.59536618</v>
          </cell>
          <cell r="AA6">
            <v>0</v>
          </cell>
          <cell r="AC6">
            <v>0</v>
          </cell>
          <cell r="AE6">
            <v>0</v>
          </cell>
          <cell r="AG6">
            <v>0</v>
          </cell>
          <cell r="AI6">
            <v>22410598.723621164</v>
          </cell>
          <cell r="AK6">
            <v>91827393.352204591</v>
          </cell>
          <cell r="AM6">
            <v>0</v>
          </cell>
          <cell r="AO6">
            <v>0</v>
          </cell>
          <cell r="AQ6">
            <v>805668.44922504132</v>
          </cell>
          <cell r="AS6">
            <v>0</v>
          </cell>
          <cell r="AU6">
            <v>0</v>
          </cell>
          <cell r="AW6">
            <v>229430207.96444064</v>
          </cell>
          <cell r="AY6">
            <v>0</v>
          </cell>
          <cell r="BA6">
            <v>0</v>
          </cell>
          <cell r="BC6">
            <v>6918879.7664618157</v>
          </cell>
          <cell r="BE6">
            <v>555855.58688665007</v>
          </cell>
          <cell r="BG6">
            <v>299474.75738263491</v>
          </cell>
          <cell r="BI6">
            <v>21338474.836768772</v>
          </cell>
          <cell r="BK6">
            <v>10410103.375127463</v>
          </cell>
          <cell r="BM6">
            <v>6104690.2508463515</v>
          </cell>
          <cell r="BO6">
            <v>0</v>
          </cell>
          <cell r="BQ6">
            <v>0</v>
          </cell>
          <cell r="BS6">
            <v>0</v>
          </cell>
          <cell r="BU6">
            <v>0</v>
          </cell>
          <cell r="BX6">
            <v>1670757.3318105803</v>
          </cell>
          <cell r="BZ6">
            <v>642598.97377330018</v>
          </cell>
          <cell r="CB6">
            <v>0</v>
          </cell>
          <cell r="CD6">
            <v>0</v>
          </cell>
          <cell r="CF6">
            <v>0</v>
          </cell>
          <cell r="CH6">
            <v>0</v>
          </cell>
          <cell r="CJ6">
            <v>0</v>
          </cell>
          <cell r="CL6">
            <v>269253.59000000003</v>
          </cell>
          <cell r="CN6">
            <v>37800</v>
          </cell>
          <cell r="CP6">
            <v>0</v>
          </cell>
          <cell r="CR6">
            <v>0</v>
          </cell>
          <cell r="CT6">
            <v>0</v>
          </cell>
          <cell r="CV6">
            <v>0</v>
          </cell>
          <cell r="CX6">
            <v>0</v>
          </cell>
          <cell r="CZ6">
            <v>0</v>
          </cell>
          <cell r="DB6">
            <v>0</v>
          </cell>
          <cell r="DD6">
            <v>0</v>
          </cell>
          <cell r="DF6">
            <v>0</v>
          </cell>
          <cell r="DH6">
            <v>0</v>
          </cell>
          <cell r="DJ6">
            <v>0</v>
          </cell>
          <cell r="DL6">
            <v>290683.69511289045</v>
          </cell>
          <cell r="DN6">
            <v>0</v>
          </cell>
          <cell r="DP6">
            <v>0</v>
          </cell>
          <cell r="DS6">
            <v>0</v>
          </cell>
          <cell r="DU6">
            <v>0</v>
          </cell>
          <cell r="DW6">
            <v>0</v>
          </cell>
          <cell r="DY6">
            <v>0</v>
          </cell>
          <cell r="EA6">
            <v>0</v>
          </cell>
          <cell r="EC6">
            <v>0</v>
          </cell>
          <cell r="ED6">
            <v>1471767897.8642299</v>
          </cell>
        </row>
        <row r="7">
          <cell r="E7">
            <v>494984305.95592165</v>
          </cell>
          <cell r="G7">
            <v>10592347.877978651</v>
          </cell>
          <cell r="I7">
            <v>110569772.66090211</v>
          </cell>
          <cell r="K7">
            <v>12506561.255753133</v>
          </cell>
          <cell r="M7">
            <v>65883419.462638475</v>
          </cell>
          <cell r="O7">
            <v>871123.69464831264</v>
          </cell>
          <cell r="Q7">
            <v>33030138.192782532</v>
          </cell>
          <cell r="S7">
            <v>29050154.742170941</v>
          </cell>
          <cell r="U7">
            <v>2568404.8795285709</v>
          </cell>
          <cell r="W7">
            <v>2665161.704853429</v>
          </cell>
          <cell r="Y7">
            <v>167359220.35137221</v>
          </cell>
          <cell r="AA7">
            <v>0</v>
          </cell>
          <cell r="AC7">
            <v>0</v>
          </cell>
          <cell r="AE7">
            <v>0</v>
          </cell>
          <cell r="AG7">
            <v>0</v>
          </cell>
          <cell r="AI7">
            <v>0</v>
          </cell>
          <cell r="AK7">
            <v>0</v>
          </cell>
          <cell r="AM7">
            <v>0</v>
          </cell>
          <cell r="AO7">
            <v>0</v>
          </cell>
          <cell r="AQ7">
            <v>0</v>
          </cell>
          <cell r="AS7">
            <v>0</v>
          </cell>
          <cell r="AU7">
            <v>0</v>
          </cell>
          <cell r="AW7">
            <v>0</v>
          </cell>
          <cell r="AY7">
            <v>0</v>
          </cell>
          <cell r="BA7">
            <v>0</v>
          </cell>
          <cell r="BC7">
            <v>0</v>
          </cell>
          <cell r="BE7">
            <v>0</v>
          </cell>
          <cell r="BG7">
            <v>0</v>
          </cell>
          <cell r="BI7">
            <v>0</v>
          </cell>
          <cell r="BK7">
            <v>0</v>
          </cell>
          <cell r="BM7">
            <v>0</v>
          </cell>
          <cell r="BO7">
            <v>0</v>
          </cell>
          <cell r="BQ7">
            <v>0</v>
          </cell>
          <cell r="BS7">
            <v>0</v>
          </cell>
          <cell r="BU7">
            <v>0</v>
          </cell>
          <cell r="BX7">
            <v>0</v>
          </cell>
          <cell r="BZ7">
            <v>0</v>
          </cell>
          <cell r="CB7">
            <v>0</v>
          </cell>
          <cell r="CD7">
            <v>0</v>
          </cell>
          <cell r="CF7">
            <v>0</v>
          </cell>
          <cell r="CH7">
            <v>0</v>
          </cell>
          <cell r="CJ7">
            <v>0</v>
          </cell>
          <cell r="CL7">
            <v>0</v>
          </cell>
          <cell r="CN7">
            <v>0</v>
          </cell>
          <cell r="CP7">
            <v>0</v>
          </cell>
          <cell r="CR7">
            <v>0</v>
          </cell>
          <cell r="CT7">
            <v>0</v>
          </cell>
          <cell r="CV7">
            <v>0</v>
          </cell>
          <cell r="CX7">
            <v>0</v>
          </cell>
          <cell r="CZ7">
            <v>0</v>
          </cell>
          <cell r="DB7">
            <v>0</v>
          </cell>
          <cell r="DD7">
            <v>0</v>
          </cell>
          <cell r="DF7">
            <v>0</v>
          </cell>
          <cell r="DH7">
            <v>0</v>
          </cell>
          <cell r="DJ7">
            <v>0</v>
          </cell>
          <cell r="DL7">
            <v>12613.748898134854</v>
          </cell>
          <cell r="DN7">
            <v>0</v>
          </cell>
          <cell r="DP7">
            <v>0</v>
          </cell>
          <cell r="DS7">
            <v>0</v>
          </cell>
          <cell r="DU7">
            <v>0</v>
          </cell>
          <cell r="DW7">
            <v>0</v>
          </cell>
          <cell r="DY7">
            <v>0</v>
          </cell>
          <cell r="EA7">
            <v>0</v>
          </cell>
          <cell r="EC7">
            <v>0</v>
          </cell>
          <cell r="ED7">
            <v>930093224.52744818</v>
          </cell>
        </row>
        <row r="8">
          <cell r="E8">
            <v>28548975.557377808</v>
          </cell>
          <cell r="G8">
            <v>0</v>
          </cell>
          <cell r="I8">
            <v>0</v>
          </cell>
          <cell r="K8">
            <v>109680.77163972979</v>
          </cell>
          <cell r="M8">
            <v>0</v>
          </cell>
          <cell r="O8">
            <v>0</v>
          </cell>
          <cell r="Q8">
            <v>0</v>
          </cell>
          <cell r="S8">
            <v>29050154.742170941</v>
          </cell>
          <cell r="U8">
            <v>2568404.8795285709</v>
          </cell>
          <cell r="W8">
            <v>2665161.704853429</v>
          </cell>
          <cell r="Y8">
            <v>106766185.25520453</v>
          </cell>
          <cell r="AA8">
            <v>0</v>
          </cell>
          <cell r="AC8">
            <v>0</v>
          </cell>
          <cell r="AE8">
            <v>0</v>
          </cell>
          <cell r="AG8">
            <v>0</v>
          </cell>
          <cell r="AI8">
            <v>0</v>
          </cell>
          <cell r="AK8">
            <v>0</v>
          </cell>
          <cell r="AM8">
            <v>0</v>
          </cell>
          <cell r="AO8">
            <v>0</v>
          </cell>
          <cell r="AQ8">
            <v>0</v>
          </cell>
          <cell r="AS8">
            <v>0</v>
          </cell>
          <cell r="AU8">
            <v>0</v>
          </cell>
          <cell r="AW8">
            <v>0</v>
          </cell>
          <cell r="AY8">
            <v>0</v>
          </cell>
          <cell r="BA8">
            <v>0</v>
          </cell>
          <cell r="BC8">
            <v>0</v>
          </cell>
          <cell r="BE8">
            <v>0</v>
          </cell>
          <cell r="BG8">
            <v>0</v>
          </cell>
          <cell r="BI8">
            <v>0</v>
          </cell>
          <cell r="BK8">
            <v>0</v>
          </cell>
          <cell r="BM8">
            <v>0</v>
          </cell>
          <cell r="BO8">
            <v>0</v>
          </cell>
          <cell r="BQ8">
            <v>0</v>
          </cell>
          <cell r="BS8">
            <v>0</v>
          </cell>
          <cell r="BU8">
            <v>0</v>
          </cell>
          <cell r="BX8">
            <v>0</v>
          </cell>
          <cell r="BZ8">
            <v>0</v>
          </cell>
          <cell r="CB8">
            <v>0</v>
          </cell>
          <cell r="CD8">
            <v>0</v>
          </cell>
          <cell r="CF8">
            <v>0</v>
          </cell>
          <cell r="CH8">
            <v>0</v>
          </cell>
          <cell r="CJ8">
            <v>0</v>
          </cell>
          <cell r="CL8">
            <v>0</v>
          </cell>
          <cell r="CN8">
            <v>0</v>
          </cell>
          <cell r="CP8">
            <v>0</v>
          </cell>
          <cell r="CR8">
            <v>0</v>
          </cell>
          <cell r="CT8">
            <v>0</v>
          </cell>
          <cell r="CV8">
            <v>0</v>
          </cell>
          <cell r="CX8">
            <v>0</v>
          </cell>
          <cell r="CZ8">
            <v>0</v>
          </cell>
          <cell r="DB8">
            <v>0</v>
          </cell>
          <cell r="DD8">
            <v>0</v>
          </cell>
          <cell r="DF8">
            <v>0</v>
          </cell>
          <cell r="DH8">
            <v>0</v>
          </cell>
          <cell r="DJ8">
            <v>0</v>
          </cell>
          <cell r="DL8">
            <v>0</v>
          </cell>
          <cell r="DN8">
            <v>0</v>
          </cell>
          <cell r="DP8">
            <v>0</v>
          </cell>
          <cell r="DS8">
            <v>0</v>
          </cell>
          <cell r="DU8">
            <v>0</v>
          </cell>
          <cell r="DW8">
            <v>0</v>
          </cell>
          <cell r="DY8">
            <v>0</v>
          </cell>
          <cell r="EA8">
            <v>0</v>
          </cell>
          <cell r="EC8">
            <v>0</v>
          </cell>
          <cell r="ED8">
            <v>169708562.91077501</v>
          </cell>
        </row>
        <row r="9">
          <cell r="E9">
            <v>1881781.727670938</v>
          </cell>
          <cell r="G9">
            <v>0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  <cell r="S9">
            <v>29050154.742170941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I9">
            <v>0</v>
          </cell>
          <cell r="AK9">
            <v>0</v>
          </cell>
          <cell r="AM9">
            <v>0</v>
          </cell>
          <cell r="AO9">
            <v>0</v>
          </cell>
          <cell r="AQ9">
            <v>0</v>
          </cell>
          <cell r="AS9">
            <v>0</v>
          </cell>
          <cell r="AU9">
            <v>0</v>
          </cell>
          <cell r="AW9">
            <v>0</v>
          </cell>
          <cell r="AY9">
            <v>0</v>
          </cell>
          <cell r="BA9">
            <v>0</v>
          </cell>
          <cell r="BC9">
            <v>0</v>
          </cell>
          <cell r="BE9">
            <v>0</v>
          </cell>
          <cell r="BG9">
            <v>0</v>
          </cell>
          <cell r="BI9">
            <v>0</v>
          </cell>
          <cell r="BK9">
            <v>0</v>
          </cell>
          <cell r="BM9">
            <v>0</v>
          </cell>
          <cell r="BO9">
            <v>0</v>
          </cell>
          <cell r="BQ9">
            <v>0</v>
          </cell>
          <cell r="BS9">
            <v>0</v>
          </cell>
          <cell r="BU9">
            <v>0</v>
          </cell>
          <cell r="BX9">
            <v>0</v>
          </cell>
          <cell r="BZ9">
            <v>0</v>
          </cell>
          <cell r="CB9">
            <v>0</v>
          </cell>
          <cell r="CD9">
            <v>0</v>
          </cell>
          <cell r="CF9">
            <v>0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P9">
            <v>0</v>
          </cell>
          <cell r="CR9">
            <v>0</v>
          </cell>
          <cell r="CT9">
            <v>0</v>
          </cell>
          <cell r="CV9">
            <v>0</v>
          </cell>
          <cell r="CX9">
            <v>0</v>
          </cell>
          <cell r="CZ9">
            <v>0</v>
          </cell>
          <cell r="DB9">
            <v>0</v>
          </cell>
          <cell r="DD9">
            <v>0</v>
          </cell>
          <cell r="DF9">
            <v>0</v>
          </cell>
          <cell r="DH9">
            <v>0</v>
          </cell>
          <cell r="DJ9">
            <v>0</v>
          </cell>
          <cell r="DL9">
            <v>0</v>
          </cell>
          <cell r="DN9">
            <v>0</v>
          </cell>
          <cell r="DP9">
            <v>0</v>
          </cell>
          <cell r="DS9">
            <v>0</v>
          </cell>
          <cell r="DU9">
            <v>0</v>
          </cell>
          <cell r="DW9">
            <v>0</v>
          </cell>
          <cell r="DY9">
            <v>0</v>
          </cell>
          <cell r="EA9">
            <v>0</v>
          </cell>
          <cell r="EC9">
            <v>0</v>
          </cell>
          <cell r="ED9">
            <v>30931936.469841879</v>
          </cell>
        </row>
        <row r="10"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K10">
            <v>0</v>
          </cell>
          <cell r="AM10">
            <v>0</v>
          </cell>
          <cell r="AO10">
            <v>0</v>
          </cell>
          <cell r="AQ10">
            <v>0</v>
          </cell>
          <cell r="AS10">
            <v>0</v>
          </cell>
          <cell r="AU10">
            <v>0</v>
          </cell>
          <cell r="AW10">
            <v>0</v>
          </cell>
          <cell r="AY10">
            <v>0</v>
          </cell>
          <cell r="BA10">
            <v>0</v>
          </cell>
          <cell r="BC10">
            <v>0</v>
          </cell>
          <cell r="BE10">
            <v>0</v>
          </cell>
          <cell r="BG10">
            <v>0</v>
          </cell>
          <cell r="BI10">
            <v>0</v>
          </cell>
          <cell r="BK10">
            <v>0</v>
          </cell>
          <cell r="BM10">
            <v>0</v>
          </cell>
          <cell r="BO10">
            <v>0</v>
          </cell>
          <cell r="BQ10">
            <v>0</v>
          </cell>
          <cell r="BS10">
            <v>0</v>
          </cell>
          <cell r="BU10">
            <v>0</v>
          </cell>
          <cell r="BX10">
            <v>0</v>
          </cell>
          <cell r="BZ10">
            <v>0</v>
          </cell>
          <cell r="CB10">
            <v>0</v>
          </cell>
          <cell r="CD10">
            <v>0</v>
          </cell>
          <cell r="CF10">
            <v>0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P10">
            <v>0</v>
          </cell>
          <cell r="CR10">
            <v>0</v>
          </cell>
          <cell r="CT10">
            <v>0</v>
          </cell>
          <cell r="CV10">
            <v>0</v>
          </cell>
          <cell r="CX10">
            <v>0</v>
          </cell>
          <cell r="CZ10">
            <v>0</v>
          </cell>
          <cell r="DB10">
            <v>0</v>
          </cell>
          <cell r="DD10">
            <v>0</v>
          </cell>
          <cell r="DF10">
            <v>0</v>
          </cell>
          <cell r="DH10">
            <v>0</v>
          </cell>
          <cell r="DJ10">
            <v>0</v>
          </cell>
          <cell r="DL10">
            <v>0</v>
          </cell>
          <cell r="DN10">
            <v>0</v>
          </cell>
          <cell r="DP10">
            <v>0</v>
          </cell>
          <cell r="DS10">
            <v>0</v>
          </cell>
          <cell r="DU10">
            <v>0</v>
          </cell>
          <cell r="DW10">
            <v>0</v>
          </cell>
          <cell r="DY10">
            <v>0</v>
          </cell>
          <cell r="EA10">
            <v>0</v>
          </cell>
          <cell r="EC10">
            <v>0</v>
          </cell>
          <cell r="ED10">
            <v>0</v>
          </cell>
        </row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  <cell r="S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  <cell r="AC11">
            <v>0</v>
          </cell>
          <cell r="AE11">
            <v>0</v>
          </cell>
          <cell r="AG11">
            <v>0</v>
          </cell>
          <cell r="AI11">
            <v>0</v>
          </cell>
          <cell r="AK11">
            <v>0</v>
          </cell>
          <cell r="AM11">
            <v>0</v>
          </cell>
          <cell r="AO11">
            <v>0</v>
          </cell>
          <cell r="AQ11">
            <v>0</v>
          </cell>
          <cell r="AS11">
            <v>0</v>
          </cell>
          <cell r="AU11">
            <v>0</v>
          </cell>
          <cell r="AW11">
            <v>0</v>
          </cell>
          <cell r="AY11">
            <v>0</v>
          </cell>
          <cell r="BA11">
            <v>0</v>
          </cell>
          <cell r="BC11">
            <v>0</v>
          </cell>
          <cell r="BE11">
            <v>0</v>
          </cell>
          <cell r="BG11">
            <v>0</v>
          </cell>
          <cell r="BI11">
            <v>0</v>
          </cell>
          <cell r="BK11">
            <v>0</v>
          </cell>
          <cell r="BM11">
            <v>0</v>
          </cell>
          <cell r="BO11">
            <v>0</v>
          </cell>
          <cell r="BQ11">
            <v>0</v>
          </cell>
          <cell r="BS11">
            <v>0</v>
          </cell>
          <cell r="BU11">
            <v>0</v>
          </cell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F11">
            <v>0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  <cell r="CX11">
            <v>0</v>
          </cell>
          <cell r="CZ11">
            <v>0</v>
          </cell>
          <cell r="DB11">
            <v>0</v>
          </cell>
          <cell r="DD11">
            <v>0</v>
          </cell>
          <cell r="DF11">
            <v>0</v>
          </cell>
          <cell r="DH11">
            <v>0</v>
          </cell>
          <cell r="DJ11">
            <v>0</v>
          </cell>
          <cell r="DL11">
            <v>0</v>
          </cell>
          <cell r="DN11">
            <v>0</v>
          </cell>
          <cell r="DP11">
            <v>0</v>
          </cell>
          <cell r="DS11">
            <v>0</v>
          </cell>
          <cell r="DU11">
            <v>0</v>
          </cell>
          <cell r="DW11">
            <v>0</v>
          </cell>
          <cell r="DY11">
            <v>0</v>
          </cell>
          <cell r="EA11">
            <v>0</v>
          </cell>
          <cell r="EC11">
            <v>0</v>
          </cell>
          <cell r="ED11">
            <v>0</v>
          </cell>
        </row>
        <row r="12">
          <cell r="E12">
            <v>0</v>
          </cell>
          <cell r="G12">
            <v>0</v>
          </cell>
          <cell r="I12">
            <v>0</v>
          </cell>
          <cell r="K12">
            <v>109680.77163972979</v>
          </cell>
          <cell r="M12">
            <v>0</v>
          </cell>
          <cell r="O12">
            <v>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C12">
            <v>0</v>
          </cell>
          <cell r="AE12">
            <v>0</v>
          </cell>
          <cell r="AG12">
            <v>0</v>
          </cell>
          <cell r="AI12">
            <v>0</v>
          </cell>
          <cell r="AK12">
            <v>0</v>
          </cell>
          <cell r="AM12">
            <v>0</v>
          </cell>
          <cell r="AO12">
            <v>0</v>
          </cell>
          <cell r="AQ12">
            <v>0</v>
          </cell>
          <cell r="AS12">
            <v>0</v>
          </cell>
          <cell r="AU12">
            <v>0</v>
          </cell>
          <cell r="AW12">
            <v>0</v>
          </cell>
          <cell r="AY12">
            <v>0</v>
          </cell>
          <cell r="BA12">
            <v>0</v>
          </cell>
          <cell r="BC12">
            <v>0</v>
          </cell>
          <cell r="BE12">
            <v>0</v>
          </cell>
          <cell r="BG12">
            <v>0</v>
          </cell>
          <cell r="BI12">
            <v>0</v>
          </cell>
          <cell r="BK12">
            <v>0</v>
          </cell>
          <cell r="BM12">
            <v>0</v>
          </cell>
          <cell r="BO12">
            <v>0</v>
          </cell>
          <cell r="BQ12">
            <v>0</v>
          </cell>
          <cell r="BS12">
            <v>0</v>
          </cell>
          <cell r="BU12">
            <v>0</v>
          </cell>
          <cell r="BX12">
            <v>0</v>
          </cell>
          <cell r="BZ12">
            <v>0</v>
          </cell>
          <cell r="CB12">
            <v>0</v>
          </cell>
          <cell r="CD12">
            <v>0</v>
          </cell>
          <cell r="CF12">
            <v>0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P12">
            <v>0</v>
          </cell>
          <cell r="CR12">
            <v>0</v>
          </cell>
          <cell r="CT12">
            <v>0</v>
          </cell>
          <cell r="CV12">
            <v>0</v>
          </cell>
          <cell r="CX12">
            <v>0</v>
          </cell>
          <cell r="CZ12">
            <v>0</v>
          </cell>
          <cell r="DB12">
            <v>0</v>
          </cell>
          <cell r="DD12">
            <v>0</v>
          </cell>
          <cell r="DF12">
            <v>0</v>
          </cell>
          <cell r="DH12">
            <v>0</v>
          </cell>
          <cell r="DJ12">
            <v>0</v>
          </cell>
          <cell r="DL12">
            <v>0</v>
          </cell>
          <cell r="DN12">
            <v>0</v>
          </cell>
          <cell r="DP12">
            <v>0</v>
          </cell>
          <cell r="DS12">
            <v>0</v>
          </cell>
          <cell r="DU12">
            <v>0</v>
          </cell>
          <cell r="DW12">
            <v>0</v>
          </cell>
          <cell r="DY12">
            <v>0</v>
          </cell>
          <cell r="EA12">
            <v>0</v>
          </cell>
          <cell r="EC12">
            <v>0</v>
          </cell>
          <cell r="ED12">
            <v>109680.77163972979</v>
          </cell>
        </row>
        <row r="13">
          <cell r="E13">
            <v>0</v>
          </cell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  <cell r="S13">
            <v>0</v>
          </cell>
          <cell r="U13">
            <v>2568404.8795285709</v>
          </cell>
          <cell r="W13">
            <v>0</v>
          </cell>
          <cell r="Y13">
            <v>0</v>
          </cell>
          <cell r="AA13">
            <v>0</v>
          </cell>
          <cell r="AC13">
            <v>0</v>
          </cell>
          <cell r="AE13">
            <v>0</v>
          </cell>
          <cell r="AG13">
            <v>0</v>
          </cell>
          <cell r="AI13">
            <v>0</v>
          </cell>
          <cell r="AK13">
            <v>0</v>
          </cell>
          <cell r="AM13">
            <v>0</v>
          </cell>
          <cell r="AO13">
            <v>0</v>
          </cell>
          <cell r="AQ13">
            <v>0</v>
          </cell>
          <cell r="AS13">
            <v>0</v>
          </cell>
          <cell r="AU13">
            <v>0</v>
          </cell>
          <cell r="AW13">
            <v>0</v>
          </cell>
          <cell r="AY13">
            <v>0</v>
          </cell>
          <cell r="BA13">
            <v>0</v>
          </cell>
          <cell r="BC13">
            <v>0</v>
          </cell>
          <cell r="BE13">
            <v>0</v>
          </cell>
          <cell r="BG13">
            <v>0</v>
          </cell>
          <cell r="BI13">
            <v>0</v>
          </cell>
          <cell r="BK13">
            <v>0</v>
          </cell>
          <cell r="BM13">
            <v>0</v>
          </cell>
          <cell r="BO13">
            <v>0</v>
          </cell>
          <cell r="BQ13">
            <v>0</v>
          </cell>
          <cell r="BS13">
            <v>0</v>
          </cell>
          <cell r="BU13">
            <v>0</v>
          </cell>
          <cell r="BX13">
            <v>0</v>
          </cell>
          <cell r="BZ13">
            <v>0</v>
          </cell>
          <cell r="CB13">
            <v>0</v>
          </cell>
          <cell r="CD13">
            <v>0</v>
          </cell>
          <cell r="CF13">
            <v>0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P13">
            <v>0</v>
          </cell>
          <cell r="CR13">
            <v>0</v>
          </cell>
          <cell r="CT13">
            <v>0</v>
          </cell>
          <cell r="CV13">
            <v>0</v>
          </cell>
          <cell r="CX13">
            <v>0</v>
          </cell>
          <cell r="CZ13">
            <v>0</v>
          </cell>
          <cell r="DB13">
            <v>0</v>
          </cell>
          <cell r="DD13">
            <v>0</v>
          </cell>
          <cell r="DF13">
            <v>0</v>
          </cell>
          <cell r="DH13">
            <v>0</v>
          </cell>
          <cell r="DJ13">
            <v>0</v>
          </cell>
          <cell r="DL13">
            <v>0</v>
          </cell>
          <cell r="DN13">
            <v>0</v>
          </cell>
          <cell r="DP13">
            <v>0</v>
          </cell>
          <cell r="DS13">
            <v>0</v>
          </cell>
          <cell r="DU13">
            <v>0</v>
          </cell>
          <cell r="DW13">
            <v>0</v>
          </cell>
          <cell r="DY13">
            <v>0</v>
          </cell>
          <cell r="EA13">
            <v>0</v>
          </cell>
          <cell r="EC13">
            <v>0</v>
          </cell>
          <cell r="ED13">
            <v>2568404.8795285709</v>
          </cell>
        </row>
        <row r="14">
          <cell r="E14">
            <v>577124.87500029244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1476433.2178016808</v>
          </cell>
          <cell r="AA14">
            <v>0</v>
          </cell>
          <cell r="AC14">
            <v>0</v>
          </cell>
          <cell r="AE14">
            <v>0</v>
          </cell>
          <cell r="AG14">
            <v>0</v>
          </cell>
          <cell r="AI14">
            <v>0</v>
          </cell>
          <cell r="AK14">
            <v>0</v>
          </cell>
          <cell r="AM14">
            <v>0</v>
          </cell>
          <cell r="AO14">
            <v>0</v>
          </cell>
          <cell r="AQ14">
            <v>0</v>
          </cell>
          <cell r="AS14">
            <v>0</v>
          </cell>
          <cell r="AU14">
            <v>0</v>
          </cell>
          <cell r="AW14">
            <v>0</v>
          </cell>
          <cell r="AY14">
            <v>0</v>
          </cell>
          <cell r="BA14">
            <v>0</v>
          </cell>
          <cell r="BC14">
            <v>0</v>
          </cell>
          <cell r="BE14">
            <v>0</v>
          </cell>
          <cell r="BG14">
            <v>0</v>
          </cell>
          <cell r="BI14">
            <v>0</v>
          </cell>
          <cell r="BK14">
            <v>0</v>
          </cell>
          <cell r="BM14">
            <v>0</v>
          </cell>
          <cell r="BO14">
            <v>0</v>
          </cell>
          <cell r="BQ14">
            <v>0</v>
          </cell>
          <cell r="BS14">
            <v>0</v>
          </cell>
          <cell r="BU14">
            <v>0</v>
          </cell>
          <cell r="BX14">
            <v>0</v>
          </cell>
          <cell r="BZ14">
            <v>0</v>
          </cell>
          <cell r="CB14">
            <v>0</v>
          </cell>
          <cell r="CD14">
            <v>0</v>
          </cell>
          <cell r="CF14">
            <v>0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P14">
            <v>0</v>
          </cell>
          <cell r="CR14">
            <v>0</v>
          </cell>
          <cell r="CT14">
            <v>0</v>
          </cell>
          <cell r="CV14">
            <v>0</v>
          </cell>
          <cell r="CX14">
            <v>0</v>
          </cell>
          <cell r="CZ14">
            <v>0</v>
          </cell>
          <cell r="DB14">
            <v>0</v>
          </cell>
          <cell r="DD14">
            <v>0</v>
          </cell>
          <cell r="DF14">
            <v>0</v>
          </cell>
          <cell r="DH14">
            <v>0</v>
          </cell>
          <cell r="DJ14">
            <v>0</v>
          </cell>
          <cell r="DL14">
            <v>0</v>
          </cell>
          <cell r="DN14">
            <v>0</v>
          </cell>
          <cell r="DP14">
            <v>0</v>
          </cell>
          <cell r="DS14">
            <v>0</v>
          </cell>
          <cell r="DU14">
            <v>0</v>
          </cell>
          <cell r="DW14">
            <v>0</v>
          </cell>
          <cell r="DY14">
            <v>0</v>
          </cell>
          <cell r="EA14">
            <v>0</v>
          </cell>
          <cell r="EC14">
            <v>0</v>
          </cell>
          <cell r="ED14">
            <v>2053558.0928019732</v>
          </cell>
        </row>
        <row r="15">
          <cell r="E15">
            <v>214285.71428571429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2665161.704853429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I15">
            <v>0</v>
          </cell>
          <cell r="AK15">
            <v>0</v>
          </cell>
          <cell r="AM15">
            <v>0</v>
          </cell>
          <cell r="AO15">
            <v>0</v>
          </cell>
          <cell r="AQ15">
            <v>0</v>
          </cell>
          <cell r="AS15">
            <v>0</v>
          </cell>
          <cell r="AU15">
            <v>0</v>
          </cell>
          <cell r="AW15">
            <v>0</v>
          </cell>
          <cell r="AY15">
            <v>0</v>
          </cell>
          <cell r="BA15">
            <v>0</v>
          </cell>
          <cell r="BC15">
            <v>0</v>
          </cell>
          <cell r="BE15">
            <v>0</v>
          </cell>
          <cell r="BG15">
            <v>0</v>
          </cell>
          <cell r="BI15">
            <v>0</v>
          </cell>
          <cell r="BK15">
            <v>0</v>
          </cell>
          <cell r="BM15">
            <v>0</v>
          </cell>
          <cell r="BO15">
            <v>0</v>
          </cell>
          <cell r="BQ15">
            <v>0</v>
          </cell>
          <cell r="BS15">
            <v>0</v>
          </cell>
          <cell r="BU15">
            <v>0</v>
          </cell>
          <cell r="BX15">
            <v>0</v>
          </cell>
          <cell r="BZ15">
            <v>0</v>
          </cell>
          <cell r="CB15">
            <v>0</v>
          </cell>
          <cell r="CD15">
            <v>0</v>
          </cell>
          <cell r="CF15">
            <v>0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  <cell r="CX15">
            <v>0</v>
          </cell>
          <cell r="CZ15">
            <v>0</v>
          </cell>
          <cell r="DB15">
            <v>0</v>
          </cell>
          <cell r="DD15">
            <v>0</v>
          </cell>
          <cell r="DF15">
            <v>0</v>
          </cell>
          <cell r="DH15">
            <v>0</v>
          </cell>
          <cell r="DJ15">
            <v>0</v>
          </cell>
          <cell r="DL15">
            <v>0</v>
          </cell>
          <cell r="DN15">
            <v>0</v>
          </cell>
          <cell r="DP15">
            <v>0</v>
          </cell>
          <cell r="DS15">
            <v>0</v>
          </cell>
          <cell r="DU15">
            <v>0</v>
          </cell>
          <cell r="DW15">
            <v>0</v>
          </cell>
          <cell r="DY15">
            <v>0</v>
          </cell>
          <cell r="EA15">
            <v>0</v>
          </cell>
          <cell r="EC15">
            <v>0</v>
          </cell>
          <cell r="ED15">
            <v>2879447.4191391431</v>
          </cell>
        </row>
        <row r="16"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475385.11439999996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K16">
            <v>0</v>
          </cell>
          <cell r="AM16">
            <v>0</v>
          </cell>
          <cell r="AO16">
            <v>0</v>
          </cell>
          <cell r="AQ16">
            <v>0</v>
          </cell>
          <cell r="AS16">
            <v>0</v>
          </cell>
          <cell r="AU16">
            <v>0</v>
          </cell>
          <cell r="AW16">
            <v>0</v>
          </cell>
          <cell r="AY16">
            <v>0</v>
          </cell>
          <cell r="BA16">
            <v>0</v>
          </cell>
          <cell r="BC16">
            <v>0</v>
          </cell>
          <cell r="BE16">
            <v>0</v>
          </cell>
          <cell r="BG16">
            <v>0</v>
          </cell>
          <cell r="BI16">
            <v>0</v>
          </cell>
          <cell r="BK16">
            <v>0</v>
          </cell>
          <cell r="BM16">
            <v>0</v>
          </cell>
          <cell r="BO16">
            <v>0</v>
          </cell>
          <cell r="BQ16">
            <v>0</v>
          </cell>
          <cell r="BS16">
            <v>0</v>
          </cell>
          <cell r="BU16">
            <v>0</v>
          </cell>
          <cell r="BX16">
            <v>0</v>
          </cell>
          <cell r="BZ16">
            <v>0</v>
          </cell>
          <cell r="CB16">
            <v>0</v>
          </cell>
          <cell r="CD16">
            <v>0</v>
          </cell>
          <cell r="CF16">
            <v>0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P16">
            <v>0</v>
          </cell>
          <cell r="CR16">
            <v>0</v>
          </cell>
          <cell r="CT16">
            <v>0</v>
          </cell>
          <cell r="CV16">
            <v>0</v>
          </cell>
          <cell r="CX16">
            <v>0</v>
          </cell>
          <cell r="CZ16">
            <v>0</v>
          </cell>
          <cell r="DB16">
            <v>0</v>
          </cell>
          <cell r="DD16">
            <v>0</v>
          </cell>
          <cell r="DF16">
            <v>0</v>
          </cell>
          <cell r="DH16">
            <v>0</v>
          </cell>
          <cell r="DJ16">
            <v>0</v>
          </cell>
          <cell r="DL16">
            <v>0</v>
          </cell>
          <cell r="DN16">
            <v>0</v>
          </cell>
          <cell r="DP16">
            <v>0</v>
          </cell>
          <cell r="DS16">
            <v>0</v>
          </cell>
          <cell r="DU16">
            <v>0</v>
          </cell>
          <cell r="DW16">
            <v>0</v>
          </cell>
          <cell r="DY16">
            <v>0</v>
          </cell>
          <cell r="EA16">
            <v>0</v>
          </cell>
          <cell r="EC16">
            <v>0</v>
          </cell>
          <cell r="ED16">
            <v>475385.11439999996</v>
          </cell>
        </row>
        <row r="17">
          <cell r="E17">
            <v>25875783.240420863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104814366.92300285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K17">
            <v>0</v>
          </cell>
          <cell r="AM17">
            <v>0</v>
          </cell>
          <cell r="AO17">
            <v>0</v>
          </cell>
          <cell r="AQ17">
            <v>0</v>
          </cell>
          <cell r="AS17">
            <v>0</v>
          </cell>
          <cell r="AU17">
            <v>0</v>
          </cell>
          <cell r="AW17">
            <v>0</v>
          </cell>
          <cell r="AY17">
            <v>0</v>
          </cell>
          <cell r="BA17">
            <v>0</v>
          </cell>
          <cell r="BC17">
            <v>0</v>
          </cell>
          <cell r="BE17">
            <v>0</v>
          </cell>
          <cell r="BG17">
            <v>0</v>
          </cell>
          <cell r="BI17">
            <v>0</v>
          </cell>
          <cell r="BK17">
            <v>0</v>
          </cell>
          <cell r="BM17">
            <v>0</v>
          </cell>
          <cell r="BO17">
            <v>0</v>
          </cell>
          <cell r="BQ17">
            <v>0</v>
          </cell>
          <cell r="BS17">
            <v>0</v>
          </cell>
          <cell r="BU17">
            <v>0</v>
          </cell>
          <cell r="BX17">
            <v>0</v>
          </cell>
          <cell r="BZ17">
            <v>0</v>
          </cell>
          <cell r="CB17">
            <v>0</v>
          </cell>
          <cell r="CD17">
            <v>0</v>
          </cell>
          <cell r="CF17">
            <v>0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  <cell r="CX17">
            <v>0</v>
          </cell>
          <cell r="CZ17">
            <v>0</v>
          </cell>
          <cell r="DB17">
            <v>0</v>
          </cell>
          <cell r="DD17">
            <v>0</v>
          </cell>
          <cell r="DF17">
            <v>0</v>
          </cell>
          <cell r="DH17">
            <v>0</v>
          </cell>
          <cell r="DJ17">
            <v>0</v>
          </cell>
          <cell r="DL17">
            <v>0</v>
          </cell>
          <cell r="DN17">
            <v>0</v>
          </cell>
          <cell r="DP17">
            <v>0</v>
          </cell>
          <cell r="DS17">
            <v>0</v>
          </cell>
          <cell r="DU17">
            <v>0</v>
          </cell>
          <cell r="DW17">
            <v>0</v>
          </cell>
          <cell r="DY17">
            <v>0</v>
          </cell>
          <cell r="EA17">
            <v>0</v>
          </cell>
          <cell r="EC17">
            <v>0</v>
          </cell>
          <cell r="ED17">
            <v>130690150.16342372</v>
          </cell>
        </row>
        <row r="18">
          <cell r="E18">
            <v>368081809.19150549</v>
          </cell>
          <cell r="G18">
            <v>0</v>
          </cell>
          <cell r="I18">
            <v>0</v>
          </cell>
          <cell r="K18">
            <v>338039.00325896766</v>
          </cell>
          <cell r="M18">
            <v>1023419.416257121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14417736.614586536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K18">
            <v>0</v>
          </cell>
          <cell r="AM18">
            <v>0</v>
          </cell>
          <cell r="AO18">
            <v>0</v>
          </cell>
          <cell r="AQ18">
            <v>0</v>
          </cell>
          <cell r="AS18">
            <v>0</v>
          </cell>
          <cell r="AU18">
            <v>0</v>
          </cell>
          <cell r="AW18">
            <v>0</v>
          </cell>
          <cell r="AY18">
            <v>0</v>
          </cell>
          <cell r="BA18">
            <v>0</v>
          </cell>
          <cell r="BC18">
            <v>0</v>
          </cell>
          <cell r="BE18">
            <v>0</v>
          </cell>
          <cell r="BG18">
            <v>0</v>
          </cell>
          <cell r="BI18">
            <v>0</v>
          </cell>
          <cell r="BK18">
            <v>0</v>
          </cell>
          <cell r="BM18">
            <v>0</v>
          </cell>
          <cell r="BO18">
            <v>0</v>
          </cell>
          <cell r="BQ18">
            <v>0</v>
          </cell>
          <cell r="BS18">
            <v>0</v>
          </cell>
          <cell r="BU18">
            <v>0</v>
          </cell>
          <cell r="BX18">
            <v>0</v>
          </cell>
          <cell r="BZ18">
            <v>0</v>
          </cell>
          <cell r="CB18">
            <v>0</v>
          </cell>
          <cell r="CD18">
            <v>0</v>
          </cell>
          <cell r="CF18">
            <v>0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P18">
            <v>0</v>
          </cell>
          <cell r="CR18">
            <v>0</v>
          </cell>
          <cell r="CT18">
            <v>0</v>
          </cell>
          <cell r="CV18">
            <v>0</v>
          </cell>
          <cell r="CX18">
            <v>0</v>
          </cell>
          <cell r="CZ18">
            <v>0</v>
          </cell>
          <cell r="DB18">
            <v>0</v>
          </cell>
          <cell r="DD18">
            <v>0</v>
          </cell>
          <cell r="DF18">
            <v>0</v>
          </cell>
          <cell r="DH18">
            <v>0</v>
          </cell>
          <cell r="DJ18">
            <v>0</v>
          </cell>
          <cell r="DL18">
            <v>0</v>
          </cell>
          <cell r="DN18">
            <v>0</v>
          </cell>
          <cell r="DP18">
            <v>0</v>
          </cell>
          <cell r="DS18">
            <v>0</v>
          </cell>
          <cell r="DU18">
            <v>0</v>
          </cell>
          <cell r="DW18">
            <v>0</v>
          </cell>
          <cell r="DY18">
            <v>0</v>
          </cell>
          <cell r="EA18">
            <v>0</v>
          </cell>
          <cell r="EC18">
            <v>0</v>
          </cell>
          <cell r="ED18">
            <v>383861004.22560811</v>
          </cell>
        </row>
        <row r="19"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3699114.6134640495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I19">
            <v>0</v>
          </cell>
          <cell r="AK19">
            <v>0</v>
          </cell>
          <cell r="AM19">
            <v>0</v>
          </cell>
          <cell r="AO19">
            <v>0</v>
          </cell>
          <cell r="AQ19">
            <v>0</v>
          </cell>
          <cell r="AS19">
            <v>0</v>
          </cell>
          <cell r="AU19">
            <v>0</v>
          </cell>
          <cell r="AW19">
            <v>0</v>
          </cell>
          <cell r="AY19">
            <v>0</v>
          </cell>
          <cell r="BA19">
            <v>0</v>
          </cell>
          <cell r="BC19">
            <v>0</v>
          </cell>
          <cell r="BE19">
            <v>0</v>
          </cell>
          <cell r="BG19">
            <v>0</v>
          </cell>
          <cell r="BI19">
            <v>0</v>
          </cell>
          <cell r="BK19">
            <v>0</v>
          </cell>
          <cell r="BM19">
            <v>0</v>
          </cell>
          <cell r="BO19">
            <v>0</v>
          </cell>
          <cell r="BQ19">
            <v>0</v>
          </cell>
          <cell r="BS19">
            <v>0</v>
          </cell>
          <cell r="BU19">
            <v>0</v>
          </cell>
          <cell r="BX19">
            <v>0</v>
          </cell>
          <cell r="BZ19">
            <v>0</v>
          </cell>
          <cell r="CB19">
            <v>0</v>
          </cell>
          <cell r="CD19">
            <v>0</v>
          </cell>
          <cell r="CF19">
            <v>0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P19">
            <v>0</v>
          </cell>
          <cell r="CR19">
            <v>0</v>
          </cell>
          <cell r="CT19">
            <v>0</v>
          </cell>
          <cell r="CV19">
            <v>0</v>
          </cell>
          <cell r="CX19">
            <v>0</v>
          </cell>
          <cell r="CZ19">
            <v>0</v>
          </cell>
          <cell r="DB19">
            <v>0</v>
          </cell>
          <cell r="DD19">
            <v>0</v>
          </cell>
          <cell r="DF19">
            <v>0</v>
          </cell>
          <cell r="DH19">
            <v>0</v>
          </cell>
          <cell r="DJ19">
            <v>0</v>
          </cell>
          <cell r="DL19">
            <v>0</v>
          </cell>
          <cell r="DN19">
            <v>0</v>
          </cell>
          <cell r="DP19">
            <v>0</v>
          </cell>
          <cell r="DS19">
            <v>0</v>
          </cell>
          <cell r="DU19">
            <v>0</v>
          </cell>
          <cell r="DW19">
            <v>0</v>
          </cell>
          <cell r="DY19">
            <v>0</v>
          </cell>
          <cell r="EA19">
            <v>0</v>
          </cell>
          <cell r="EC19">
            <v>0</v>
          </cell>
          <cell r="ED19">
            <v>3699114.6134640495</v>
          </cell>
        </row>
        <row r="20"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I20">
            <v>0</v>
          </cell>
          <cell r="AK20">
            <v>0</v>
          </cell>
          <cell r="AM20">
            <v>0</v>
          </cell>
          <cell r="AO20">
            <v>0</v>
          </cell>
          <cell r="AQ20">
            <v>0</v>
          </cell>
          <cell r="AS20">
            <v>0</v>
          </cell>
          <cell r="AU20">
            <v>0</v>
          </cell>
          <cell r="AW20">
            <v>0</v>
          </cell>
          <cell r="AY20">
            <v>0</v>
          </cell>
          <cell r="BA20">
            <v>0</v>
          </cell>
          <cell r="BC20">
            <v>0</v>
          </cell>
          <cell r="BE20">
            <v>0</v>
          </cell>
          <cell r="BG20">
            <v>0</v>
          </cell>
          <cell r="BI20">
            <v>0</v>
          </cell>
          <cell r="BK20">
            <v>0</v>
          </cell>
          <cell r="BM20">
            <v>0</v>
          </cell>
          <cell r="BO20">
            <v>0</v>
          </cell>
          <cell r="BQ20">
            <v>0</v>
          </cell>
          <cell r="BS20">
            <v>0</v>
          </cell>
          <cell r="BU20">
            <v>0</v>
          </cell>
          <cell r="BX20">
            <v>0</v>
          </cell>
          <cell r="BZ20">
            <v>0</v>
          </cell>
          <cell r="CB20">
            <v>0</v>
          </cell>
          <cell r="CD20">
            <v>0</v>
          </cell>
          <cell r="CF20">
            <v>0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P20">
            <v>0</v>
          </cell>
          <cell r="CR20">
            <v>0</v>
          </cell>
          <cell r="CT20">
            <v>0</v>
          </cell>
          <cell r="CV20">
            <v>0</v>
          </cell>
          <cell r="CX20">
            <v>0</v>
          </cell>
          <cell r="CZ20">
            <v>0</v>
          </cell>
          <cell r="DB20">
            <v>0</v>
          </cell>
          <cell r="DD20">
            <v>0</v>
          </cell>
          <cell r="DF20">
            <v>0</v>
          </cell>
          <cell r="DH20">
            <v>0</v>
          </cell>
          <cell r="DJ20">
            <v>0</v>
          </cell>
          <cell r="DL20">
            <v>0</v>
          </cell>
          <cell r="DN20">
            <v>0</v>
          </cell>
          <cell r="DP20">
            <v>0</v>
          </cell>
          <cell r="DS20">
            <v>0</v>
          </cell>
          <cell r="DU20">
            <v>0</v>
          </cell>
          <cell r="DW20">
            <v>0</v>
          </cell>
          <cell r="DY20">
            <v>0</v>
          </cell>
          <cell r="EA20">
            <v>0</v>
          </cell>
          <cell r="EC20">
            <v>0</v>
          </cell>
          <cell r="ED20">
            <v>0</v>
          </cell>
        </row>
        <row r="21">
          <cell r="E21">
            <v>0</v>
          </cell>
          <cell r="G21">
            <v>0</v>
          </cell>
          <cell r="I21">
            <v>0</v>
          </cell>
          <cell r="K21">
            <v>82863.062804011264</v>
          </cell>
          <cell r="M21">
            <v>0</v>
          </cell>
          <cell r="O21">
            <v>0</v>
          </cell>
          <cell r="Q21">
            <v>0</v>
          </cell>
          <cell r="S21">
            <v>0</v>
          </cell>
          <cell r="U21">
            <v>0</v>
          </cell>
          <cell r="W21">
            <v>0</v>
          </cell>
          <cell r="Y21">
            <v>3475728.8196656168</v>
          </cell>
          <cell r="AA21">
            <v>0</v>
          </cell>
          <cell r="AC21">
            <v>0</v>
          </cell>
          <cell r="AE21">
            <v>0</v>
          </cell>
          <cell r="AG21">
            <v>0</v>
          </cell>
          <cell r="AI21">
            <v>0</v>
          </cell>
          <cell r="AK21">
            <v>0</v>
          </cell>
          <cell r="AM21">
            <v>0</v>
          </cell>
          <cell r="AO21">
            <v>0</v>
          </cell>
          <cell r="AQ21">
            <v>0</v>
          </cell>
          <cell r="AS21">
            <v>0</v>
          </cell>
          <cell r="AU21">
            <v>0</v>
          </cell>
          <cell r="AW21">
            <v>0</v>
          </cell>
          <cell r="AY21">
            <v>0</v>
          </cell>
          <cell r="BA21">
            <v>0</v>
          </cell>
          <cell r="BC21">
            <v>0</v>
          </cell>
          <cell r="BE21">
            <v>0</v>
          </cell>
          <cell r="BG21">
            <v>0</v>
          </cell>
          <cell r="BI21">
            <v>0</v>
          </cell>
          <cell r="BK21">
            <v>0</v>
          </cell>
          <cell r="BM21">
            <v>0</v>
          </cell>
          <cell r="BO21">
            <v>0</v>
          </cell>
          <cell r="BQ21">
            <v>0</v>
          </cell>
          <cell r="BS21">
            <v>0</v>
          </cell>
          <cell r="BU21">
            <v>0</v>
          </cell>
          <cell r="BX21">
            <v>0</v>
          </cell>
          <cell r="BZ21">
            <v>0</v>
          </cell>
          <cell r="CB21">
            <v>0</v>
          </cell>
          <cell r="CD21">
            <v>0</v>
          </cell>
          <cell r="CF21">
            <v>0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  <cell r="CX21">
            <v>0</v>
          </cell>
          <cell r="CZ21">
            <v>0</v>
          </cell>
          <cell r="DB21">
            <v>0</v>
          </cell>
          <cell r="DD21">
            <v>0</v>
          </cell>
          <cell r="DF21">
            <v>0</v>
          </cell>
          <cell r="DH21">
            <v>0</v>
          </cell>
          <cell r="DJ21">
            <v>0</v>
          </cell>
          <cell r="DL21">
            <v>0</v>
          </cell>
          <cell r="DN21">
            <v>0</v>
          </cell>
          <cell r="DP21">
            <v>0</v>
          </cell>
          <cell r="DS21">
            <v>0</v>
          </cell>
          <cell r="DU21">
            <v>0</v>
          </cell>
          <cell r="DW21">
            <v>0</v>
          </cell>
          <cell r="DY21">
            <v>0</v>
          </cell>
          <cell r="EA21">
            <v>0</v>
          </cell>
          <cell r="EC21">
            <v>0</v>
          </cell>
          <cell r="ED21">
            <v>3558591.882469628</v>
          </cell>
        </row>
        <row r="22">
          <cell r="E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G22">
            <v>0</v>
          </cell>
          <cell r="AI22">
            <v>0</v>
          </cell>
          <cell r="AK22">
            <v>0</v>
          </cell>
          <cell r="AM22">
            <v>0</v>
          </cell>
          <cell r="AO22">
            <v>0</v>
          </cell>
          <cell r="AQ22">
            <v>0</v>
          </cell>
          <cell r="AS22">
            <v>0</v>
          </cell>
          <cell r="AU22">
            <v>0</v>
          </cell>
          <cell r="AW22">
            <v>0</v>
          </cell>
          <cell r="AY22">
            <v>0</v>
          </cell>
          <cell r="BA22">
            <v>0</v>
          </cell>
          <cell r="BC22">
            <v>0</v>
          </cell>
          <cell r="BE22">
            <v>0</v>
          </cell>
          <cell r="BG22">
            <v>0</v>
          </cell>
          <cell r="BI22">
            <v>0</v>
          </cell>
          <cell r="BK22">
            <v>0</v>
          </cell>
          <cell r="BM22">
            <v>0</v>
          </cell>
          <cell r="BO22">
            <v>0</v>
          </cell>
          <cell r="BQ22">
            <v>0</v>
          </cell>
          <cell r="BS22">
            <v>0</v>
          </cell>
          <cell r="BU22">
            <v>0</v>
          </cell>
          <cell r="BX22">
            <v>0</v>
          </cell>
          <cell r="BZ22">
            <v>0</v>
          </cell>
          <cell r="CB22">
            <v>0</v>
          </cell>
          <cell r="CD22">
            <v>0</v>
          </cell>
          <cell r="CF22">
            <v>0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P22">
            <v>0</v>
          </cell>
          <cell r="CR22">
            <v>0</v>
          </cell>
          <cell r="CT22">
            <v>0</v>
          </cell>
          <cell r="CV22">
            <v>0</v>
          </cell>
          <cell r="CX22">
            <v>0</v>
          </cell>
          <cell r="CZ22">
            <v>0</v>
          </cell>
          <cell r="DB22">
            <v>0</v>
          </cell>
          <cell r="DD22">
            <v>0</v>
          </cell>
          <cell r="DF22">
            <v>0</v>
          </cell>
          <cell r="DH22">
            <v>0</v>
          </cell>
          <cell r="DJ22">
            <v>0</v>
          </cell>
          <cell r="DL22">
            <v>0</v>
          </cell>
          <cell r="DN22">
            <v>0</v>
          </cell>
          <cell r="DP22">
            <v>0</v>
          </cell>
          <cell r="DS22">
            <v>0</v>
          </cell>
          <cell r="DU22">
            <v>0</v>
          </cell>
          <cell r="DW22">
            <v>0</v>
          </cell>
          <cell r="DY22">
            <v>0</v>
          </cell>
          <cell r="EA22">
            <v>0</v>
          </cell>
          <cell r="EC22">
            <v>0</v>
          </cell>
          <cell r="ED22">
            <v>0</v>
          </cell>
        </row>
        <row r="23">
          <cell r="E23">
            <v>0</v>
          </cell>
          <cell r="G23">
            <v>0</v>
          </cell>
          <cell r="I23">
            <v>0</v>
          </cell>
          <cell r="K23">
            <v>23636.357627179645</v>
          </cell>
          <cell r="M23">
            <v>1023419.416257121</v>
          </cell>
          <cell r="O23">
            <v>0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I23">
            <v>0</v>
          </cell>
          <cell r="AK23">
            <v>0</v>
          </cell>
          <cell r="AM23">
            <v>0</v>
          </cell>
          <cell r="AO23">
            <v>0</v>
          </cell>
          <cell r="AQ23">
            <v>0</v>
          </cell>
          <cell r="AS23">
            <v>0</v>
          </cell>
          <cell r="AU23">
            <v>0</v>
          </cell>
          <cell r="AW23">
            <v>0</v>
          </cell>
          <cell r="AY23">
            <v>0</v>
          </cell>
          <cell r="BA23">
            <v>0</v>
          </cell>
          <cell r="BC23">
            <v>0</v>
          </cell>
          <cell r="BE23">
            <v>0</v>
          </cell>
          <cell r="BG23">
            <v>0</v>
          </cell>
          <cell r="BI23">
            <v>0</v>
          </cell>
          <cell r="BK23">
            <v>0</v>
          </cell>
          <cell r="BM23">
            <v>0</v>
          </cell>
          <cell r="BO23">
            <v>0</v>
          </cell>
          <cell r="BQ23">
            <v>0</v>
          </cell>
          <cell r="BS23">
            <v>0</v>
          </cell>
          <cell r="BU23">
            <v>0</v>
          </cell>
          <cell r="BX23">
            <v>0</v>
          </cell>
          <cell r="BZ23">
            <v>0</v>
          </cell>
          <cell r="CB23">
            <v>0</v>
          </cell>
          <cell r="CD23">
            <v>0</v>
          </cell>
          <cell r="CF23">
            <v>0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  <cell r="CX23">
            <v>0</v>
          </cell>
          <cell r="CZ23">
            <v>0</v>
          </cell>
          <cell r="DB23">
            <v>0</v>
          </cell>
          <cell r="DD23">
            <v>0</v>
          </cell>
          <cell r="DF23">
            <v>0</v>
          </cell>
          <cell r="DH23">
            <v>0</v>
          </cell>
          <cell r="DJ23">
            <v>0</v>
          </cell>
          <cell r="DL23">
            <v>0</v>
          </cell>
          <cell r="DN23">
            <v>0</v>
          </cell>
          <cell r="DP23">
            <v>0</v>
          </cell>
          <cell r="DS23">
            <v>0</v>
          </cell>
          <cell r="DU23">
            <v>0</v>
          </cell>
          <cell r="DW23">
            <v>0</v>
          </cell>
          <cell r="DY23">
            <v>0</v>
          </cell>
          <cell r="EA23">
            <v>0</v>
          </cell>
          <cell r="EC23">
            <v>0</v>
          </cell>
          <cell r="ED23">
            <v>1047055.7738843006</v>
          </cell>
        </row>
        <row r="24">
          <cell r="E24">
            <v>24417.221827778376</v>
          </cell>
          <cell r="G24">
            <v>0</v>
          </cell>
          <cell r="I24">
            <v>0</v>
          </cell>
          <cell r="K24">
            <v>0</v>
          </cell>
          <cell r="M24">
            <v>0</v>
          </cell>
          <cell r="O24">
            <v>0</v>
          </cell>
          <cell r="Q24">
            <v>0</v>
          </cell>
          <cell r="S24">
            <v>0</v>
          </cell>
          <cell r="U24">
            <v>0</v>
          </cell>
          <cell r="W24">
            <v>0</v>
          </cell>
          <cell r="Y24">
            <v>1674195.1047095861</v>
          </cell>
          <cell r="AA24">
            <v>0</v>
          </cell>
          <cell r="AC24">
            <v>0</v>
          </cell>
          <cell r="AE24">
            <v>0</v>
          </cell>
          <cell r="AG24">
            <v>0</v>
          </cell>
          <cell r="AI24">
            <v>0</v>
          </cell>
          <cell r="AK24">
            <v>0</v>
          </cell>
          <cell r="AM24">
            <v>0</v>
          </cell>
          <cell r="AO24">
            <v>0</v>
          </cell>
          <cell r="AQ24">
            <v>0</v>
          </cell>
          <cell r="AS24">
            <v>0</v>
          </cell>
          <cell r="AU24">
            <v>0</v>
          </cell>
          <cell r="AW24">
            <v>0</v>
          </cell>
          <cell r="AY24">
            <v>0</v>
          </cell>
          <cell r="BA24">
            <v>0</v>
          </cell>
          <cell r="BC24">
            <v>0</v>
          </cell>
          <cell r="BE24">
            <v>0</v>
          </cell>
          <cell r="BG24">
            <v>0</v>
          </cell>
          <cell r="BI24">
            <v>0</v>
          </cell>
          <cell r="BK24">
            <v>0</v>
          </cell>
          <cell r="BM24">
            <v>0</v>
          </cell>
          <cell r="BO24">
            <v>0</v>
          </cell>
          <cell r="BQ24">
            <v>0</v>
          </cell>
          <cell r="BS24">
            <v>0</v>
          </cell>
          <cell r="BU24">
            <v>0</v>
          </cell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F24">
            <v>0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P24">
            <v>0</v>
          </cell>
          <cell r="CR24">
            <v>0</v>
          </cell>
          <cell r="CT24">
            <v>0</v>
          </cell>
          <cell r="CV24">
            <v>0</v>
          </cell>
          <cell r="CX24">
            <v>0</v>
          </cell>
          <cell r="CZ24">
            <v>0</v>
          </cell>
          <cell r="DB24">
            <v>0</v>
          </cell>
          <cell r="DD24">
            <v>0</v>
          </cell>
          <cell r="DF24">
            <v>0</v>
          </cell>
          <cell r="DH24">
            <v>0</v>
          </cell>
          <cell r="DJ24">
            <v>0</v>
          </cell>
          <cell r="DL24">
            <v>0</v>
          </cell>
          <cell r="DN24">
            <v>0</v>
          </cell>
          <cell r="DP24">
            <v>0</v>
          </cell>
          <cell r="DS24">
            <v>0</v>
          </cell>
          <cell r="DU24">
            <v>0</v>
          </cell>
          <cell r="DW24">
            <v>0</v>
          </cell>
          <cell r="DY24">
            <v>0</v>
          </cell>
          <cell r="EA24">
            <v>0</v>
          </cell>
          <cell r="EC24">
            <v>0</v>
          </cell>
          <cell r="ED24">
            <v>1698612.3265373644</v>
          </cell>
        </row>
        <row r="25">
          <cell r="E25">
            <v>0</v>
          </cell>
          <cell r="G25">
            <v>0</v>
          </cell>
          <cell r="I25">
            <v>0</v>
          </cell>
          <cell r="K25">
            <v>0</v>
          </cell>
          <cell r="M25">
            <v>0</v>
          </cell>
          <cell r="O25">
            <v>0</v>
          </cell>
          <cell r="Q25">
            <v>0</v>
          </cell>
          <cell r="S25">
            <v>0</v>
          </cell>
          <cell r="U25">
            <v>0</v>
          </cell>
          <cell r="W25">
            <v>0</v>
          </cell>
          <cell r="Y25">
            <v>2360669.4976303526</v>
          </cell>
          <cell r="AA25">
            <v>0</v>
          </cell>
          <cell r="AC25">
            <v>0</v>
          </cell>
          <cell r="AE25">
            <v>0</v>
          </cell>
          <cell r="AG25">
            <v>0</v>
          </cell>
          <cell r="AI25">
            <v>0</v>
          </cell>
          <cell r="AK25">
            <v>0</v>
          </cell>
          <cell r="AM25">
            <v>0</v>
          </cell>
          <cell r="AO25">
            <v>0</v>
          </cell>
          <cell r="AQ25">
            <v>0</v>
          </cell>
          <cell r="AS25">
            <v>0</v>
          </cell>
          <cell r="AU25">
            <v>0</v>
          </cell>
          <cell r="AW25">
            <v>0</v>
          </cell>
          <cell r="AY25">
            <v>0</v>
          </cell>
          <cell r="BA25">
            <v>0</v>
          </cell>
          <cell r="BC25">
            <v>0</v>
          </cell>
          <cell r="BE25">
            <v>0</v>
          </cell>
          <cell r="BG25">
            <v>0</v>
          </cell>
          <cell r="BI25">
            <v>0</v>
          </cell>
          <cell r="BK25">
            <v>0</v>
          </cell>
          <cell r="BM25">
            <v>0</v>
          </cell>
          <cell r="BO25">
            <v>0</v>
          </cell>
          <cell r="BQ25">
            <v>0</v>
          </cell>
          <cell r="BS25">
            <v>0</v>
          </cell>
          <cell r="BU25">
            <v>0</v>
          </cell>
          <cell r="BX25">
            <v>0</v>
          </cell>
          <cell r="BZ25">
            <v>0</v>
          </cell>
          <cell r="CB25">
            <v>0</v>
          </cell>
          <cell r="CD25">
            <v>0</v>
          </cell>
          <cell r="CF25">
            <v>0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  <cell r="CX25">
            <v>0</v>
          </cell>
          <cell r="CZ25">
            <v>0</v>
          </cell>
          <cell r="DB25">
            <v>0</v>
          </cell>
          <cell r="DD25">
            <v>0</v>
          </cell>
          <cell r="DF25">
            <v>0</v>
          </cell>
          <cell r="DH25">
            <v>0</v>
          </cell>
          <cell r="DJ25">
            <v>0</v>
          </cell>
          <cell r="DL25">
            <v>0</v>
          </cell>
          <cell r="DN25">
            <v>0</v>
          </cell>
          <cell r="DP25">
            <v>0</v>
          </cell>
          <cell r="DS25">
            <v>0</v>
          </cell>
          <cell r="DU25">
            <v>0</v>
          </cell>
          <cell r="DW25">
            <v>0</v>
          </cell>
          <cell r="DY25">
            <v>0</v>
          </cell>
          <cell r="EA25">
            <v>0</v>
          </cell>
          <cell r="EC25">
            <v>0</v>
          </cell>
          <cell r="ED25">
            <v>2360669.4976303526</v>
          </cell>
        </row>
        <row r="26">
          <cell r="E26">
            <v>0</v>
          </cell>
          <cell r="G26">
            <v>0</v>
          </cell>
          <cell r="I26">
            <v>0</v>
          </cell>
          <cell r="K26">
            <v>37467.845055180034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0</v>
          </cell>
          <cell r="Y26">
            <v>2614618.1291999999</v>
          </cell>
          <cell r="AA26">
            <v>0</v>
          </cell>
          <cell r="AC26">
            <v>0</v>
          </cell>
          <cell r="AE26">
            <v>0</v>
          </cell>
          <cell r="AG26">
            <v>0</v>
          </cell>
          <cell r="AI26">
            <v>0</v>
          </cell>
          <cell r="AK26">
            <v>0</v>
          </cell>
          <cell r="AM26">
            <v>0</v>
          </cell>
          <cell r="AO26">
            <v>0</v>
          </cell>
          <cell r="AQ26">
            <v>0</v>
          </cell>
          <cell r="AS26">
            <v>0</v>
          </cell>
          <cell r="AU26">
            <v>0</v>
          </cell>
          <cell r="AW26">
            <v>0</v>
          </cell>
          <cell r="AY26">
            <v>0</v>
          </cell>
          <cell r="BA26">
            <v>0</v>
          </cell>
          <cell r="BC26">
            <v>0</v>
          </cell>
          <cell r="BE26">
            <v>0</v>
          </cell>
          <cell r="BG26">
            <v>0</v>
          </cell>
          <cell r="BI26">
            <v>0</v>
          </cell>
          <cell r="BK26">
            <v>0</v>
          </cell>
          <cell r="BM26">
            <v>0</v>
          </cell>
          <cell r="BO26">
            <v>0</v>
          </cell>
          <cell r="BQ26">
            <v>0</v>
          </cell>
          <cell r="BS26">
            <v>0</v>
          </cell>
          <cell r="BU26">
            <v>0</v>
          </cell>
          <cell r="BX26">
            <v>0</v>
          </cell>
          <cell r="BZ26">
            <v>0</v>
          </cell>
          <cell r="CB26">
            <v>0</v>
          </cell>
          <cell r="CD26">
            <v>0</v>
          </cell>
          <cell r="CF26">
            <v>0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  <cell r="CX26">
            <v>0</v>
          </cell>
          <cell r="CZ26">
            <v>0</v>
          </cell>
          <cell r="DB26">
            <v>0</v>
          </cell>
          <cell r="DD26">
            <v>0</v>
          </cell>
          <cell r="DF26">
            <v>0</v>
          </cell>
          <cell r="DH26">
            <v>0</v>
          </cell>
          <cell r="DJ26">
            <v>0</v>
          </cell>
          <cell r="DL26">
            <v>0</v>
          </cell>
          <cell r="DN26">
            <v>0</v>
          </cell>
          <cell r="DP26">
            <v>0</v>
          </cell>
          <cell r="DS26">
            <v>0</v>
          </cell>
          <cell r="DU26">
            <v>0</v>
          </cell>
          <cell r="DW26">
            <v>0</v>
          </cell>
          <cell r="DY26">
            <v>0</v>
          </cell>
          <cell r="EA26">
            <v>0</v>
          </cell>
          <cell r="EC26">
            <v>0</v>
          </cell>
          <cell r="ED26">
            <v>2652085.97425518</v>
          </cell>
        </row>
        <row r="27">
          <cell r="E27">
            <v>368057391.96967769</v>
          </cell>
          <cell r="G27">
            <v>0</v>
          </cell>
          <cell r="I27">
            <v>0</v>
          </cell>
          <cell r="K27">
            <v>194071.73777259671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593410.44991693168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K27">
            <v>0</v>
          </cell>
          <cell r="AM27">
            <v>0</v>
          </cell>
          <cell r="AO27">
            <v>0</v>
          </cell>
          <cell r="AQ27">
            <v>0</v>
          </cell>
          <cell r="AS27">
            <v>0</v>
          </cell>
          <cell r="AU27">
            <v>0</v>
          </cell>
          <cell r="AW27">
            <v>0</v>
          </cell>
          <cell r="AY27">
            <v>0</v>
          </cell>
          <cell r="BA27">
            <v>0</v>
          </cell>
          <cell r="BC27">
            <v>0</v>
          </cell>
          <cell r="BE27">
            <v>0</v>
          </cell>
          <cell r="BG27">
            <v>0</v>
          </cell>
          <cell r="BI27">
            <v>0</v>
          </cell>
          <cell r="BK27">
            <v>0</v>
          </cell>
          <cell r="BM27">
            <v>0</v>
          </cell>
          <cell r="BO27">
            <v>0</v>
          </cell>
          <cell r="BQ27">
            <v>0</v>
          </cell>
          <cell r="BS27">
            <v>0</v>
          </cell>
          <cell r="BU27">
            <v>0</v>
          </cell>
          <cell r="BX27">
            <v>0</v>
          </cell>
          <cell r="BZ27">
            <v>0</v>
          </cell>
          <cell r="CB27">
            <v>0</v>
          </cell>
          <cell r="CD27">
            <v>0</v>
          </cell>
          <cell r="CF27">
            <v>0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  <cell r="CX27">
            <v>0</v>
          </cell>
          <cell r="CZ27">
            <v>0</v>
          </cell>
          <cell r="DB27">
            <v>0</v>
          </cell>
          <cell r="DD27">
            <v>0</v>
          </cell>
          <cell r="DF27">
            <v>0</v>
          </cell>
          <cell r="DH27">
            <v>0</v>
          </cell>
          <cell r="DJ27">
            <v>0</v>
          </cell>
          <cell r="DL27">
            <v>0</v>
          </cell>
          <cell r="DN27">
            <v>0</v>
          </cell>
          <cell r="DP27">
            <v>0</v>
          </cell>
          <cell r="DS27">
            <v>0</v>
          </cell>
          <cell r="DU27">
            <v>0</v>
          </cell>
          <cell r="DW27">
            <v>0</v>
          </cell>
          <cell r="DY27">
            <v>0</v>
          </cell>
          <cell r="EA27">
            <v>0</v>
          </cell>
          <cell r="EC27">
            <v>0</v>
          </cell>
          <cell r="ED27">
            <v>368844874.15736723</v>
          </cell>
        </row>
        <row r="28">
          <cell r="E28">
            <v>320830.88</v>
          </cell>
          <cell r="G28">
            <v>0</v>
          </cell>
          <cell r="I28">
            <v>110569772.66090211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M28">
            <v>0</v>
          </cell>
          <cell r="AO28">
            <v>0</v>
          </cell>
          <cell r="AQ28">
            <v>0</v>
          </cell>
          <cell r="AS28">
            <v>0</v>
          </cell>
          <cell r="AU28">
            <v>0</v>
          </cell>
          <cell r="AW28">
            <v>0</v>
          </cell>
          <cell r="AY28">
            <v>0</v>
          </cell>
          <cell r="BA28">
            <v>0</v>
          </cell>
          <cell r="BC28">
            <v>0</v>
          </cell>
          <cell r="BE28">
            <v>0</v>
          </cell>
          <cell r="BG28">
            <v>0</v>
          </cell>
          <cell r="BI28">
            <v>0</v>
          </cell>
          <cell r="BK28">
            <v>0</v>
          </cell>
          <cell r="BM28">
            <v>0</v>
          </cell>
          <cell r="BO28">
            <v>0</v>
          </cell>
          <cell r="BQ28">
            <v>0</v>
          </cell>
          <cell r="BS28">
            <v>0</v>
          </cell>
          <cell r="BU28">
            <v>0</v>
          </cell>
          <cell r="BX28">
            <v>0</v>
          </cell>
          <cell r="BZ28">
            <v>0</v>
          </cell>
          <cell r="CB28">
            <v>0</v>
          </cell>
          <cell r="CD28">
            <v>0</v>
          </cell>
          <cell r="CF28">
            <v>0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  <cell r="CX28">
            <v>0</v>
          </cell>
          <cell r="CZ28">
            <v>0</v>
          </cell>
          <cell r="DB28">
            <v>0</v>
          </cell>
          <cell r="DD28">
            <v>0</v>
          </cell>
          <cell r="DF28">
            <v>0</v>
          </cell>
          <cell r="DH28">
            <v>0</v>
          </cell>
          <cell r="DJ28">
            <v>0</v>
          </cell>
          <cell r="DL28">
            <v>0</v>
          </cell>
          <cell r="DN28">
            <v>0</v>
          </cell>
          <cell r="DP28">
            <v>0</v>
          </cell>
          <cell r="DS28">
            <v>0</v>
          </cell>
          <cell r="DU28">
            <v>0</v>
          </cell>
          <cell r="DW28">
            <v>0</v>
          </cell>
          <cell r="DY28">
            <v>0</v>
          </cell>
          <cell r="EA28">
            <v>0</v>
          </cell>
          <cell r="EC28">
            <v>0</v>
          </cell>
          <cell r="ED28">
            <v>110890603.54090211</v>
          </cell>
        </row>
        <row r="29">
          <cell r="E29">
            <v>320830.88</v>
          </cell>
          <cell r="G29">
            <v>0</v>
          </cell>
          <cell r="I29">
            <v>89405571.914726391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  <cell r="W29">
            <v>0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G29">
            <v>0</v>
          </cell>
          <cell r="AI29">
            <v>0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S29">
            <v>0</v>
          </cell>
          <cell r="AU29">
            <v>0</v>
          </cell>
          <cell r="AW29">
            <v>0</v>
          </cell>
          <cell r="AY29">
            <v>0</v>
          </cell>
          <cell r="BA29">
            <v>0</v>
          </cell>
          <cell r="BC29">
            <v>0</v>
          </cell>
          <cell r="BE29">
            <v>0</v>
          </cell>
          <cell r="BG29">
            <v>0</v>
          </cell>
          <cell r="BI29">
            <v>0</v>
          </cell>
          <cell r="BK29">
            <v>0</v>
          </cell>
          <cell r="BM29">
            <v>0</v>
          </cell>
          <cell r="BO29">
            <v>0</v>
          </cell>
          <cell r="BQ29">
            <v>0</v>
          </cell>
          <cell r="BS29">
            <v>0</v>
          </cell>
          <cell r="BU29">
            <v>0</v>
          </cell>
          <cell r="BX29">
            <v>0</v>
          </cell>
          <cell r="BZ29">
            <v>0</v>
          </cell>
          <cell r="CB29">
            <v>0</v>
          </cell>
          <cell r="CD29">
            <v>0</v>
          </cell>
          <cell r="CF29">
            <v>0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  <cell r="CX29">
            <v>0</v>
          </cell>
          <cell r="CZ29">
            <v>0</v>
          </cell>
          <cell r="DB29">
            <v>0</v>
          </cell>
          <cell r="DD29">
            <v>0</v>
          </cell>
          <cell r="DF29">
            <v>0</v>
          </cell>
          <cell r="DH29">
            <v>0</v>
          </cell>
          <cell r="DJ29">
            <v>0</v>
          </cell>
          <cell r="DL29">
            <v>0</v>
          </cell>
          <cell r="DN29">
            <v>0</v>
          </cell>
          <cell r="DP29">
            <v>0</v>
          </cell>
          <cell r="DS29">
            <v>0</v>
          </cell>
          <cell r="DU29">
            <v>0</v>
          </cell>
          <cell r="DW29">
            <v>0</v>
          </cell>
          <cell r="DY29">
            <v>0</v>
          </cell>
          <cell r="EA29">
            <v>0</v>
          </cell>
          <cell r="EC29">
            <v>0</v>
          </cell>
          <cell r="ED29">
            <v>89726402.794726387</v>
          </cell>
        </row>
        <row r="30">
          <cell r="E30">
            <v>0</v>
          </cell>
          <cell r="G30">
            <v>0</v>
          </cell>
          <cell r="I30">
            <v>21164200.746175714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M30">
            <v>0</v>
          </cell>
          <cell r="AO30">
            <v>0</v>
          </cell>
          <cell r="AQ30">
            <v>0</v>
          </cell>
          <cell r="AS30">
            <v>0</v>
          </cell>
          <cell r="AU30">
            <v>0</v>
          </cell>
          <cell r="AW30">
            <v>0</v>
          </cell>
          <cell r="AY30">
            <v>0</v>
          </cell>
          <cell r="BA30">
            <v>0</v>
          </cell>
          <cell r="BC30">
            <v>0</v>
          </cell>
          <cell r="BE30">
            <v>0</v>
          </cell>
          <cell r="BG30">
            <v>0</v>
          </cell>
          <cell r="BI30">
            <v>0</v>
          </cell>
          <cell r="BK30">
            <v>0</v>
          </cell>
          <cell r="BM30">
            <v>0</v>
          </cell>
          <cell r="BO30">
            <v>0</v>
          </cell>
          <cell r="BQ30">
            <v>0</v>
          </cell>
          <cell r="BS30">
            <v>0</v>
          </cell>
          <cell r="BU30">
            <v>0</v>
          </cell>
          <cell r="BX30">
            <v>0</v>
          </cell>
          <cell r="BZ30">
            <v>0</v>
          </cell>
          <cell r="CB30">
            <v>0</v>
          </cell>
          <cell r="CD30">
            <v>0</v>
          </cell>
          <cell r="CF30">
            <v>0</v>
          </cell>
          <cell r="CH30">
            <v>0</v>
          </cell>
          <cell r="CJ30">
            <v>0</v>
          </cell>
          <cell r="CL30">
            <v>0</v>
          </cell>
          <cell r="CN30">
            <v>0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  <cell r="CX30">
            <v>0</v>
          </cell>
          <cell r="CZ30">
            <v>0</v>
          </cell>
          <cell r="DB30">
            <v>0</v>
          </cell>
          <cell r="DD30">
            <v>0</v>
          </cell>
          <cell r="DF30">
            <v>0</v>
          </cell>
          <cell r="DH30">
            <v>0</v>
          </cell>
          <cell r="DJ30">
            <v>0</v>
          </cell>
          <cell r="DL30">
            <v>0</v>
          </cell>
          <cell r="DN30">
            <v>0</v>
          </cell>
          <cell r="DP30">
            <v>0</v>
          </cell>
          <cell r="DS30">
            <v>0</v>
          </cell>
          <cell r="DU30">
            <v>0</v>
          </cell>
          <cell r="DW30">
            <v>0</v>
          </cell>
          <cell r="DY30">
            <v>0</v>
          </cell>
          <cell r="EA30">
            <v>0</v>
          </cell>
          <cell r="EC30">
            <v>0</v>
          </cell>
          <cell r="ED30">
            <v>21164200.746175714</v>
          </cell>
        </row>
        <row r="31">
          <cell r="E31">
            <v>1431104.9956</v>
          </cell>
          <cell r="G31">
            <v>0</v>
          </cell>
          <cell r="I31">
            <v>0</v>
          </cell>
          <cell r="K31">
            <v>1999999.99</v>
          </cell>
          <cell r="M31">
            <v>64860000.046381354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I31">
            <v>0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S31">
            <v>0</v>
          </cell>
          <cell r="AU31">
            <v>0</v>
          </cell>
          <cell r="AW31">
            <v>0</v>
          </cell>
          <cell r="AY31">
            <v>0</v>
          </cell>
          <cell r="BA31">
            <v>0</v>
          </cell>
          <cell r="BC31">
            <v>0</v>
          </cell>
          <cell r="BE31">
            <v>0</v>
          </cell>
          <cell r="BG31">
            <v>0</v>
          </cell>
          <cell r="BI31">
            <v>0</v>
          </cell>
          <cell r="BK31">
            <v>0</v>
          </cell>
          <cell r="BM31">
            <v>0</v>
          </cell>
          <cell r="BO31">
            <v>0</v>
          </cell>
          <cell r="BQ31">
            <v>0</v>
          </cell>
          <cell r="BS31">
            <v>0</v>
          </cell>
          <cell r="BU31">
            <v>0</v>
          </cell>
          <cell r="BX31">
            <v>0</v>
          </cell>
          <cell r="BZ31">
            <v>0</v>
          </cell>
          <cell r="CB31">
            <v>0</v>
          </cell>
          <cell r="CD31">
            <v>0</v>
          </cell>
          <cell r="CF31">
            <v>0</v>
          </cell>
          <cell r="CH31">
            <v>0</v>
          </cell>
          <cell r="CJ31">
            <v>0</v>
          </cell>
          <cell r="CL31">
            <v>0</v>
          </cell>
          <cell r="CN31">
            <v>0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CX31">
            <v>0</v>
          </cell>
          <cell r="CZ31">
            <v>0</v>
          </cell>
          <cell r="DB31">
            <v>0</v>
          </cell>
          <cell r="DD31">
            <v>0</v>
          </cell>
          <cell r="DF31">
            <v>0</v>
          </cell>
          <cell r="DH31">
            <v>0</v>
          </cell>
          <cell r="DJ31">
            <v>0</v>
          </cell>
          <cell r="DL31">
            <v>0</v>
          </cell>
          <cell r="DN31">
            <v>0</v>
          </cell>
          <cell r="DP31">
            <v>0</v>
          </cell>
          <cell r="DS31">
            <v>0</v>
          </cell>
          <cell r="DU31">
            <v>0</v>
          </cell>
          <cell r="DW31">
            <v>0</v>
          </cell>
          <cell r="DY31">
            <v>0</v>
          </cell>
          <cell r="EA31">
            <v>0</v>
          </cell>
          <cell r="EC31">
            <v>0</v>
          </cell>
          <cell r="ED31">
            <v>68291105.031981349</v>
          </cell>
        </row>
        <row r="32"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871123.69464831264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S32">
            <v>0</v>
          </cell>
          <cell r="AU32">
            <v>0</v>
          </cell>
          <cell r="AW32">
            <v>0</v>
          </cell>
          <cell r="AY32">
            <v>0</v>
          </cell>
          <cell r="BA32">
            <v>0</v>
          </cell>
          <cell r="BC32">
            <v>0</v>
          </cell>
          <cell r="BE32">
            <v>0</v>
          </cell>
          <cell r="BG32">
            <v>0</v>
          </cell>
          <cell r="BI32">
            <v>0</v>
          </cell>
          <cell r="BK32">
            <v>0</v>
          </cell>
          <cell r="BM32">
            <v>0</v>
          </cell>
          <cell r="BO32">
            <v>0</v>
          </cell>
          <cell r="BQ32">
            <v>0</v>
          </cell>
          <cell r="BS32">
            <v>0</v>
          </cell>
          <cell r="BU32">
            <v>0</v>
          </cell>
          <cell r="BX32">
            <v>0</v>
          </cell>
          <cell r="BZ32">
            <v>0</v>
          </cell>
          <cell r="CB32">
            <v>0</v>
          </cell>
          <cell r="CD32">
            <v>0</v>
          </cell>
          <cell r="CF32">
            <v>0</v>
          </cell>
          <cell r="CH32">
            <v>0</v>
          </cell>
          <cell r="CJ32">
            <v>0</v>
          </cell>
          <cell r="CL32">
            <v>0</v>
          </cell>
          <cell r="CN32">
            <v>0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CX32">
            <v>0</v>
          </cell>
          <cell r="CZ32">
            <v>0</v>
          </cell>
          <cell r="DB32">
            <v>0</v>
          </cell>
          <cell r="DD32">
            <v>0</v>
          </cell>
          <cell r="DF32">
            <v>0</v>
          </cell>
          <cell r="DH32">
            <v>0</v>
          </cell>
          <cell r="DJ32">
            <v>0</v>
          </cell>
          <cell r="DL32">
            <v>0</v>
          </cell>
          <cell r="DN32">
            <v>0</v>
          </cell>
          <cell r="DP32">
            <v>0</v>
          </cell>
          <cell r="DS32">
            <v>0</v>
          </cell>
          <cell r="DU32">
            <v>0</v>
          </cell>
          <cell r="DW32">
            <v>0</v>
          </cell>
          <cell r="DY32">
            <v>0</v>
          </cell>
          <cell r="EA32">
            <v>0</v>
          </cell>
          <cell r="EC32">
            <v>0</v>
          </cell>
          <cell r="ED32">
            <v>871123.69464831264</v>
          </cell>
        </row>
        <row r="33">
          <cell r="E33">
            <v>1555513.1746376776</v>
          </cell>
          <cell r="G33">
            <v>0</v>
          </cell>
          <cell r="I33">
            <v>0</v>
          </cell>
          <cell r="K33">
            <v>1222448.7844809848</v>
          </cell>
          <cell r="M33">
            <v>0</v>
          </cell>
          <cell r="O33">
            <v>0</v>
          </cell>
          <cell r="Q33">
            <v>33030138.192782532</v>
          </cell>
          <cell r="S33">
            <v>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G33">
            <v>0</v>
          </cell>
          <cell r="AI33">
            <v>0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S33">
            <v>0</v>
          </cell>
          <cell r="AU33">
            <v>0</v>
          </cell>
          <cell r="AW33">
            <v>0</v>
          </cell>
          <cell r="AY33">
            <v>0</v>
          </cell>
          <cell r="BA33">
            <v>0</v>
          </cell>
          <cell r="BC33">
            <v>0</v>
          </cell>
          <cell r="BE33">
            <v>0</v>
          </cell>
          <cell r="BG33">
            <v>0</v>
          </cell>
          <cell r="BI33">
            <v>0</v>
          </cell>
          <cell r="BK33">
            <v>0</v>
          </cell>
          <cell r="BM33">
            <v>0</v>
          </cell>
          <cell r="BO33">
            <v>0</v>
          </cell>
          <cell r="BQ33">
            <v>0</v>
          </cell>
          <cell r="BS33">
            <v>0</v>
          </cell>
          <cell r="BU33">
            <v>0</v>
          </cell>
          <cell r="BX33">
            <v>0</v>
          </cell>
          <cell r="BZ33">
            <v>0</v>
          </cell>
          <cell r="CB33">
            <v>0</v>
          </cell>
          <cell r="CD33">
            <v>0</v>
          </cell>
          <cell r="CF33">
            <v>0</v>
          </cell>
          <cell r="CH33">
            <v>0</v>
          </cell>
          <cell r="CJ33">
            <v>0</v>
          </cell>
          <cell r="CL33">
            <v>0</v>
          </cell>
          <cell r="CN33">
            <v>0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CX33">
            <v>0</v>
          </cell>
          <cell r="CZ33">
            <v>0</v>
          </cell>
          <cell r="DB33">
            <v>0</v>
          </cell>
          <cell r="DD33">
            <v>0</v>
          </cell>
          <cell r="DF33">
            <v>0</v>
          </cell>
          <cell r="DH33">
            <v>0</v>
          </cell>
          <cell r="DJ33">
            <v>0</v>
          </cell>
          <cell r="DL33">
            <v>0</v>
          </cell>
          <cell r="DN33">
            <v>0</v>
          </cell>
          <cell r="DP33">
            <v>0</v>
          </cell>
          <cell r="DS33">
            <v>0</v>
          </cell>
          <cell r="DU33">
            <v>0</v>
          </cell>
          <cell r="DW33">
            <v>0</v>
          </cell>
          <cell r="DY33">
            <v>0</v>
          </cell>
          <cell r="EA33">
            <v>0</v>
          </cell>
          <cell r="EC33">
            <v>0</v>
          </cell>
          <cell r="ED33">
            <v>35808100.1519012</v>
          </cell>
        </row>
        <row r="34"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7228170.3399999999</v>
          </cell>
          <cell r="S34">
            <v>0</v>
          </cell>
          <cell r="U34">
            <v>0</v>
          </cell>
          <cell r="W34">
            <v>0</v>
          </cell>
          <cell r="Y34">
            <v>0</v>
          </cell>
          <cell r="AA34">
            <v>0</v>
          </cell>
          <cell r="AC34">
            <v>0</v>
          </cell>
          <cell r="AE34">
            <v>0</v>
          </cell>
          <cell r="AG34">
            <v>0</v>
          </cell>
          <cell r="AI34">
            <v>0</v>
          </cell>
          <cell r="AK34">
            <v>0</v>
          </cell>
          <cell r="AM34">
            <v>0</v>
          </cell>
          <cell r="AO34">
            <v>0</v>
          </cell>
          <cell r="AQ34">
            <v>0</v>
          </cell>
          <cell r="AS34">
            <v>0</v>
          </cell>
          <cell r="AU34">
            <v>0</v>
          </cell>
          <cell r="AW34">
            <v>0</v>
          </cell>
          <cell r="AY34">
            <v>0</v>
          </cell>
          <cell r="BA34">
            <v>0</v>
          </cell>
          <cell r="BC34">
            <v>0</v>
          </cell>
          <cell r="BE34">
            <v>0</v>
          </cell>
          <cell r="BG34">
            <v>0</v>
          </cell>
          <cell r="BI34">
            <v>0</v>
          </cell>
          <cell r="BK34">
            <v>0</v>
          </cell>
          <cell r="BM34">
            <v>0</v>
          </cell>
          <cell r="BO34">
            <v>0</v>
          </cell>
          <cell r="BQ34">
            <v>0</v>
          </cell>
          <cell r="BS34">
            <v>0</v>
          </cell>
          <cell r="BU34">
            <v>0</v>
          </cell>
          <cell r="BX34">
            <v>0</v>
          </cell>
          <cell r="BZ34">
            <v>0</v>
          </cell>
          <cell r="CB34">
            <v>0</v>
          </cell>
          <cell r="CD34">
            <v>0</v>
          </cell>
          <cell r="CF34">
            <v>0</v>
          </cell>
          <cell r="CH34">
            <v>0</v>
          </cell>
          <cell r="CJ34">
            <v>0</v>
          </cell>
          <cell r="CL34">
            <v>0</v>
          </cell>
          <cell r="CN34">
            <v>0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CX34">
            <v>0</v>
          </cell>
          <cell r="CZ34">
            <v>0</v>
          </cell>
          <cell r="DB34">
            <v>0</v>
          </cell>
          <cell r="DD34">
            <v>0</v>
          </cell>
          <cell r="DF34">
            <v>0</v>
          </cell>
          <cell r="DH34">
            <v>0</v>
          </cell>
          <cell r="DJ34">
            <v>0</v>
          </cell>
          <cell r="DL34">
            <v>0</v>
          </cell>
          <cell r="DN34">
            <v>0</v>
          </cell>
          <cell r="DP34">
            <v>0</v>
          </cell>
          <cell r="DS34">
            <v>0</v>
          </cell>
          <cell r="DU34">
            <v>0</v>
          </cell>
          <cell r="DW34">
            <v>0</v>
          </cell>
          <cell r="DY34">
            <v>0</v>
          </cell>
          <cell r="EA34">
            <v>0</v>
          </cell>
          <cell r="EC34">
            <v>0</v>
          </cell>
          <cell r="ED34">
            <v>7228170.3399999999</v>
          </cell>
        </row>
        <row r="35">
          <cell r="E35">
            <v>0</v>
          </cell>
          <cell r="G35">
            <v>0</v>
          </cell>
          <cell r="I35">
            <v>0</v>
          </cell>
          <cell r="K35">
            <v>0</v>
          </cell>
          <cell r="M35">
            <v>0</v>
          </cell>
          <cell r="O35">
            <v>0</v>
          </cell>
          <cell r="Q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  <cell r="AC35">
            <v>0</v>
          </cell>
          <cell r="AE35">
            <v>0</v>
          </cell>
          <cell r="AG35">
            <v>0</v>
          </cell>
          <cell r="AI35">
            <v>0</v>
          </cell>
          <cell r="AK35">
            <v>0</v>
          </cell>
          <cell r="AM35">
            <v>0</v>
          </cell>
          <cell r="AO35">
            <v>0</v>
          </cell>
          <cell r="AQ35">
            <v>0</v>
          </cell>
          <cell r="AS35">
            <v>0</v>
          </cell>
          <cell r="AU35">
            <v>0</v>
          </cell>
          <cell r="AW35">
            <v>0</v>
          </cell>
          <cell r="AY35">
            <v>0</v>
          </cell>
          <cell r="BA35">
            <v>0</v>
          </cell>
          <cell r="BC35">
            <v>0</v>
          </cell>
          <cell r="BE35">
            <v>0</v>
          </cell>
          <cell r="BG35">
            <v>0</v>
          </cell>
          <cell r="BI35">
            <v>0</v>
          </cell>
          <cell r="BK35">
            <v>0</v>
          </cell>
          <cell r="BM35">
            <v>0</v>
          </cell>
          <cell r="BO35">
            <v>0</v>
          </cell>
          <cell r="BQ35">
            <v>0</v>
          </cell>
          <cell r="BS35">
            <v>0</v>
          </cell>
          <cell r="BU35">
            <v>0</v>
          </cell>
          <cell r="BX35">
            <v>0</v>
          </cell>
          <cell r="BZ35">
            <v>0</v>
          </cell>
          <cell r="CB35">
            <v>0</v>
          </cell>
          <cell r="CD35">
            <v>0</v>
          </cell>
          <cell r="CF35">
            <v>0</v>
          </cell>
          <cell r="CH35">
            <v>0</v>
          </cell>
          <cell r="CJ35">
            <v>0</v>
          </cell>
          <cell r="CL35">
            <v>0</v>
          </cell>
          <cell r="CN35">
            <v>0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CX35">
            <v>0</v>
          </cell>
          <cell r="CZ35">
            <v>0</v>
          </cell>
          <cell r="DB35">
            <v>0</v>
          </cell>
          <cell r="DD35">
            <v>0</v>
          </cell>
          <cell r="DF35">
            <v>0</v>
          </cell>
          <cell r="DH35">
            <v>0</v>
          </cell>
          <cell r="DJ35">
            <v>0</v>
          </cell>
          <cell r="DL35">
            <v>0</v>
          </cell>
          <cell r="DN35">
            <v>0</v>
          </cell>
          <cell r="DP35">
            <v>0</v>
          </cell>
          <cell r="DS35">
            <v>0</v>
          </cell>
          <cell r="DU35">
            <v>0</v>
          </cell>
          <cell r="DW35">
            <v>0</v>
          </cell>
          <cell r="DY35">
            <v>0</v>
          </cell>
          <cell r="EA35">
            <v>0</v>
          </cell>
          <cell r="EC35">
            <v>0</v>
          </cell>
          <cell r="ED35">
            <v>0</v>
          </cell>
        </row>
        <row r="36">
          <cell r="E36">
            <v>1555513.1746376776</v>
          </cell>
          <cell r="G36">
            <v>0</v>
          </cell>
          <cell r="I36">
            <v>0</v>
          </cell>
          <cell r="K36">
            <v>1222448.7844809848</v>
          </cell>
          <cell r="M36">
            <v>0</v>
          </cell>
          <cell r="O36">
            <v>0</v>
          </cell>
          <cell r="Q36">
            <v>25801967.852782533</v>
          </cell>
          <cell r="S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  <cell r="AC36">
            <v>0</v>
          </cell>
          <cell r="AE36">
            <v>0</v>
          </cell>
          <cell r="AG36">
            <v>0</v>
          </cell>
          <cell r="AI36">
            <v>0</v>
          </cell>
          <cell r="AK36">
            <v>0</v>
          </cell>
          <cell r="AM36">
            <v>0</v>
          </cell>
          <cell r="AO36">
            <v>0</v>
          </cell>
          <cell r="AQ36">
            <v>0</v>
          </cell>
          <cell r="AS36">
            <v>0</v>
          </cell>
          <cell r="AU36">
            <v>0</v>
          </cell>
          <cell r="AW36">
            <v>0</v>
          </cell>
          <cell r="AY36">
            <v>0</v>
          </cell>
          <cell r="BA36">
            <v>0</v>
          </cell>
          <cell r="BC36">
            <v>0</v>
          </cell>
          <cell r="BE36">
            <v>0</v>
          </cell>
          <cell r="BG36">
            <v>0</v>
          </cell>
          <cell r="BI36">
            <v>0</v>
          </cell>
          <cell r="BK36">
            <v>0</v>
          </cell>
          <cell r="BM36">
            <v>0</v>
          </cell>
          <cell r="BO36">
            <v>0</v>
          </cell>
          <cell r="BQ36">
            <v>0</v>
          </cell>
          <cell r="BS36">
            <v>0</v>
          </cell>
          <cell r="BU36">
            <v>0</v>
          </cell>
          <cell r="BX36">
            <v>0</v>
          </cell>
          <cell r="BZ36">
            <v>0</v>
          </cell>
          <cell r="CB36">
            <v>0</v>
          </cell>
          <cell r="CD36">
            <v>0</v>
          </cell>
          <cell r="CF36">
            <v>0</v>
          </cell>
          <cell r="CH36">
            <v>0</v>
          </cell>
          <cell r="CJ36">
            <v>0</v>
          </cell>
          <cell r="CL36">
            <v>0</v>
          </cell>
          <cell r="CN36">
            <v>0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CX36">
            <v>0</v>
          </cell>
          <cell r="CZ36">
            <v>0</v>
          </cell>
          <cell r="DB36">
            <v>0</v>
          </cell>
          <cell r="DD36">
            <v>0</v>
          </cell>
          <cell r="DF36">
            <v>0</v>
          </cell>
          <cell r="DH36">
            <v>0</v>
          </cell>
          <cell r="DJ36">
            <v>0</v>
          </cell>
          <cell r="DL36">
            <v>0</v>
          </cell>
          <cell r="DN36">
            <v>0</v>
          </cell>
          <cell r="DP36">
            <v>0</v>
          </cell>
          <cell r="DS36">
            <v>0</v>
          </cell>
          <cell r="DU36">
            <v>0</v>
          </cell>
          <cell r="DW36">
            <v>0</v>
          </cell>
          <cell r="DY36">
            <v>0</v>
          </cell>
          <cell r="EA36">
            <v>0</v>
          </cell>
          <cell r="EC36">
            <v>0</v>
          </cell>
          <cell r="ED36">
            <v>28579929.811901197</v>
          </cell>
        </row>
        <row r="37">
          <cell r="E37">
            <v>1527578.326468253</v>
          </cell>
          <cell r="G37">
            <v>10592347.877978651</v>
          </cell>
          <cell r="I37">
            <v>0</v>
          </cell>
          <cell r="K37">
            <v>0</v>
          </cell>
          <cell r="M37">
            <v>0</v>
          </cell>
          <cell r="O37">
            <v>0</v>
          </cell>
          <cell r="Q37">
            <v>0</v>
          </cell>
          <cell r="S37">
            <v>0</v>
          </cell>
          <cell r="U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G37">
            <v>0</v>
          </cell>
          <cell r="AI37">
            <v>0</v>
          </cell>
          <cell r="AK37">
            <v>0</v>
          </cell>
          <cell r="AM37">
            <v>0</v>
          </cell>
          <cell r="AO37">
            <v>0</v>
          </cell>
          <cell r="AQ37">
            <v>0</v>
          </cell>
          <cell r="AS37">
            <v>0</v>
          </cell>
          <cell r="AU37">
            <v>0</v>
          </cell>
          <cell r="AW37">
            <v>0</v>
          </cell>
          <cell r="AY37">
            <v>0</v>
          </cell>
          <cell r="BA37">
            <v>0</v>
          </cell>
          <cell r="BC37">
            <v>0</v>
          </cell>
          <cell r="BE37">
            <v>0</v>
          </cell>
          <cell r="BG37">
            <v>0</v>
          </cell>
          <cell r="BI37">
            <v>0</v>
          </cell>
          <cell r="BK37">
            <v>0</v>
          </cell>
          <cell r="BM37">
            <v>0</v>
          </cell>
          <cell r="BO37">
            <v>0</v>
          </cell>
          <cell r="BQ37">
            <v>0</v>
          </cell>
          <cell r="BS37">
            <v>0</v>
          </cell>
          <cell r="BU37">
            <v>0</v>
          </cell>
          <cell r="BX37">
            <v>0</v>
          </cell>
          <cell r="BZ37">
            <v>0</v>
          </cell>
          <cell r="CB37">
            <v>0</v>
          </cell>
          <cell r="CD37">
            <v>0</v>
          </cell>
          <cell r="CF37">
            <v>0</v>
          </cell>
          <cell r="CH37">
            <v>0</v>
          </cell>
          <cell r="CJ37">
            <v>0</v>
          </cell>
          <cell r="CL37">
            <v>0</v>
          </cell>
          <cell r="CN37">
            <v>0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CX37">
            <v>0</v>
          </cell>
          <cell r="CZ37">
            <v>0</v>
          </cell>
          <cell r="DB37">
            <v>0</v>
          </cell>
          <cell r="DD37">
            <v>0</v>
          </cell>
          <cell r="DF37">
            <v>0</v>
          </cell>
          <cell r="DH37">
            <v>0</v>
          </cell>
          <cell r="DJ37">
            <v>0</v>
          </cell>
          <cell r="DL37">
            <v>0</v>
          </cell>
          <cell r="DN37">
            <v>0</v>
          </cell>
          <cell r="DP37">
            <v>0</v>
          </cell>
          <cell r="DS37">
            <v>0</v>
          </cell>
          <cell r="DU37">
            <v>0</v>
          </cell>
          <cell r="DW37">
            <v>0</v>
          </cell>
          <cell r="DY37">
            <v>0</v>
          </cell>
          <cell r="EA37">
            <v>0</v>
          </cell>
          <cell r="EC37">
            <v>0</v>
          </cell>
          <cell r="ED37">
            <v>12119926.204446904</v>
          </cell>
        </row>
        <row r="38">
          <cell r="E38">
            <v>0</v>
          </cell>
          <cell r="G38">
            <v>0</v>
          </cell>
          <cell r="I38">
            <v>0</v>
          </cell>
          <cell r="K38">
            <v>8836392.7063734513</v>
          </cell>
          <cell r="M38">
            <v>0</v>
          </cell>
          <cell r="O38">
            <v>0</v>
          </cell>
          <cell r="Q38">
            <v>0</v>
          </cell>
          <cell r="S38">
            <v>0</v>
          </cell>
          <cell r="U38">
            <v>0</v>
          </cell>
          <cell r="W38">
            <v>0</v>
          </cell>
          <cell r="Y38">
            <v>0</v>
          </cell>
          <cell r="AA38">
            <v>0</v>
          </cell>
          <cell r="AC38">
            <v>0</v>
          </cell>
          <cell r="AE38">
            <v>0</v>
          </cell>
          <cell r="AG38">
            <v>0</v>
          </cell>
          <cell r="AI38">
            <v>0</v>
          </cell>
          <cell r="AK38">
            <v>0</v>
          </cell>
          <cell r="AM38">
            <v>0</v>
          </cell>
          <cell r="AO38">
            <v>0</v>
          </cell>
          <cell r="AQ38">
            <v>0</v>
          </cell>
          <cell r="AS38">
            <v>0</v>
          </cell>
          <cell r="AU38">
            <v>0</v>
          </cell>
          <cell r="AW38">
            <v>0</v>
          </cell>
          <cell r="AY38">
            <v>0</v>
          </cell>
          <cell r="BA38">
            <v>0</v>
          </cell>
          <cell r="BC38">
            <v>0</v>
          </cell>
          <cell r="BE38">
            <v>0</v>
          </cell>
          <cell r="BG38">
            <v>0</v>
          </cell>
          <cell r="BI38">
            <v>0</v>
          </cell>
          <cell r="BK38">
            <v>0</v>
          </cell>
          <cell r="BM38">
            <v>0</v>
          </cell>
          <cell r="BO38">
            <v>0</v>
          </cell>
          <cell r="BQ38">
            <v>0</v>
          </cell>
          <cell r="BS38">
            <v>0</v>
          </cell>
          <cell r="BU38">
            <v>0</v>
          </cell>
          <cell r="BX38">
            <v>0</v>
          </cell>
          <cell r="BZ38">
            <v>0</v>
          </cell>
          <cell r="CB38">
            <v>0</v>
          </cell>
          <cell r="CD38">
            <v>0</v>
          </cell>
          <cell r="CF38">
            <v>0</v>
          </cell>
          <cell r="CH38">
            <v>0</v>
          </cell>
          <cell r="CJ38">
            <v>0</v>
          </cell>
          <cell r="CL38">
            <v>0</v>
          </cell>
          <cell r="CN38">
            <v>0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CX38">
            <v>0</v>
          </cell>
          <cell r="CZ38">
            <v>0</v>
          </cell>
          <cell r="DB38">
            <v>0</v>
          </cell>
          <cell r="DD38">
            <v>0</v>
          </cell>
          <cell r="DF38">
            <v>0</v>
          </cell>
          <cell r="DH38">
            <v>0</v>
          </cell>
          <cell r="DJ38">
            <v>0</v>
          </cell>
          <cell r="DL38">
            <v>0</v>
          </cell>
          <cell r="DN38">
            <v>0</v>
          </cell>
          <cell r="DP38">
            <v>0</v>
          </cell>
          <cell r="DS38">
            <v>0</v>
          </cell>
          <cell r="DU38">
            <v>0</v>
          </cell>
          <cell r="DW38">
            <v>0</v>
          </cell>
          <cell r="DY38">
            <v>0</v>
          </cell>
          <cell r="EA38">
            <v>0</v>
          </cell>
          <cell r="EC38">
            <v>0</v>
          </cell>
          <cell r="ED38">
            <v>8836392.7063734513</v>
          </cell>
        </row>
        <row r="39">
          <cell r="E39">
            <v>93518493.830332443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  <cell r="S39">
            <v>0</v>
          </cell>
          <cell r="U39">
            <v>0</v>
          </cell>
          <cell r="W39">
            <v>0</v>
          </cell>
          <cell r="Y39">
            <v>46175298.481581144</v>
          </cell>
          <cell r="AA39">
            <v>0</v>
          </cell>
          <cell r="AC39">
            <v>0</v>
          </cell>
          <cell r="AE39">
            <v>0</v>
          </cell>
          <cell r="AG39">
            <v>0</v>
          </cell>
          <cell r="AI39">
            <v>0</v>
          </cell>
          <cell r="AK39">
            <v>0</v>
          </cell>
          <cell r="AM39">
            <v>0</v>
          </cell>
          <cell r="AO39">
            <v>0</v>
          </cell>
          <cell r="AQ39">
            <v>0</v>
          </cell>
          <cell r="AS39">
            <v>0</v>
          </cell>
          <cell r="AU39">
            <v>0</v>
          </cell>
          <cell r="AW39">
            <v>0</v>
          </cell>
          <cell r="AY39">
            <v>0</v>
          </cell>
          <cell r="BA39">
            <v>0</v>
          </cell>
          <cell r="BC39">
            <v>0</v>
          </cell>
          <cell r="BE39">
            <v>0</v>
          </cell>
          <cell r="BG39">
            <v>0</v>
          </cell>
          <cell r="BI39">
            <v>0</v>
          </cell>
          <cell r="BK39">
            <v>0</v>
          </cell>
          <cell r="BM39">
            <v>0</v>
          </cell>
          <cell r="BO39">
            <v>0</v>
          </cell>
          <cell r="BQ39">
            <v>0</v>
          </cell>
          <cell r="BS39">
            <v>0</v>
          </cell>
          <cell r="BU39">
            <v>0</v>
          </cell>
          <cell r="BX39">
            <v>0</v>
          </cell>
          <cell r="BZ39">
            <v>0</v>
          </cell>
          <cell r="CB39">
            <v>0</v>
          </cell>
          <cell r="CD39">
            <v>0</v>
          </cell>
          <cell r="CF39">
            <v>0</v>
          </cell>
          <cell r="CH39">
            <v>0</v>
          </cell>
          <cell r="CJ39">
            <v>0</v>
          </cell>
          <cell r="CL39">
            <v>0</v>
          </cell>
          <cell r="CN39">
            <v>0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CX39">
            <v>0</v>
          </cell>
          <cell r="CZ39">
            <v>0</v>
          </cell>
          <cell r="DB39">
            <v>0</v>
          </cell>
          <cell r="DD39">
            <v>0</v>
          </cell>
          <cell r="DF39">
            <v>0</v>
          </cell>
          <cell r="DH39">
            <v>0</v>
          </cell>
          <cell r="DJ39">
            <v>0</v>
          </cell>
          <cell r="DL39">
            <v>12613.748898134854</v>
          </cell>
          <cell r="DN39">
            <v>0</v>
          </cell>
          <cell r="DP39">
            <v>0</v>
          </cell>
          <cell r="DS39">
            <v>0</v>
          </cell>
          <cell r="DU39">
            <v>0</v>
          </cell>
          <cell r="DW39">
            <v>0</v>
          </cell>
          <cell r="DY39">
            <v>0</v>
          </cell>
          <cell r="EA39">
            <v>0</v>
          </cell>
          <cell r="EC39">
            <v>0</v>
          </cell>
          <cell r="ED39">
            <v>139706406.06081173</v>
          </cell>
        </row>
        <row r="40">
          <cell r="E40">
            <v>7955875.8438282637</v>
          </cell>
          <cell r="G40">
            <v>0</v>
          </cell>
          <cell r="I40">
            <v>0</v>
          </cell>
          <cell r="K40">
            <v>0</v>
          </cell>
          <cell r="M40">
            <v>0</v>
          </cell>
          <cell r="O40">
            <v>0</v>
          </cell>
          <cell r="Q40">
            <v>0</v>
          </cell>
          <cell r="S40">
            <v>0</v>
          </cell>
          <cell r="U40">
            <v>0</v>
          </cell>
          <cell r="W40">
            <v>26772788.976171736</v>
          </cell>
          <cell r="Y40">
            <v>0</v>
          </cell>
          <cell r="AA40">
            <v>0</v>
          </cell>
          <cell r="AC40">
            <v>0</v>
          </cell>
          <cell r="AE40">
            <v>0</v>
          </cell>
          <cell r="AG40">
            <v>0</v>
          </cell>
          <cell r="AI40">
            <v>0</v>
          </cell>
          <cell r="AK40">
            <v>0</v>
          </cell>
          <cell r="AM40">
            <v>0</v>
          </cell>
          <cell r="AO40">
            <v>0</v>
          </cell>
          <cell r="AQ40">
            <v>0</v>
          </cell>
          <cell r="AS40">
            <v>0</v>
          </cell>
          <cell r="AU40">
            <v>0</v>
          </cell>
          <cell r="AW40">
            <v>0</v>
          </cell>
          <cell r="AY40">
            <v>0</v>
          </cell>
          <cell r="BA40">
            <v>0</v>
          </cell>
          <cell r="BC40">
            <v>0</v>
          </cell>
          <cell r="BE40">
            <v>0</v>
          </cell>
          <cell r="BG40">
            <v>0</v>
          </cell>
          <cell r="BI40">
            <v>0</v>
          </cell>
          <cell r="BK40">
            <v>0</v>
          </cell>
          <cell r="BM40">
            <v>0</v>
          </cell>
          <cell r="BO40">
            <v>0</v>
          </cell>
          <cell r="BQ40">
            <v>0</v>
          </cell>
          <cell r="BS40">
            <v>0</v>
          </cell>
          <cell r="BU40">
            <v>0</v>
          </cell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F40">
            <v>0</v>
          </cell>
          <cell r="CH40">
            <v>0</v>
          </cell>
          <cell r="CJ40">
            <v>0</v>
          </cell>
          <cell r="CL40">
            <v>0</v>
          </cell>
          <cell r="CN40">
            <v>0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CX40">
            <v>0</v>
          </cell>
          <cell r="CZ40">
            <v>0</v>
          </cell>
          <cell r="DB40">
            <v>0</v>
          </cell>
          <cell r="DD40">
            <v>0</v>
          </cell>
          <cell r="DF40">
            <v>0</v>
          </cell>
          <cell r="DH40">
            <v>0</v>
          </cell>
          <cell r="DJ40">
            <v>0</v>
          </cell>
          <cell r="DL40">
            <v>0</v>
          </cell>
          <cell r="DN40">
            <v>0</v>
          </cell>
          <cell r="DP40">
            <v>0</v>
          </cell>
          <cell r="DS40">
            <v>0</v>
          </cell>
          <cell r="DU40">
            <v>0</v>
          </cell>
          <cell r="DW40">
            <v>0</v>
          </cell>
          <cell r="DY40">
            <v>0</v>
          </cell>
          <cell r="EA40">
            <v>0</v>
          </cell>
          <cell r="EC40">
            <v>0</v>
          </cell>
          <cell r="ED40">
            <v>34728664.82</v>
          </cell>
        </row>
        <row r="41">
          <cell r="E41">
            <v>7955875.8438282637</v>
          </cell>
          <cell r="G41">
            <v>0</v>
          </cell>
          <cell r="I41">
            <v>0</v>
          </cell>
          <cell r="K41">
            <v>0</v>
          </cell>
          <cell r="M41">
            <v>0</v>
          </cell>
          <cell r="O41">
            <v>0</v>
          </cell>
          <cell r="Q41">
            <v>0</v>
          </cell>
          <cell r="S41">
            <v>0</v>
          </cell>
          <cell r="U41">
            <v>0</v>
          </cell>
          <cell r="W41">
            <v>26772788.976171736</v>
          </cell>
          <cell r="Y41">
            <v>0</v>
          </cell>
          <cell r="AA41">
            <v>0</v>
          </cell>
          <cell r="AC41">
            <v>0</v>
          </cell>
          <cell r="AE41">
            <v>0</v>
          </cell>
          <cell r="AG41">
            <v>0</v>
          </cell>
          <cell r="AI41">
            <v>0</v>
          </cell>
          <cell r="AK41">
            <v>0</v>
          </cell>
          <cell r="AM41">
            <v>0</v>
          </cell>
          <cell r="AO41">
            <v>0</v>
          </cell>
          <cell r="AQ41">
            <v>0</v>
          </cell>
          <cell r="AS41">
            <v>0</v>
          </cell>
          <cell r="AU41">
            <v>0</v>
          </cell>
          <cell r="AW41">
            <v>0</v>
          </cell>
          <cell r="AY41">
            <v>0</v>
          </cell>
          <cell r="BA41">
            <v>0</v>
          </cell>
          <cell r="BC41">
            <v>0</v>
          </cell>
          <cell r="BE41">
            <v>0</v>
          </cell>
          <cell r="BG41">
            <v>0</v>
          </cell>
          <cell r="BI41">
            <v>0</v>
          </cell>
          <cell r="BK41">
            <v>0</v>
          </cell>
          <cell r="BM41">
            <v>0</v>
          </cell>
          <cell r="BO41">
            <v>0</v>
          </cell>
          <cell r="BQ41">
            <v>0</v>
          </cell>
          <cell r="BS41">
            <v>0</v>
          </cell>
          <cell r="BU41">
            <v>0</v>
          </cell>
          <cell r="BX41">
            <v>0</v>
          </cell>
          <cell r="BZ41">
            <v>0</v>
          </cell>
          <cell r="CB41">
            <v>0</v>
          </cell>
          <cell r="CD41">
            <v>0</v>
          </cell>
          <cell r="CF41">
            <v>0</v>
          </cell>
          <cell r="CH41">
            <v>0</v>
          </cell>
          <cell r="CJ41">
            <v>0</v>
          </cell>
          <cell r="CL41">
            <v>0</v>
          </cell>
          <cell r="CN41">
            <v>0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CX41">
            <v>0</v>
          </cell>
          <cell r="CZ41">
            <v>0</v>
          </cell>
          <cell r="DB41">
            <v>0</v>
          </cell>
          <cell r="DD41">
            <v>0</v>
          </cell>
          <cell r="DF41">
            <v>0</v>
          </cell>
          <cell r="DH41">
            <v>0</v>
          </cell>
          <cell r="DJ41">
            <v>0</v>
          </cell>
          <cell r="DL41">
            <v>0</v>
          </cell>
          <cell r="DN41">
            <v>0</v>
          </cell>
          <cell r="DP41">
            <v>0</v>
          </cell>
          <cell r="DS41">
            <v>0</v>
          </cell>
          <cell r="DU41">
            <v>0</v>
          </cell>
          <cell r="DW41">
            <v>0</v>
          </cell>
          <cell r="DY41">
            <v>0</v>
          </cell>
          <cell r="EA41">
            <v>0</v>
          </cell>
          <cell r="EC41">
            <v>0</v>
          </cell>
          <cell r="ED41">
            <v>34728664.82</v>
          </cell>
        </row>
        <row r="42">
          <cell r="E42">
            <v>60857985.538170308</v>
          </cell>
          <cell r="G42">
            <v>5648352.5996579193</v>
          </cell>
          <cell r="I42">
            <v>12236724.593655422</v>
          </cell>
          <cell r="K42">
            <v>1188121.0234854301</v>
          </cell>
          <cell r="M42">
            <v>4695360.3746949667</v>
          </cell>
          <cell r="O42">
            <v>15696539.238360224</v>
          </cell>
          <cell r="Q42">
            <v>0</v>
          </cell>
          <cell r="S42">
            <v>0</v>
          </cell>
          <cell r="U42">
            <v>0</v>
          </cell>
          <cell r="W42">
            <v>0</v>
          </cell>
          <cell r="Y42">
            <v>13623098.243993962</v>
          </cell>
          <cell r="AA42">
            <v>0</v>
          </cell>
          <cell r="AC42">
            <v>0</v>
          </cell>
          <cell r="AE42">
            <v>0</v>
          </cell>
          <cell r="AG42">
            <v>0</v>
          </cell>
          <cell r="AI42">
            <v>22410598.723621164</v>
          </cell>
          <cell r="AK42">
            <v>91827393.352204591</v>
          </cell>
          <cell r="AM42">
            <v>0</v>
          </cell>
          <cell r="AO42">
            <v>0</v>
          </cell>
          <cell r="AQ42">
            <v>805668.44922504132</v>
          </cell>
          <cell r="AS42">
            <v>0</v>
          </cell>
          <cell r="AU42">
            <v>0</v>
          </cell>
          <cell r="AW42">
            <v>229430207.96444064</v>
          </cell>
          <cell r="AY42">
            <v>0</v>
          </cell>
          <cell r="BA42">
            <v>0</v>
          </cell>
          <cell r="BC42">
            <v>6918879.7664618157</v>
          </cell>
          <cell r="BE42">
            <v>555855.58688665007</v>
          </cell>
          <cell r="BG42">
            <v>299474.75738263491</v>
          </cell>
          <cell r="BI42">
            <v>21338474.836768772</v>
          </cell>
          <cell r="BK42">
            <v>10410103.375127463</v>
          </cell>
          <cell r="BM42">
            <v>899638.56328262028</v>
          </cell>
          <cell r="BO42">
            <v>0</v>
          </cell>
          <cell r="BQ42">
            <v>0</v>
          </cell>
          <cell r="BS42">
            <v>0</v>
          </cell>
          <cell r="BU42">
            <v>0</v>
          </cell>
          <cell r="BX42">
            <v>1670757.3318105803</v>
          </cell>
          <cell r="BZ42">
            <v>642598.97377330018</v>
          </cell>
          <cell r="CB42">
            <v>0</v>
          </cell>
          <cell r="CD42">
            <v>0</v>
          </cell>
          <cell r="CF42">
            <v>0</v>
          </cell>
          <cell r="CH42">
            <v>0</v>
          </cell>
          <cell r="CJ42">
            <v>0</v>
          </cell>
          <cell r="CL42">
            <v>269253.59000000003</v>
          </cell>
          <cell r="CN42">
            <v>37800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CX42">
            <v>0</v>
          </cell>
          <cell r="CZ42">
            <v>0</v>
          </cell>
          <cell r="DB42">
            <v>0</v>
          </cell>
          <cell r="DD42">
            <v>0</v>
          </cell>
          <cell r="DF42">
            <v>0</v>
          </cell>
          <cell r="DH42">
            <v>0</v>
          </cell>
          <cell r="DJ42">
            <v>0</v>
          </cell>
          <cell r="DL42">
            <v>278069.94621475559</v>
          </cell>
          <cell r="DN42">
            <v>0</v>
          </cell>
          <cell r="DP42">
            <v>0</v>
          </cell>
          <cell r="DS42">
            <v>0</v>
          </cell>
          <cell r="DU42">
            <v>0</v>
          </cell>
          <cell r="DW42">
            <v>0</v>
          </cell>
          <cell r="DY42">
            <v>0</v>
          </cell>
          <cell r="EA42">
            <v>0</v>
          </cell>
          <cell r="EC42">
            <v>0</v>
          </cell>
          <cell r="ED42">
            <v>501740956.82921827</v>
          </cell>
        </row>
        <row r="43">
          <cell r="E43">
            <v>4332883.8894691253</v>
          </cell>
          <cell r="G43">
            <v>0</v>
          </cell>
          <cell r="I43">
            <v>9060645.5302035324</v>
          </cell>
          <cell r="K43">
            <v>0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U43">
            <v>0</v>
          </cell>
          <cell r="W43">
            <v>0</v>
          </cell>
          <cell r="Y43">
            <v>899638.56328262028</v>
          </cell>
          <cell r="AA43">
            <v>0</v>
          </cell>
          <cell r="AC43">
            <v>0</v>
          </cell>
          <cell r="AE43">
            <v>0</v>
          </cell>
          <cell r="AG43">
            <v>0</v>
          </cell>
          <cell r="AI43">
            <v>20996880.981319901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S43">
            <v>0</v>
          </cell>
          <cell r="AU43">
            <v>0</v>
          </cell>
          <cell r="AW43">
            <v>98153627.828959212</v>
          </cell>
          <cell r="AY43">
            <v>0</v>
          </cell>
          <cell r="BA43">
            <v>0</v>
          </cell>
          <cell r="BC43">
            <v>5238774.1193481069</v>
          </cell>
          <cell r="BE43">
            <v>0</v>
          </cell>
          <cell r="BG43">
            <v>0</v>
          </cell>
          <cell r="BI43">
            <v>1220938.0501692703</v>
          </cell>
          <cell r="BK43">
            <v>1735017.2291879107</v>
          </cell>
          <cell r="BM43">
            <v>0</v>
          </cell>
          <cell r="BO43">
            <v>0</v>
          </cell>
          <cell r="BQ43">
            <v>0</v>
          </cell>
          <cell r="BS43">
            <v>0</v>
          </cell>
          <cell r="BU43">
            <v>0</v>
          </cell>
          <cell r="BX43">
            <v>128519.79475466003</v>
          </cell>
          <cell r="BZ43">
            <v>0</v>
          </cell>
          <cell r="CB43">
            <v>0</v>
          </cell>
          <cell r="CD43">
            <v>0</v>
          </cell>
          <cell r="CF43">
            <v>0</v>
          </cell>
          <cell r="CH43">
            <v>0</v>
          </cell>
          <cell r="CJ43">
            <v>0</v>
          </cell>
          <cell r="CL43">
            <v>0</v>
          </cell>
          <cell r="CN43">
            <v>0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CX43">
            <v>0</v>
          </cell>
          <cell r="CZ43">
            <v>0</v>
          </cell>
          <cell r="DB43">
            <v>0</v>
          </cell>
          <cell r="DD43">
            <v>0</v>
          </cell>
          <cell r="DF43">
            <v>0</v>
          </cell>
          <cell r="DH43">
            <v>0</v>
          </cell>
          <cell r="DJ43">
            <v>0</v>
          </cell>
          <cell r="DL43">
            <v>0</v>
          </cell>
          <cell r="DN43">
            <v>0</v>
          </cell>
          <cell r="DP43">
            <v>0</v>
          </cell>
          <cell r="DS43">
            <v>0</v>
          </cell>
          <cell r="DU43">
            <v>0</v>
          </cell>
          <cell r="DW43">
            <v>0</v>
          </cell>
          <cell r="DY43">
            <v>0</v>
          </cell>
          <cell r="EA43">
            <v>0</v>
          </cell>
          <cell r="EC43">
            <v>0</v>
          </cell>
          <cell r="ED43">
            <v>141766925.98669431</v>
          </cell>
        </row>
        <row r="44">
          <cell r="E44">
            <v>0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I44">
            <v>0</v>
          </cell>
          <cell r="AK44">
            <v>91827393.352204591</v>
          </cell>
          <cell r="AM44">
            <v>0</v>
          </cell>
          <cell r="AO44">
            <v>0</v>
          </cell>
          <cell r="AQ44">
            <v>0</v>
          </cell>
          <cell r="AS44">
            <v>0</v>
          </cell>
          <cell r="AU44">
            <v>0</v>
          </cell>
          <cell r="AW44">
            <v>0</v>
          </cell>
          <cell r="AY44">
            <v>0</v>
          </cell>
          <cell r="BA44">
            <v>0</v>
          </cell>
          <cell r="BC44">
            <v>0</v>
          </cell>
          <cell r="BE44">
            <v>0</v>
          </cell>
          <cell r="BG44">
            <v>0</v>
          </cell>
          <cell r="BI44">
            <v>0</v>
          </cell>
          <cell r="BK44">
            <v>0</v>
          </cell>
          <cell r="BM44">
            <v>0</v>
          </cell>
          <cell r="BO44">
            <v>0</v>
          </cell>
          <cell r="BQ44">
            <v>0</v>
          </cell>
          <cell r="BS44">
            <v>0</v>
          </cell>
          <cell r="BU44">
            <v>0</v>
          </cell>
          <cell r="BX44">
            <v>0</v>
          </cell>
          <cell r="BZ44">
            <v>0</v>
          </cell>
          <cell r="CB44">
            <v>0</v>
          </cell>
          <cell r="CD44">
            <v>0</v>
          </cell>
          <cell r="CF44">
            <v>0</v>
          </cell>
          <cell r="CH44">
            <v>0</v>
          </cell>
          <cell r="CJ44">
            <v>0</v>
          </cell>
          <cell r="CL44">
            <v>0</v>
          </cell>
          <cell r="CN44">
            <v>0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CX44">
            <v>0</v>
          </cell>
          <cell r="CZ44">
            <v>0</v>
          </cell>
          <cell r="DB44">
            <v>0</v>
          </cell>
          <cell r="DD44">
            <v>0</v>
          </cell>
          <cell r="DF44">
            <v>0</v>
          </cell>
          <cell r="DH44">
            <v>0</v>
          </cell>
          <cell r="DJ44">
            <v>0</v>
          </cell>
          <cell r="DL44">
            <v>0</v>
          </cell>
          <cell r="DN44">
            <v>0</v>
          </cell>
          <cell r="DP44">
            <v>0</v>
          </cell>
          <cell r="DS44">
            <v>0</v>
          </cell>
          <cell r="DU44">
            <v>0</v>
          </cell>
          <cell r="DW44">
            <v>0</v>
          </cell>
          <cell r="DY44">
            <v>0</v>
          </cell>
          <cell r="EA44">
            <v>0</v>
          </cell>
          <cell r="EC44">
            <v>0</v>
          </cell>
          <cell r="ED44">
            <v>91827393.352204591</v>
          </cell>
        </row>
        <row r="45">
          <cell r="E45">
            <v>24009593.575772196</v>
          </cell>
          <cell r="G45">
            <v>5648352.5996579193</v>
          </cell>
          <cell r="I45">
            <v>1055502.4499999997</v>
          </cell>
          <cell r="K45">
            <v>95702.768070819846</v>
          </cell>
          <cell r="M45">
            <v>4695360.3746949667</v>
          </cell>
          <cell r="O45">
            <v>15246719.956718914</v>
          </cell>
          <cell r="Q45">
            <v>0</v>
          </cell>
          <cell r="S45">
            <v>0</v>
          </cell>
          <cell r="U45">
            <v>0</v>
          </cell>
          <cell r="W45">
            <v>0</v>
          </cell>
          <cell r="Y45">
            <v>8546566.3511848915</v>
          </cell>
          <cell r="AA45">
            <v>0</v>
          </cell>
          <cell r="AC45">
            <v>0</v>
          </cell>
          <cell r="AE45">
            <v>0</v>
          </cell>
          <cell r="AG45">
            <v>0</v>
          </cell>
          <cell r="AI45">
            <v>963898.46065995016</v>
          </cell>
          <cell r="AK45">
            <v>0</v>
          </cell>
          <cell r="AM45">
            <v>0</v>
          </cell>
          <cell r="AO45">
            <v>0</v>
          </cell>
          <cell r="AQ45">
            <v>805668.44922504132</v>
          </cell>
          <cell r="AS45">
            <v>0</v>
          </cell>
          <cell r="AU45">
            <v>0</v>
          </cell>
          <cell r="AW45">
            <v>62677206.528452724</v>
          </cell>
          <cell r="AY45">
            <v>0</v>
          </cell>
          <cell r="BA45">
            <v>0</v>
          </cell>
          <cell r="BC45">
            <v>202128.00743511895</v>
          </cell>
          <cell r="BE45">
            <v>555855.58688665007</v>
          </cell>
          <cell r="BG45">
            <v>299474.75738263491</v>
          </cell>
          <cell r="BI45">
            <v>12342089.203942571</v>
          </cell>
          <cell r="BK45">
            <v>257039.58950932007</v>
          </cell>
          <cell r="BM45">
            <v>899638.56328262028</v>
          </cell>
          <cell r="BO45">
            <v>0</v>
          </cell>
          <cell r="BQ45">
            <v>0</v>
          </cell>
          <cell r="BS45">
            <v>0</v>
          </cell>
          <cell r="BU45">
            <v>0</v>
          </cell>
          <cell r="BX45">
            <v>0</v>
          </cell>
          <cell r="BZ45">
            <v>385559.38426398009</v>
          </cell>
          <cell r="CB45">
            <v>0</v>
          </cell>
          <cell r="CD45">
            <v>0</v>
          </cell>
          <cell r="CF45">
            <v>0</v>
          </cell>
          <cell r="CH45">
            <v>0</v>
          </cell>
          <cell r="CJ45">
            <v>0</v>
          </cell>
          <cell r="CL45">
            <v>269253.59000000003</v>
          </cell>
          <cell r="CN45">
            <v>37800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CX45">
            <v>0</v>
          </cell>
          <cell r="CZ45">
            <v>0</v>
          </cell>
          <cell r="DB45">
            <v>0</v>
          </cell>
          <cell r="DD45">
            <v>0</v>
          </cell>
          <cell r="DF45">
            <v>0</v>
          </cell>
          <cell r="DH45">
            <v>0</v>
          </cell>
          <cell r="DJ45">
            <v>0</v>
          </cell>
          <cell r="DL45">
            <v>278069.94621475559</v>
          </cell>
          <cell r="DN45">
            <v>0</v>
          </cell>
          <cell r="DP45">
            <v>0</v>
          </cell>
          <cell r="DS45">
            <v>0</v>
          </cell>
          <cell r="DU45">
            <v>0</v>
          </cell>
          <cell r="DW45">
            <v>0</v>
          </cell>
          <cell r="DY45">
            <v>0</v>
          </cell>
          <cell r="EA45">
            <v>0</v>
          </cell>
          <cell r="EC45">
            <v>0</v>
          </cell>
          <cell r="ED45">
            <v>139271480.14335507</v>
          </cell>
        </row>
        <row r="46">
          <cell r="E46">
            <v>571935.31451489695</v>
          </cell>
          <cell r="G46">
            <v>2896921.5996579193</v>
          </cell>
          <cell r="I46">
            <v>0</v>
          </cell>
          <cell r="K46">
            <v>0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U46">
            <v>0</v>
          </cell>
          <cell r="W46">
            <v>0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G46">
            <v>0</v>
          </cell>
          <cell r="AI46">
            <v>0</v>
          </cell>
          <cell r="AK46">
            <v>0</v>
          </cell>
          <cell r="AM46">
            <v>0</v>
          </cell>
          <cell r="AO46">
            <v>0</v>
          </cell>
          <cell r="AQ46">
            <v>805668.44922504132</v>
          </cell>
          <cell r="AS46">
            <v>0</v>
          </cell>
          <cell r="AU46">
            <v>0</v>
          </cell>
          <cell r="AW46">
            <v>61480.616602142603</v>
          </cell>
          <cell r="AY46">
            <v>0</v>
          </cell>
          <cell r="BA46">
            <v>0</v>
          </cell>
          <cell r="BC46">
            <v>0</v>
          </cell>
          <cell r="BE46">
            <v>0</v>
          </cell>
          <cell r="BG46">
            <v>0</v>
          </cell>
          <cell r="BI46">
            <v>0</v>
          </cell>
          <cell r="BK46">
            <v>0</v>
          </cell>
          <cell r="BM46">
            <v>0</v>
          </cell>
          <cell r="BO46">
            <v>0</v>
          </cell>
          <cell r="BQ46">
            <v>0</v>
          </cell>
          <cell r="BS46">
            <v>0</v>
          </cell>
          <cell r="BU46">
            <v>0</v>
          </cell>
          <cell r="BX46">
            <v>0</v>
          </cell>
          <cell r="BZ46">
            <v>0</v>
          </cell>
          <cell r="CB46">
            <v>0</v>
          </cell>
          <cell r="CD46">
            <v>0</v>
          </cell>
          <cell r="CF46">
            <v>0</v>
          </cell>
          <cell r="CH46">
            <v>0</v>
          </cell>
          <cell r="CJ46">
            <v>0</v>
          </cell>
          <cell r="CL46">
            <v>0</v>
          </cell>
          <cell r="CN46">
            <v>0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CX46">
            <v>0</v>
          </cell>
          <cell r="CZ46">
            <v>0</v>
          </cell>
          <cell r="DB46">
            <v>0</v>
          </cell>
          <cell r="DD46">
            <v>0</v>
          </cell>
          <cell r="DF46">
            <v>0</v>
          </cell>
          <cell r="DH46">
            <v>0</v>
          </cell>
          <cell r="DJ46">
            <v>0</v>
          </cell>
          <cell r="DL46">
            <v>0</v>
          </cell>
          <cell r="DN46">
            <v>0</v>
          </cell>
          <cell r="DP46">
            <v>0</v>
          </cell>
          <cell r="DS46">
            <v>0</v>
          </cell>
          <cell r="DU46">
            <v>0</v>
          </cell>
          <cell r="DW46">
            <v>0</v>
          </cell>
          <cell r="DY46">
            <v>0</v>
          </cell>
          <cell r="EA46">
            <v>0</v>
          </cell>
          <cell r="EC46">
            <v>0</v>
          </cell>
          <cell r="ED46">
            <v>4336005.9799999995</v>
          </cell>
        </row>
        <row r="47">
          <cell r="E47">
            <v>866622.41354648292</v>
          </cell>
          <cell r="G47">
            <v>0</v>
          </cell>
          <cell r="I47">
            <v>0</v>
          </cell>
          <cell r="K47">
            <v>0</v>
          </cell>
          <cell r="M47">
            <v>0</v>
          </cell>
          <cell r="O47">
            <v>15246719.956718914</v>
          </cell>
          <cell r="Q47">
            <v>0</v>
          </cell>
          <cell r="S47">
            <v>0</v>
          </cell>
          <cell r="U47">
            <v>0</v>
          </cell>
          <cell r="W47">
            <v>0</v>
          </cell>
          <cell r="Y47">
            <v>0</v>
          </cell>
          <cell r="AA47">
            <v>0</v>
          </cell>
          <cell r="AC47">
            <v>0</v>
          </cell>
          <cell r="AE47">
            <v>0</v>
          </cell>
          <cell r="AG47">
            <v>0</v>
          </cell>
          <cell r="AI47">
            <v>0</v>
          </cell>
          <cell r="AK47">
            <v>0</v>
          </cell>
          <cell r="AM47">
            <v>0</v>
          </cell>
          <cell r="AO47">
            <v>0</v>
          </cell>
          <cell r="AQ47">
            <v>0</v>
          </cell>
          <cell r="AS47">
            <v>0</v>
          </cell>
          <cell r="AU47">
            <v>0</v>
          </cell>
          <cell r="AW47">
            <v>0</v>
          </cell>
          <cell r="AY47">
            <v>0</v>
          </cell>
          <cell r="BA47">
            <v>0</v>
          </cell>
          <cell r="BC47">
            <v>61394.347435118972</v>
          </cell>
          <cell r="BE47">
            <v>0</v>
          </cell>
          <cell r="BG47">
            <v>299474.75738263491</v>
          </cell>
          <cell r="BI47">
            <v>0</v>
          </cell>
          <cell r="BK47">
            <v>0</v>
          </cell>
          <cell r="BM47">
            <v>0</v>
          </cell>
          <cell r="BO47">
            <v>0</v>
          </cell>
          <cell r="BQ47">
            <v>0</v>
          </cell>
          <cell r="BS47">
            <v>0</v>
          </cell>
          <cell r="BU47">
            <v>0</v>
          </cell>
          <cell r="BX47">
            <v>0</v>
          </cell>
          <cell r="BZ47">
            <v>0</v>
          </cell>
          <cell r="CB47">
            <v>0</v>
          </cell>
          <cell r="CD47">
            <v>0</v>
          </cell>
          <cell r="CF47">
            <v>0</v>
          </cell>
          <cell r="CH47">
            <v>0</v>
          </cell>
          <cell r="CJ47">
            <v>0</v>
          </cell>
          <cell r="CL47">
            <v>269253.59000000003</v>
          </cell>
          <cell r="CN47">
            <v>37800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CX47">
            <v>0</v>
          </cell>
          <cell r="CZ47">
            <v>0</v>
          </cell>
          <cell r="DB47">
            <v>0</v>
          </cell>
          <cell r="DD47">
            <v>0</v>
          </cell>
          <cell r="DF47">
            <v>0</v>
          </cell>
          <cell r="DH47">
            <v>0</v>
          </cell>
          <cell r="DJ47">
            <v>0</v>
          </cell>
          <cell r="DL47">
            <v>278069.94621475559</v>
          </cell>
          <cell r="DN47">
            <v>0</v>
          </cell>
          <cell r="DP47">
            <v>0</v>
          </cell>
          <cell r="DS47">
            <v>0</v>
          </cell>
          <cell r="DU47">
            <v>0</v>
          </cell>
          <cell r="DW47">
            <v>0</v>
          </cell>
          <cell r="DY47">
            <v>0</v>
          </cell>
          <cell r="EA47">
            <v>0</v>
          </cell>
          <cell r="EC47">
            <v>0</v>
          </cell>
          <cell r="ED47">
            <v>17059335.011297904</v>
          </cell>
        </row>
        <row r="48">
          <cell r="E48">
            <v>516023.41999999993</v>
          </cell>
          <cell r="G48">
            <v>0</v>
          </cell>
          <cell r="I48">
            <v>1055502.4499999997</v>
          </cell>
          <cell r="K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  <cell r="U48">
            <v>0</v>
          </cell>
          <cell r="W48">
            <v>0</v>
          </cell>
          <cell r="Y48">
            <v>0</v>
          </cell>
          <cell r="AA48">
            <v>0</v>
          </cell>
          <cell r="AC48">
            <v>0</v>
          </cell>
          <cell r="AE48">
            <v>0</v>
          </cell>
          <cell r="AG48">
            <v>0</v>
          </cell>
          <cell r="AI48">
            <v>0</v>
          </cell>
          <cell r="AK48">
            <v>0</v>
          </cell>
          <cell r="AM48">
            <v>0</v>
          </cell>
          <cell r="AO48">
            <v>0</v>
          </cell>
          <cell r="AQ48">
            <v>0</v>
          </cell>
          <cell r="AS48">
            <v>0</v>
          </cell>
          <cell r="AU48">
            <v>0</v>
          </cell>
          <cell r="AW48">
            <v>375289.75999999995</v>
          </cell>
          <cell r="AY48">
            <v>0</v>
          </cell>
          <cell r="BA48">
            <v>0</v>
          </cell>
          <cell r="BC48">
            <v>140733.65999999997</v>
          </cell>
          <cell r="BE48">
            <v>555855.58688665007</v>
          </cell>
          <cell r="BG48">
            <v>0</v>
          </cell>
          <cell r="BI48">
            <v>0</v>
          </cell>
          <cell r="BK48">
            <v>0</v>
          </cell>
          <cell r="BM48">
            <v>0</v>
          </cell>
          <cell r="BO48">
            <v>0</v>
          </cell>
          <cell r="BQ48">
            <v>0</v>
          </cell>
          <cell r="BS48">
            <v>0</v>
          </cell>
          <cell r="BU48">
            <v>0</v>
          </cell>
          <cell r="BX48">
            <v>0</v>
          </cell>
          <cell r="BZ48">
            <v>0</v>
          </cell>
          <cell r="CB48">
            <v>0</v>
          </cell>
          <cell r="CD48">
            <v>0</v>
          </cell>
          <cell r="CF48">
            <v>0</v>
          </cell>
          <cell r="CH48">
            <v>0</v>
          </cell>
          <cell r="CJ48">
            <v>0</v>
          </cell>
          <cell r="CL48">
            <v>0</v>
          </cell>
          <cell r="CN48">
            <v>0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  <cell r="CX48">
            <v>0</v>
          </cell>
          <cell r="CZ48">
            <v>0</v>
          </cell>
          <cell r="DB48">
            <v>0</v>
          </cell>
          <cell r="DD48">
            <v>0</v>
          </cell>
          <cell r="DF48">
            <v>0</v>
          </cell>
          <cell r="DH48">
            <v>0</v>
          </cell>
          <cell r="DJ48">
            <v>0</v>
          </cell>
          <cell r="DL48">
            <v>0</v>
          </cell>
          <cell r="DN48">
            <v>0</v>
          </cell>
          <cell r="DP48">
            <v>0</v>
          </cell>
          <cell r="DS48">
            <v>0</v>
          </cell>
          <cell r="DU48">
            <v>0</v>
          </cell>
          <cell r="DW48">
            <v>0</v>
          </cell>
          <cell r="DY48">
            <v>0</v>
          </cell>
          <cell r="EA48">
            <v>0</v>
          </cell>
          <cell r="EC48">
            <v>0</v>
          </cell>
          <cell r="ED48">
            <v>2643404.8768866495</v>
          </cell>
        </row>
        <row r="49">
          <cell r="E49">
            <v>142387.42204128305</v>
          </cell>
          <cell r="G49">
            <v>0</v>
          </cell>
          <cell r="I49">
            <v>0</v>
          </cell>
          <cell r="K49">
            <v>25880.198070819832</v>
          </cell>
          <cell r="M49">
            <v>1358190.2146949666</v>
          </cell>
          <cell r="O49">
            <v>0</v>
          </cell>
          <cell r="Q49">
            <v>0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  <cell r="AA49">
            <v>0</v>
          </cell>
          <cell r="AC49">
            <v>0</v>
          </cell>
          <cell r="AE49">
            <v>0</v>
          </cell>
          <cell r="AG49">
            <v>0</v>
          </cell>
          <cell r="AI49">
            <v>0</v>
          </cell>
          <cell r="AK49">
            <v>0</v>
          </cell>
          <cell r="AM49">
            <v>0</v>
          </cell>
          <cell r="AO49">
            <v>0</v>
          </cell>
          <cell r="AQ49">
            <v>0</v>
          </cell>
          <cell r="AS49">
            <v>0</v>
          </cell>
          <cell r="AU49">
            <v>0</v>
          </cell>
          <cell r="AW49">
            <v>244344.37519293063</v>
          </cell>
          <cell r="AY49">
            <v>0</v>
          </cell>
          <cell r="BA49">
            <v>0</v>
          </cell>
          <cell r="BC49">
            <v>0</v>
          </cell>
          <cell r="BE49">
            <v>0</v>
          </cell>
          <cell r="BG49">
            <v>0</v>
          </cell>
          <cell r="BI49">
            <v>0</v>
          </cell>
          <cell r="BK49">
            <v>0</v>
          </cell>
          <cell r="BM49">
            <v>0</v>
          </cell>
          <cell r="BO49">
            <v>0</v>
          </cell>
          <cell r="BQ49">
            <v>0</v>
          </cell>
          <cell r="BS49">
            <v>0</v>
          </cell>
          <cell r="BU49">
            <v>0</v>
          </cell>
          <cell r="BX49">
            <v>0</v>
          </cell>
          <cell r="BZ49">
            <v>0</v>
          </cell>
          <cell r="CB49">
            <v>0</v>
          </cell>
          <cell r="CD49">
            <v>0</v>
          </cell>
          <cell r="CF49">
            <v>0</v>
          </cell>
          <cell r="CH49">
            <v>0</v>
          </cell>
          <cell r="CJ49">
            <v>0</v>
          </cell>
          <cell r="CL49">
            <v>0</v>
          </cell>
          <cell r="CN49">
            <v>0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CX49">
            <v>0</v>
          </cell>
          <cell r="CZ49">
            <v>0</v>
          </cell>
          <cell r="DB49">
            <v>0</v>
          </cell>
          <cell r="DD49">
            <v>0</v>
          </cell>
          <cell r="DF49">
            <v>0</v>
          </cell>
          <cell r="DH49">
            <v>0</v>
          </cell>
          <cell r="DJ49">
            <v>0</v>
          </cell>
          <cell r="DL49">
            <v>0</v>
          </cell>
          <cell r="DN49">
            <v>0</v>
          </cell>
          <cell r="DP49">
            <v>0</v>
          </cell>
          <cell r="DS49">
            <v>0</v>
          </cell>
          <cell r="DU49">
            <v>0</v>
          </cell>
          <cell r="DW49">
            <v>0</v>
          </cell>
          <cell r="DY49">
            <v>0</v>
          </cell>
          <cell r="EA49">
            <v>0</v>
          </cell>
          <cell r="EC49">
            <v>0</v>
          </cell>
          <cell r="ED49">
            <v>1770802.2100000002</v>
          </cell>
        </row>
        <row r="50">
          <cell r="E50">
            <v>21912625.005669534</v>
          </cell>
          <cell r="G50">
            <v>2751431</v>
          </cell>
          <cell r="I50">
            <v>0</v>
          </cell>
          <cell r="K50">
            <v>69822.570000000007</v>
          </cell>
          <cell r="M50">
            <v>3337170.16</v>
          </cell>
          <cell r="O50">
            <v>0</v>
          </cell>
          <cell r="Q50">
            <v>0</v>
          </cell>
          <cell r="S50">
            <v>0</v>
          </cell>
          <cell r="U50">
            <v>0</v>
          </cell>
          <cell r="W50">
            <v>0</v>
          </cell>
          <cell r="Y50">
            <v>8546566.3511848915</v>
          </cell>
          <cell r="AA50">
            <v>0</v>
          </cell>
          <cell r="AC50">
            <v>0</v>
          </cell>
          <cell r="AE50">
            <v>0</v>
          </cell>
          <cell r="AG50">
            <v>0</v>
          </cell>
          <cell r="AI50">
            <v>963898.46065995016</v>
          </cell>
          <cell r="AK50">
            <v>0</v>
          </cell>
          <cell r="AM50">
            <v>0</v>
          </cell>
          <cell r="AO50">
            <v>0</v>
          </cell>
          <cell r="AQ50">
            <v>0</v>
          </cell>
          <cell r="AS50">
            <v>0</v>
          </cell>
          <cell r="AU50">
            <v>0</v>
          </cell>
          <cell r="AW50">
            <v>61996091.776657648</v>
          </cell>
          <cell r="AY50">
            <v>0</v>
          </cell>
          <cell r="BA50">
            <v>0</v>
          </cell>
          <cell r="BC50">
            <v>0</v>
          </cell>
          <cell r="BE50">
            <v>0</v>
          </cell>
          <cell r="BG50">
            <v>0</v>
          </cell>
          <cell r="BI50">
            <v>12342089.203942571</v>
          </cell>
          <cell r="BK50">
            <v>257039.58950932007</v>
          </cell>
          <cell r="BM50">
            <v>899638.56328262028</v>
          </cell>
          <cell r="BO50">
            <v>0</v>
          </cell>
          <cell r="BQ50">
            <v>0</v>
          </cell>
          <cell r="BS50">
            <v>0</v>
          </cell>
          <cell r="BU50">
            <v>0</v>
          </cell>
          <cell r="BX50">
            <v>0</v>
          </cell>
          <cell r="BZ50">
            <v>385559.38426398009</v>
          </cell>
          <cell r="ED50">
            <v>113461932.06517051</v>
          </cell>
        </row>
        <row r="51">
          <cell r="E51">
            <v>32515508.072928987</v>
          </cell>
          <cell r="G51">
            <v>0</v>
          </cell>
          <cell r="I51">
            <v>2120576.6134518906</v>
          </cell>
          <cell r="K51">
            <v>1092418.2554146103</v>
          </cell>
          <cell r="M51">
            <v>0</v>
          </cell>
          <cell r="O51">
            <v>449819.28164131014</v>
          </cell>
          <cell r="Q51">
            <v>0</v>
          </cell>
          <cell r="S51">
            <v>0</v>
          </cell>
          <cell r="U51">
            <v>0</v>
          </cell>
          <cell r="W51">
            <v>0</v>
          </cell>
          <cell r="Y51">
            <v>4176893.329526451</v>
          </cell>
          <cell r="AA51">
            <v>0</v>
          </cell>
          <cell r="AC51">
            <v>0</v>
          </cell>
          <cell r="AE51">
            <v>0</v>
          </cell>
          <cell r="AG51">
            <v>0</v>
          </cell>
          <cell r="AI51">
            <v>449819.28164131014</v>
          </cell>
          <cell r="AK51">
            <v>0</v>
          </cell>
          <cell r="AM51">
            <v>0</v>
          </cell>
          <cell r="AO51">
            <v>0</v>
          </cell>
          <cell r="AQ51">
            <v>0</v>
          </cell>
          <cell r="AS51">
            <v>0</v>
          </cell>
          <cell r="AU51">
            <v>0</v>
          </cell>
          <cell r="AW51">
            <v>68599373.607028723</v>
          </cell>
          <cell r="AY51">
            <v>0</v>
          </cell>
          <cell r="BA51">
            <v>0</v>
          </cell>
          <cell r="BC51">
            <v>1477977.6396785902</v>
          </cell>
          <cell r="BE51">
            <v>0</v>
          </cell>
          <cell r="BG51">
            <v>0</v>
          </cell>
          <cell r="BI51">
            <v>7775447.5826569311</v>
          </cell>
          <cell r="BK51">
            <v>8418046.5564302318</v>
          </cell>
          <cell r="BM51">
            <v>0</v>
          </cell>
          <cell r="BO51">
            <v>0</v>
          </cell>
          <cell r="BQ51">
            <v>0</v>
          </cell>
          <cell r="BS51">
            <v>0</v>
          </cell>
          <cell r="BU51">
            <v>0</v>
          </cell>
          <cell r="BX51">
            <v>1542237.5370559203</v>
          </cell>
          <cell r="BZ51">
            <v>257039.58950932007</v>
          </cell>
          <cell r="CB51">
            <v>0</v>
          </cell>
          <cell r="CD51">
            <v>0</v>
          </cell>
          <cell r="CF51">
            <v>0</v>
          </cell>
          <cell r="CH51">
            <v>0</v>
          </cell>
          <cell r="CJ51">
            <v>0</v>
          </cell>
          <cell r="CL51">
            <v>0</v>
          </cell>
          <cell r="CN51">
            <v>0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CX51">
            <v>0</v>
          </cell>
          <cell r="CZ51">
            <v>0</v>
          </cell>
          <cell r="DB51">
            <v>0</v>
          </cell>
          <cell r="DD51">
            <v>0</v>
          </cell>
          <cell r="DF51">
            <v>0</v>
          </cell>
          <cell r="DH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0</v>
          </cell>
          <cell r="DS51">
            <v>0</v>
          </cell>
          <cell r="DU51">
            <v>0</v>
          </cell>
          <cell r="DW51">
            <v>0</v>
          </cell>
          <cell r="DY51">
            <v>0</v>
          </cell>
          <cell r="EA51">
            <v>0</v>
          </cell>
          <cell r="EC51">
            <v>0</v>
          </cell>
          <cell r="ED51">
            <v>128875157.3469643</v>
          </cell>
        </row>
        <row r="52">
          <cell r="E52">
            <v>0</v>
          </cell>
          <cell r="G52">
            <v>0</v>
          </cell>
          <cell r="I52">
            <v>0</v>
          </cell>
          <cell r="K52">
            <v>0</v>
          </cell>
          <cell r="M52">
            <v>0</v>
          </cell>
          <cell r="O52">
            <v>0</v>
          </cell>
          <cell r="Q52">
            <v>0</v>
          </cell>
          <cell r="S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  <cell r="AC52">
            <v>0</v>
          </cell>
          <cell r="AE52">
            <v>0</v>
          </cell>
          <cell r="AG52">
            <v>0</v>
          </cell>
          <cell r="AI52">
            <v>0</v>
          </cell>
          <cell r="AK52">
            <v>0</v>
          </cell>
          <cell r="AM52">
            <v>0</v>
          </cell>
          <cell r="AO52">
            <v>0</v>
          </cell>
          <cell r="AQ52">
            <v>0</v>
          </cell>
          <cell r="AS52">
            <v>0</v>
          </cell>
          <cell r="AU52">
            <v>0</v>
          </cell>
          <cell r="AW52">
            <v>0</v>
          </cell>
          <cell r="AY52">
            <v>0</v>
          </cell>
          <cell r="BA52">
            <v>0</v>
          </cell>
          <cell r="BC52">
            <v>0</v>
          </cell>
          <cell r="BE52">
            <v>0</v>
          </cell>
          <cell r="BG52">
            <v>0</v>
          </cell>
          <cell r="BI52">
            <v>0</v>
          </cell>
          <cell r="BK52">
            <v>0</v>
          </cell>
          <cell r="BM52">
            <v>5205051.6875637313</v>
          </cell>
          <cell r="BO52">
            <v>0</v>
          </cell>
          <cell r="BQ52">
            <v>0</v>
          </cell>
          <cell r="BS52">
            <v>0</v>
          </cell>
          <cell r="BU52">
            <v>0</v>
          </cell>
          <cell r="BZ52">
            <v>0</v>
          </cell>
          <cell r="CB52">
            <v>0</v>
          </cell>
          <cell r="CD52">
            <v>0</v>
          </cell>
          <cell r="CF52">
            <v>0</v>
          </cell>
          <cell r="CH52">
            <v>0</v>
          </cell>
          <cell r="CJ52">
            <v>0</v>
          </cell>
          <cell r="CL52">
            <v>0</v>
          </cell>
          <cell r="CN52">
            <v>0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CX52">
            <v>0</v>
          </cell>
          <cell r="CZ52">
            <v>0</v>
          </cell>
          <cell r="DB52">
            <v>0</v>
          </cell>
          <cell r="DD52">
            <v>0</v>
          </cell>
          <cell r="DF52">
            <v>0</v>
          </cell>
          <cell r="DH52">
            <v>0</v>
          </cell>
          <cell r="DJ52">
            <v>0</v>
          </cell>
          <cell r="DL52">
            <v>0</v>
          </cell>
          <cell r="DN52">
            <v>0</v>
          </cell>
          <cell r="DP52">
            <v>0</v>
          </cell>
          <cell r="DS52">
            <v>0</v>
          </cell>
          <cell r="DU52">
            <v>0</v>
          </cell>
          <cell r="DW52">
            <v>0</v>
          </cell>
          <cell r="DY52">
            <v>0</v>
          </cell>
          <cell r="EA52">
            <v>0</v>
          </cell>
          <cell r="EC52">
            <v>0</v>
          </cell>
          <cell r="ED52">
            <v>5205051.6875637313</v>
          </cell>
        </row>
        <row r="53">
          <cell r="E53">
            <v>1098927.9660731133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  <cell r="S53">
            <v>0</v>
          </cell>
          <cell r="U53">
            <v>0</v>
          </cell>
          <cell r="W53">
            <v>0</v>
          </cell>
          <cell r="Y53">
            <v>0</v>
          </cell>
          <cell r="AA53">
            <v>0</v>
          </cell>
          <cell r="AC53">
            <v>0</v>
          </cell>
          <cell r="AE53">
            <v>0</v>
          </cell>
          <cell r="AG53">
            <v>0</v>
          </cell>
          <cell r="AI53">
            <v>0</v>
          </cell>
          <cell r="AK53">
            <v>0</v>
          </cell>
          <cell r="AM53">
            <v>0</v>
          </cell>
          <cell r="AO53">
            <v>0</v>
          </cell>
          <cell r="AQ53">
            <v>0</v>
          </cell>
          <cell r="AS53">
            <v>0</v>
          </cell>
          <cell r="AU53">
            <v>0</v>
          </cell>
          <cell r="AW53">
            <v>0</v>
          </cell>
          <cell r="AY53">
            <v>0</v>
          </cell>
          <cell r="BA53">
            <v>0</v>
          </cell>
          <cell r="BC53">
            <v>0</v>
          </cell>
          <cell r="BE53">
            <v>0</v>
          </cell>
          <cell r="BG53">
            <v>0</v>
          </cell>
          <cell r="BI53">
            <v>0</v>
          </cell>
          <cell r="BK53">
            <v>0</v>
          </cell>
          <cell r="BM53">
            <v>0</v>
          </cell>
          <cell r="BO53">
            <v>0</v>
          </cell>
          <cell r="BQ53">
            <v>0</v>
          </cell>
          <cell r="BS53">
            <v>0</v>
          </cell>
          <cell r="BU53">
            <v>0</v>
          </cell>
          <cell r="BX53">
            <v>2277805.4525240785</v>
          </cell>
          <cell r="BZ53">
            <v>0</v>
          </cell>
          <cell r="CB53">
            <v>0</v>
          </cell>
          <cell r="CD53">
            <v>0</v>
          </cell>
          <cell r="CF53">
            <v>0</v>
          </cell>
          <cell r="CH53">
            <v>0</v>
          </cell>
          <cell r="CJ53">
            <v>0</v>
          </cell>
          <cell r="CL53">
            <v>0</v>
          </cell>
          <cell r="CN53">
            <v>0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CX53">
            <v>0</v>
          </cell>
          <cell r="CZ53">
            <v>0</v>
          </cell>
          <cell r="DB53">
            <v>0</v>
          </cell>
          <cell r="DD53">
            <v>0</v>
          </cell>
          <cell r="DF53">
            <v>0</v>
          </cell>
          <cell r="DH53">
            <v>0</v>
          </cell>
          <cell r="DJ53">
            <v>0</v>
          </cell>
          <cell r="DL53">
            <v>0</v>
          </cell>
          <cell r="DN53">
            <v>0</v>
          </cell>
          <cell r="DP53">
            <v>0</v>
          </cell>
          <cell r="DS53">
            <v>0</v>
          </cell>
          <cell r="DU53">
            <v>0</v>
          </cell>
          <cell r="DW53">
            <v>0</v>
          </cell>
          <cell r="DY53">
            <v>0</v>
          </cell>
          <cell r="EA53">
            <v>0</v>
          </cell>
          <cell r="EC53">
            <v>0</v>
          </cell>
          <cell r="ED53">
            <v>3376733.4185971916</v>
          </cell>
        </row>
        <row r="54">
          <cell r="E54">
            <v>1098927.9660731133</v>
          </cell>
          <cell r="G54">
            <v>0</v>
          </cell>
          <cell r="I54">
            <v>0</v>
          </cell>
          <cell r="K54">
            <v>0</v>
          </cell>
          <cell r="M54">
            <v>0</v>
          </cell>
          <cell r="O54">
            <v>0</v>
          </cell>
          <cell r="Q54">
            <v>0</v>
          </cell>
          <cell r="S54">
            <v>0</v>
          </cell>
          <cell r="U54">
            <v>0</v>
          </cell>
          <cell r="W54">
            <v>0</v>
          </cell>
          <cell r="Y54">
            <v>0</v>
          </cell>
          <cell r="AA54">
            <v>0</v>
          </cell>
          <cell r="AC54">
            <v>0</v>
          </cell>
          <cell r="AE54">
            <v>0</v>
          </cell>
          <cell r="AG54">
            <v>0</v>
          </cell>
          <cell r="AI54">
            <v>0</v>
          </cell>
          <cell r="AK54">
            <v>0</v>
          </cell>
          <cell r="AM54">
            <v>0</v>
          </cell>
          <cell r="AO54">
            <v>0</v>
          </cell>
          <cell r="AQ54">
            <v>0</v>
          </cell>
          <cell r="AS54">
            <v>0</v>
          </cell>
          <cell r="AU54">
            <v>0</v>
          </cell>
          <cell r="AW54">
            <v>0</v>
          </cell>
          <cell r="AY54">
            <v>0</v>
          </cell>
          <cell r="BA54">
            <v>0</v>
          </cell>
          <cell r="BC54">
            <v>0</v>
          </cell>
          <cell r="BE54">
            <v>0</v>
          </cell>
          <cell r="BG54">
            <v>0</v>
          </cell>
          <cell r="BI54">
            <v>0</v>
          </cell>
          <cell r="BK54">
            <v>0</v>
          </cell>
          <cell r="BM54">
            <v>0</v>
          </cell>
          <cell r="BO54">
            <v>0</v>
          </cell>
          <cell r="BQ54">
            <v>0</v>
          </cell>
          <cell r="BS54">
            <v>0</v>
          </cell>
          <cell r="BU54">
            <v>0</v>
          </cell>
          <cell r="BX54">
            <v>0</v>
          </cell>
          <cell r="BZ54">
            <v>0</v>
          </cell>
          <cell r="CB54">
            <v>0</v>
          </cell>
          <cell r="CD54">
            <v>0</v>
          </cell>
          <cell r="CF54">
            <v>0</v>
          </cell>
          <cell r="CH54">
            <v>0</v>
          </cell>
          <cell r="CJ54">
            <v>0</v>
          </cell>
          <cell r="CL54">
            <v>0</v>
          </cell>
          <cell r="CN54">
            <v>0</v>
          </cell>
          <cell r="CP54">
            <v>0</v>
          </cell>
          <cell r="CR54">
            <v>0</v>
          </cell>
          <cell r="CT54">
            <v>0</v>
          </cell>
          <cell r="CV54">
            <v>0</v>
          </cell>
          <cell r="CX54">
            <v>0</v>
          </cell>
          <cell r="CZ54">
            <v>0</v>
          </cell>
          <cell r="DB54">
            <v>0</v>
          </cell>
          <cell r="DD54">
            <v>0</v>
          </cell>
          <cell r="DF54">
            <v>0</v>
          </cell>
          <cell r="DH54">
            <v>0</v>
          </cell>
          <cell r="DJ54">
            <v>0</v>
          </cell>
          <cell r="DL54">
            <v>0</v>
          </cell>
          <cell r="DN54">
            <v>0</v>
          </cell>
          <cell r="DP54">
            <v>0</v>
          </cell>
          <cell r="DS54">
            <v>0</v>
          </cell>
          <cell r="DU54">
            <v>0</v>
          </cell>
          <cell r="DW54">
            <v>0</v>
          </cell>
          <cell r="DY54">
            <v>0</v>
          </cell>
          <cell r="EA54">
            <v>0</v>
          </cell>
          <cell r="EC54">
            <v>0</v>
          </cell>
          <cell r="ED54">
            <v>1098927.9660731133</v>
          </cell>
        </row>
        <row r="55"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  <cell r="O55">
            <v>0</v>
          </cell>
          <cell r="Q55">
            <v>0</v>
          </cell>
          <cell r="S55">
            <v>0</v>
          </cell>
          <cell r="U55">
            <v>0</v>
          </cell>
          <cell r="W55">
            <v>0</v>
          </cell>
          <cell r="Y55">
            <v>0</v>
          </cell>
          <cell r="AA55">
            <v>0</v>
          </cell>
          <cell r="AC55">
            <v>0</v>
          </cell>
          <cell r="AE55">
            <v>0</v>
          </cell>
          <cell r="AG55">
            <v>0</v>
          </cell>
          <cell r="AI55">
            <v>0</v>
          </cell>
          <cell r="AK55">
            <v>0</v>
          </cell>
          <cell r="AM55">
            <v>0</v>
          </cell>
          <cell r="AO55">
            <v>0</v>
          </cell>
          <cell r="AQ55">
            <v>0</v>
          </cell>
          <cell r="AS55">
            <v>0</v>
          </cell>
          <cell r="AU55">
            <v>0</v>
          </cell>
          <cell r="AW55">
            <v>0</v>
          </cell>
          <cell r="AY55">
            <v>0</v>
          </cell>
          <cell r="BA55">
            <v>0</v>
          </cell>
          <cell r="BC55">
            <v>0</v>
          </cell>
          <cell r="BE55">
            <v>0</v>
          </cell>
          <cell r="BG55">
            <v>0</v>
          </cell>
          <cell r="BI55">
            <v>0</v>
          </cell>
          <cell r="BK55">
            <v>0</v>
          </cell>
          <cell r="BM55">
            <v>0</v>
          </cell>
          <cell r="BO55">
            <v>0</v>
          </cell>
          <cell r="BQ55">
            <v>0</v>
          </cell>
          <cell r="BS55">
            <v>0</v>
          </cell>
          <cell r="BU55">
            <v>0</v>
          </cell>
          <cell r="BZ55">
            <v>0</v>
          </cell>
          <cell r="CB55">
            <v>0</v>
          </cell>
          <cell r="CD55">
            <v>0</v>
          </cell>
          <cell r="CF55">
            <v>0</v>
          </cell>
          <cell r="CH55">
            <v>0</v>
          </cell>
          <cell r="CJ55">
            <v>0</v>
          </cell>
          <cell r="CL55">
            <v>0</v>
          </cell>
          <cell r="CN55">
            <v>0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CX55">
            <v>0</v>
          </cell>
          <cell r="CZ55">
            <v>0</v>
          </cell>
          <cell r="DB55">
            <v>0</v>
          </cell>
          <cell r="DD55">
            <v>0</v>
          </cell>
          <cell r="DF55">
            <v>0</v>
          </cell>
          <cell r="DH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0</v>
          </cell>
          <cell r="DS55">
            <v>0</v>
          </cell>
          <cell r="DU55">
            <v>0</v>
          </cell>
          <cell r="DW55">
            <v>0</v>
          </cell>
          <cell r="DY55">
            <v>0</v>
          </cell>
          <cell r="EA55">
            <v>0</v>
          </cell>
          <cell r="EC55">
            <v>0</v>
          </cell>
          <cell r="ED55">
            <v>2207064.8608942628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  <cell r="S56">
            <v>0</v>
          </cell>
          <cell r="U56">
            <v>0</v>
          </cell>
          <cell r="W56">
            <v>0</v>
          </cell>
          <cell r="Y56">
            <v>0</v>
          </cell>
          <cell r="AA56">
            <v>0</v>
          </cell>
          <cell r="AC56">
            <v>0</v>
          </cell>
          <cell r="AE56">
            <v>0</v>
          </cell>
          <cell r="AG56">
            <v>0</v>
          </cell>
          <cell r="AI56">
            <v>0</v>
          </cell>
          <cell r="AK56">
            <v>0</v>
          </cell>
          <cell r="AM56">
            <v>0</v>
          </cell>
          <cell r="AO56">
            <v>0</v>
          </cell>
          <cell r="AQ56">
            <v>0</v>
          </cell>
          <cell r="AS56">
            <v>0</v>
          </cell>
          <cell r="AU56">
            <v>0</v>
          </cell>
          <cell r="AW56">
            <v>0</v>
          </cell>
          <cell r="AY56">
            <v>0</v>
          </cell>
          <cell r="BA56">
            <v>0</v>
          </cell>
          <cell r="BC56">
            <v>0</v>
          </cell>
          <cell r="BE56">
            <v>0</v>
          </cell>
          <cell r="BG56">
            <v>0</v>
          </cell>
          <cell r="BI56">
            <v>0</v>
          </cell>
          <cell r="BK56">
            <v>0</v>
          </cell>
          <cell r="BM56">
            <v>0</v>
          </cell>
          <cell r="BO56">
            <v>0</v>
          </cell>
          <cell r="BQ56">
            <v>0</v>
          </cell>
          <cell r="BS56">
            <v>0</v>
          </cell>
          <cell r="BU56">
            <v>0</v>
          </cell>
          <cell r="BX56">
            <v>70740.591629815652</v>
          </cell>
          <cell r="BZ56">
            <v>0</v>
          </cell>
          <cell r="CB56">
            <v>0</v>
          </cell>
          <cell r="CD56">
            <v>0</v>
          </cell>
          <cell r="CF56">
            <v>0</v>
          </cell>
          <cell r="CH56">
            <v>0</v>
          </cell>
          <cell r="CJ56">
            <v>0</v>
          </cell>
          <cell r="CL56">
            <v>0</v>
          </cell>
          <cell r="CN56">
            <v>0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CX56">
            <v>0</v>
          </cell>
          <cell r="CZ56">
            <v>0</v>
          </cell>
          <cell r="DB56">
            <v>0</v>
          </cell>
          <cell r="DD56">
            <v>0</v>
          </cell>
          <cell r="DF56">
            <v>0</v>
          </cell>
          <cell r="DH56">
            <v>0</v>
          </cell>
          <cell r="DJ56">
            <v>0</v>
          </cell>
          <cell r="DL56">
            <v>0</v>
          </cell>
          <cell r="DN56">
            <v>0</v>
          </cell>
          <cell r="DP56">
            <v>0</v>
          </cell>
          <cell r="DS56">
            <v>0</v>
          </cell>
          <cell r="DU56">
            <v>0</v>
          </cell>
          <cell r="DW56">
            <v>0</v>
          </cell>
          <cell r="DY56">
            <v>0</v>
          </cell>
          <cell r="EA56">
            <v>0</v>
          </cell>
          <cell r="EC56">
            <v>0</v>
          </cell>
          <cell r="ED56">
            <v>70740.591629815652</v>
          </cell>
        </row>
        <row r="57"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  <cell r="O57">
            <v>0</v>
          </cell>
          <cell r="Q57">
            <v>0</v>
          </cell>
          <cell r="S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  <cell r="AC57">
            <v>0</v>
          </cell>
          <cell r="AE57">
            <v>0</v>
          </cell>
          <cell r="AG57">
            <v>0</v>
          </cell>
          <cell r="AI57">
            <v>0</v>
          </cell>
          <cell r="AK57">
            <v>0</v>
          </cell>
          <cell r="AM57">
            <v>0</v>
          </cell>
          <cell r="AO57">
            <v>0</v>
          </cell>
          <cell r="AQ57">
            <v>0</v>
          </cell>
          <cell r="AS57">
            <v>0</v>
          </cell>
          <cell r="AU57">
            <v>0</v>
          </cell>
          <cell r="AW57">
            <v>0</v>
          </cell>
          <cell r="AY57">
            <v>0</v>
          </cell>
          <cell r="BA57">
            <v>0</v>
          </cell>
          <cell r="BC57">
            <v>0</v>
          </cell>
          <cell r="BE57">
            <v>0</v>
          </cell>
          <cell r="BG57">
            <v>0</v>
          </cell>
          <cell r="BI57">
            <v>0</v>
          </cell>
          <cell r="BK57">
            <v>0</v>
          </cell>
          <cell r="BM57">
            <v>0</v>
          </cell>
          <cell r="BO57">
            <v>0</v>
          </cell>
          <cell r="BQ57">
            <v>0</v>
          </cell>
          <cell r="BS57">
            <v>0</v>
          </cell>
          <cell r="BU57">
            <v>0</v>
          </cell>
          <cell r="BZ57">
            <v>0</v>
          </cell>
          <cell r="CB57">
            <v>0</v>
          </cell>
          <cell r="CD57">
            <v>0</v>
          </cell>
          <cell r="CF57">
            <v>0</v>
          </cell>
          <cell r="CH57">
            <v>0</v>
          </cell>
          <cell r="CJ57">
            <v>0</v>
          </cell>
          <cell r="CL57">
            <v>0</v>
          </cell>
          <cell r="CN57">
            <v>0</v>
          </cell>
          <cell r="CP57">
            <v>0</v>
          </cell>
          <cell r="CR57">
            <v>0</v>
          </cell>
          <cell r="CT57">
            <v>0</v>
          </cell>
          <cell r="CV57">
            <v>0</v>
          </cell>
          <cell r="CX57">
            <v>0</v>
          </cell>
          <cell r="CZ57">
            <v>0</v>
          </cell>
          <cell r="DB57">
            <v>0</v>
          </cell>
          <cell r="DD57">
            <v>0</v>
          </cell>
          <cell r="DF57">
            <v>0</v>
          </cell>
          <cell r="DH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0</v>
          </cell>
          <cell r="DS57">
            <v>0</v>
          </cell>
          <cell r="DU57">
            <v>0</v>
          </cell>
          <cell r="DW57">
            <v>0</v>
          </cell>
          <cell r="DY57">
            <v>0</v>
          </cell>
          <cell r="EA57">
            <v>0</v>
          </cell>
          <cell r="EC57">
            <v>0</v>
          </cell>
          <cell r="ED57">
            <v>0</v>
          </cell>
        </row>
        <row r="58">
          <cell r="E58">
            <v>0</v>
          </cell>
          <cell r="G58">
            <v>0</v>
          </cell>
          <cell r="I58">
            <v>0</v>
          </cell>
          <cell r="K58">
            <v>0</v>
          </cell>
          <cell r="M58">
            <v>0</v>
          </cell>
          <cell r="O58">
            <v>0</v>
          </cell>
          <cell r="Q58">
            <v>0</v>
          </cell>
          <cell r="S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  <cell r="AC58">
            <v>0</v>
          </cell>
          <cell r="AE58">
            <v>0</v>
          </cell>
          <cell r="AG58">
            <v>0</v>
          </cell>
          <cell r="AI58">
            <v>0</v>
          </cell>
          <cell r="AK58">
            <v>0</v>
          </cell>
          <cell r="AM58">
            <v>0</v>
          </cell>
          <cell r="AO58">
            <v>0</v>
          </cell>
          <cell r="AQ58">
            <v>0</v>
          </cell>
          <cell r="AS58">
            <v>0</v>
          </cell>
          <cell r="AU58">
            <v>0</v>
          </cell>
          <cell r="AW58">
            <v>0</v>
          </cell>
          <cell r="AY58">
            <v>0</v>
          </cell>
          <cell r="BA58">
            <v>0</v>
          </cell>
          <cell r="BC58">
            <v>0</v>
          </cell>
          <cell r="BE58">
            <v>0</v>
          </cell>
          <cell r="BG58">
            <v>0</v>
          </cell>
          <cell r="BI58">
            <v>0</v>
          </cell>
          <cell r="BK58">
            <v>0</v>
          </cell>
          <cell r="BM58">
            <v>0</v>
          </cell>
          <cell r="BO58">
            <v>0</v>
          </cell>
          <cell r="BQ58">
            <v>0</v>
          </cell>
          <cell r="BS58">
            <v>0</v>
          </cell>
          <cell r="BU58">
            <v>0</v>
          </cell>
          <cell r="BX58">
            <v>0</v>
          </cell>
          <cell r="BZ58">
            <v>0</v>
          </cell>
          <cell r="CB58">
            <v>0</v>
          </cell>
          <cell r="CD58">
            <v>0</v>
          </cell>
          <cell r="CF58">
            <v>0</v>
          </cell>
          <cell r="CH58">
            <v>0</v>
          </cell>
          <cell r="CJ58">
            <v>0</v>
          </cell>
          <cell r="CL58">
            <v>0</v>
          </cell>
          <cell r="CN58">
            <v>0</v>
          </cell>
          <cell r="CP58">
            <v>0</v>
          </cell>
          <cell r="CR58">
            <v>0</v>
          </cell>
          <cell r="CT58">
            <v>0</v>
          </cell>
          <cell r="CV58">
            <v>0</v>
          </cell>
          <cell r="CX58">
            <v>0</v>
          </cell>
          <cell r="CZ58">
            <v>0</v>
          </cell>
          <cell r="DB58">
            <v>0</v>
          </cell>
          <cell r="DD58">
            <v>0</v>
          </cell>
          <cell r="DF58">
            <v>0</v>
          </cell>
          <cell r="DH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0</v>
          </cell>
          <cell r="DS58">
            <v>0</v>
          </cell>
          <cell r="DU58">
            <v>0</v>
          </cell>
          <cell r="DW58">
            <v>0</v>
          </cell>
          <cell r="DY58">
            <v>0</v>
          </cell>
          <cell r="EA58">
            <v>0</v>
          </cell>
          <cell r="EC58">
            <v>0</v>
          </cell>
          <cell r="ED58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  <cell r="S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  <cell r="AC59">
            <v>0</v>
          </cell>
          <cell r="AE59">
            <v>0</v>
          </cell>
          <cell r="AG59">
            <v>0</v>
          </cell>
          <cell r="AI59">
            <v>0</v>
          </cell>
          <cell r="AK59">
            <v>0</v>
          </cell>
          <cell r="AM59">
            <v>0</v>
          </cell>
          <cell r="AO59">
            <v>0</v>
          </cell>
          <cell r="AQ59">
            <v>0</v>
          </cell>
          <cell r="AS59">
            <v>0</v>
          </cell>
          <cell r="AU59">
            <v>0</v>
          </cell>
          <cell r="AW59">
            <v>0</v>
          </cell>
          <cell r="AY59">
            <v>0</v>
          </cell>
          <cell r="BA59">
            <v>0</v>
          </cell>
          <cell r="BC59">
            <v>0</v>
          </cell>
          <cell r="BE59">
            <v>0</v>
          </cell>
          <cell r="BG59">
            <v>0</v>
          </cell>
          <cell r="BI59">
            <v>0</v>
          </cell>
          <cell r="BK59">
            <v>0</v>
          </cell>
          <cell r="BM59">
            <v>0</v>
          </cell>
          <cell r="BO59">
            <v>0</v>
          </cell>
          <cell r="BQ59">
            <v>0</v>
          </cell>
          <cell r="BS59">
            <v>0</v>
          </cell>
          <cell r="BU59">
            <v>0</v>
          </cell>
          <cell r="BZ59">
            <v>0</v>
          </cell>
          <cell r="CB59">
            <v>0</v>
          </cell>
          <cell r="CD59">
            <v>0</v>
          </cell>
          <cell r="CF59">
            <v>0</v>
          </cell>
          <cell r="CH59">
            <v>0</v>
          </cell>
          <cell r="CJ59">
            <v>0</v>
          </cell>
          <cell r="CL59">
            <v>0</v>
          </cell>
          <cell r="CN59">
            <v>0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CX59">
            <v>0</v>
          </cell>
          <cell r="CZ59">
            <v>0</v>
          </cell>
          <cell r="DB59">
            <v>0</v>
          </cell>
          <cell r="DD59">
            <v>0</v>
          </cell>
          <cell r="DF59">
            <v>0</v>
          </cell>
          <cell r="DH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0</v>
          </cell>
          <cell r="DS59">
            <v>0</v>
          </cell>
          <cell r="DU59">
            <v>0</v>
          </cell>
          <cell r="DW59">
            <v>0</v>
          </cell>
          <cell r="DY59">
            <v>0</v>
          </cell>
          <cell r="EA59">
            <v>0</v>
          </cell>
          <cell r="EC59">
            <v>0</v>
          </cell>
          <cell r="ED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K60">
            <v>0</v>
          </cell>
          <cell r="M60">
            <v>0</v>
          </cell>
          <cell r="O60">
            <v>0</v>
          </cell>
          <cell r="Q60">
            <v>0</v>
          </cell>
          <cell r="S60">
            <v>0</v>
          </cell>
          <cell r="U60">
            <v>0</v>
          </cell>
          <cell r="W60">
            <v>0</v>
          </cell>
          <cell r="Y60">
            <v>0</v>
          </cell>
          <cell r="AA60">
            <v>0</v>
          </cell>
          <cell r="AC60">
            <v>0</v>
          </cell>
          <cell r="AE60">
            <v>0</v>
          </cell>
          <cell r="AG60">
            <v>0</v>
          </cell>
          <cell r="AI60">
            <v>0</v>
          </cell>
          <cell r="AK60">
            <v>0</v>
          </cell>
          <cell r="AM60">
            <v>0</v>
          </cell>
          <cell r="AO60">
            <v>0</v>
          </cell>
          <cell r="AQ60">
            <v>0</v>
          </cell>
          <cell r="AS60">
            <v>0</v>
          </cell>
          <cell r="AU60">
            <v>0</v>
          </cell>
          <cell r="AW60">
            <v>0</v>
          </cell>
          <cell r="AY60">
            <v>0</v>
          </cell>
          <cell r="BA60">
            <v>0</v>
          </cell>
          <cell r="BC60">
            <v>0</v>
          </cell>
          <cell r="BE60">
            <v>0</v>
          </cell>
          <cell r="BG60">
            <v>0</v>
          </cell>
          <cell r="BI60">
            <v>0</v>
          </cell>
          <cell r="BK60">
            <v>0</v>
          </cell>
          <cell r="BM60">
            <v>0</v>
          </cell>
          <cell r="BO60">
            <v>0</v>
          </cell>
          <cell r="BQ60">
            <v>0</v>
          </cell>
          <cell r="BS60">
            <v>0</v>
          </cell>
          <cell r="BU60">
            <v>0</v>
          </cell>
          <cell r="BZ60">
            <v>0</v>
          </cell>
          <cell r="CB60">
            <v>0</v>
          </cell>
          <cell r="CD60">
            <v>0</v>
          </cell>
          <cell r="CF60">
            <v>0</v>
          </cell>
          <cell r="CH60">
            <v>0</v>
          </cell>
          <cell r="CJ60">
            <v>0</v>
          </cell>
          <cell r="CL60">
            <v>0</v>
          </cell>
          <cell r="CN60">
            <v>0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  <cell r="CX60">
            <v>0</v>
          </cell>
          <cell r="CZ60">
            <v>0</v>
          </cell>
          <cell r="DB60">
            <v>0</v>
          </cell>
          <cell r="DD60">
            <v>0</v>
          </cell>
          <cell r="DF60">
            <v>0</v>
          </cell>
          <cell r="DH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0</v>
          </cell>
          <cell r="DS60">
            <v>0</v>
          </cell>
          <cell r="DU60">
            <v>0</v>
          </cell>
          <cell r="DW60">
            <v>0</v>
          </cell>
          <cell r="DY60">
            <v>0</v>
          </cell>
          <cell r="EA60">
            <v>0</v>
          </cell>
          <cell r="EC60">
            <v>0</v>
          </cell>
          <cell r="ED60">
            <v>0</v>
          </cell>
        </row>
        <row r="61">
          <cell r="E61">
            <v>0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  <cell r="O61">
            <v>0</v>
          </cell>
          <cell r="Q61">
            <v>0</v>
          </cell>
          <cell r="S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  <cell r="AC61">
            <v>0</v>
          </cell>
          <cell r="AE61">
            <v>0</v>
          </cell>
          <cell r="AG61">
            <v>0</v>
          </cell>
          <cell r="AI61">
            <v>0</v>
          </cell>
          <cell r="AK61">
            <v>0</v>
          </cell>
          <cell r="AM61">
            <v>0</v>
          </cell>
          <cell r="AO61">
            <v>0</v>
          </cell>
          <cell r="AQ61">
            <v>0</v>
          </cell>
          <cell r="AS61">
            <v>0</v>
          </cell>
          <cell r="AU61">
            <v>0</v>
          </cell>
          <cell r="AW61">
            <v>0</v>
          </cell>
          <cell r="AY61">
            <v>0</v>
          </cell>
          <cell r="BA61">
            <v>0</v>
          </cell>
          <cell r="BC61">
            <v>0</v>
          </cell>
          <cell r="BE61">
            <v>0</v>
          </cell>
          <cell r="BG61">
            <v>0</v>
          </cell>
          <cell r="BI61">
            <v>0</v>
          </cell>
          <cell r="BK61">
            <v>0</v>
          </cell>
          <cell r="BM61">
            <v>0</v>
          </cell>
          <cell r="BO61">
            <v>0</v>
          </cell>
          <cell r="BQ61">
            <v>0</v>
          </cell>
          <cell r="BS61">
            <v>0</v>
          </cell>
          <cell r="BU61">
            <v>0</v>
          </cell>
          <cell r="BX61">
            <v>0</v>
          </cell>
          <cell r="BZ61">
            <v>0</v>
          </cell>
          <cell r="CB61">
            <v>0</v>
          </cell>
          <cell r="CD61">
            <v>0</v>
          </cell>
          <cell r="CF61">
            <v>0</v>
          </cell>
          <cell r="CH61">
            <v>0</v>
          </cell>
          <cell r="CJ61">
            <v>0</v>
          </cell>
          <cell r="CL61">
            <v>0</v>
          </cell>
          <cell r="CN61">
            <v>0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  <cell r="CX61">
            <v>0</v>
          </cell>
          <cell r="CZ61">
            <v>0</v>
          </cell>
          <cell r="DB61">
            <v>0</v>
          </cell>
          <cell r="DD61">
            <v>0</v>
          </cell>
          <cell r="DF61">
            <v>0</v>
          </cell>
          <cell r="DH61">
            <v>0</v>
          </cell>
          <cell r="DJ61">
            <v>0</v>
          </cell>
          <cell r="DL61">
            <v>0</v>
          </cell>
          <cell r="DN61">
            <v>0</v>
          </cell>
          <cell r="DP61">
            <v>0</v>
          </cell>
          <cell r="DS61">
            <v>0</v>
          </cell>
          <cell r="DU61">
            <v>0</v>
          </cell>
          <cell r="DW61">
            <v>0</v>
          </cell>
          <cell r="DY61">
            <v>0</v>
          </cell>
          <cell r="EA61">
            <v>0</v>
          </cell>
          <cell r="EC61">
            <v>0</v>
          </cell>
          <cell r="ED61">
            <v>0</v>
          </cell>
        </row>
        <row r="62">
          <cell r="E62">
            <v>36894845.541149415</v>
          </cell>
          <cell r="G62">
            <v>0</v>
          </cell>
          <cell r="I62">
            <v>6783275.7130997116</v>
          </cell>
          <cell r="K62">
            <v>1864066.7508755545</v>
          </cell>
          <cell r="M62">
            <v>119511.5954141338</v>
          </cell>
          <cell r="O62">
            <v>64259.897377330017</v>
          </cell>
          <cell r="Q62">
            <v>325050.59999999998</v>
          </cell>
          <cell r="S62">
            <v>23514.745464883483</v>
          </cell>
          <cell r="U62">
            <v>0</v>
          </cell>
          <cell r="W62">
            <v>0</v>
          </cell>
          <cell r="Y62">
            <v>3729593.006127283</v>
          </cell>
          <cell r="AA62">
            <v>0</v>
          </cell>
          <cell r="AC62">
            <v>0</v>
          </cell>
          <cell r="AE62">
            <v>0</v>
          </cell>
          <cell r="AG62">
            <v>0</v>
          </cell>
          <cell r="AI62">
            <v>1092418.2554146103</v>
          </cell>
          <cell r="AK62">
            <v>1413717.7423012606</v>
          </cell>
          <cell r="AM62">
            <v>0</v>
          </cell>
          <cell r="AO62">
            <v>0</v>
          </cell>
          <cell r="AQ62">
            <v>0</v>
          </cell>
          <cell r="AS62">
            <v>0</v>
          </cell>
          <cell r="AU62">
            <v>0</v>
          </cell>
          <cell r="AW62">
            <v>88164579.201696798</v>
          </cell>
          <cell r="AY62">
            <v>0</v>
          </cell>
          <cell r="BA62">
            <v>0</v>
          </cell>
          <cell r="BC62">
            <v>5012271.9954317417</v>
          </cell>
          <cell r="BE62">
            <v>0</v>
          </cell>
          <cell r="BG62">
            <v>0</v>
          </cell>
          <cell r="BI62">
            <v>3277254.7662438308</v>
          </cell>
          <cell r="BK62">
            <v>18110806.085344572</v>
          </cell>
          <cell r="BM62">
            <v>64259.897377330017</v>
          </cell>
          <cell r="BO62">
            <v>64599257.917105444</v>
          </cell>
          <cell r="BQ62">
            <v>0</v>
          </cell>
          <cell r="BS62">
            <v>0</v>
          </cell>
          <cell r="BU62">
            <v>0</v>
          </cell>
          <cell r="BX62">
            <v>192779.69213199004</v>
          </cell>
          <cell r="BZ62">
            <v>0</v>
          </cell>
          <cell r="CB62">
            <v>0</v>
          </cell>
          <cell r="CD62">
            <v>0</v>
          </cell>
          <cell r="CF62">
            <v>0</v>
          </cell>
          <cell r="CH62">
            <v>0</v>
          </cell>
          <cell r="CJ62">
            <v>0</v>
          </cell>
          <cell r="CL62">
            <v>0</v>
          </cell>
          <cell r="CN62">
            <v>0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CX62">
            <v>0</v>
          </cell>
          <cell r="CZ62">
            <v>0</v>
          </cell>
          <cell r="DB62">
            <v>0</v>
          </cell>
          <cell r="DD62">
            <v>0</v>
          </cell>
          <cell r="DF62">
            <v>0</v>
          </cell>
          <cell r="DH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0</v>
          </cell>
          <cell r="DS62">
            <v>0</v>
          </cell>
          <cell r="DU62">
            <v>0</v>
          </cell>
          <cell r="DW62">
            <v>0</v>
          </cell>
          <cell r="DY62">
            <v>0</v>
          </cell>
          <cell r="EA62">
            <v>0</v>
          </cell>
          <cell r="EC62">
            <v>0</v>
          </cell>
          <cell r="ED62">
            <v>231731463.40255594</v>
          </cell>
        </row>
        <row r="63">
          <cell r="E63">
            <v>20228455.265405342</v>
          </cell>
          <cell r="G63">
            <v>0</v>
          </cell>
          <cell r="I63">
            <v>2317735.6613199003</v>
          </cell>
          <cell r="K63">
            <v>642598.97377330018</v>
          </cell>
          <cell r="M63">
            <v>0</v>
          </cell>
          <cell r="O63">
            <v>64259.897377330017</v>
          </cell>
          <cell r="Q63">
            <v>325050.59999999998</v>
          </cell>
          <cell r="S63">
            <v>0</v>
          </cell>
          <cell r="U63">
            <v>0</v>
          </cell>
          <cell r="W63">
            <v>0</v>
          </cell>
          <cell r="Y63">
            <v>3020215.1767345108</v>
          </cell>
          <cell r="AA63">
            <v>0</v>
          </cell>
          <cell r="AC63">
            <v>0</v>
          </cell>
          <cell r="AE63">
            <v>0</v>
          </cell>
          <cell r="AG63">
            <v>0</v>
          </cell>
          <cell r="AI63">
            <v>1092418.2554146103</v>
          </cell>
          <cell r="AK63">
            <v>321299.48688665009</v>
          </cell>
          <cell r="AM63">
            <v>0</v>
          </cell>
          <cell r="AO63">
            <v>0</v>
          </cell>
          <cell r="AQ63">
            <v>0</v>
          </cell>
          <cell r="AS63">
            <v>0</v>
          </cell>
          <cell r="AU63">
            <v>0</v>
          </cell>
          <cell r="AW63">
            <v>50122719.954317421</v>
          </cell>
          <cell r="AY63">
            <v>0</v>
          </cell>
          <cell r="BA63">
            <v>0</v>
          </cell>
          <cell r="BC63">
            <v>3598554.2531304811</v>
          </cell>
          <cell r="BE63">
            <v>0</v>
          </cell>
          <cell r="BG63">
            <v>0</v>
          </cell>
          <cell r="BI63">
            <v>1927796.9213199003</v>
          </cell>
          <cell r="BK63">
            <v>13195277.613815866</v>
          </cell>
          <cell r="BM63">
            <v>0</v>
          </cell>
          <cell r="BO63">
            <v>0</v>
          </cell>
          <cell r="BQ63">
            <v>0</v>
          </cell>
          <cell r="BS63">
            <v>0</v>
          </cell>
          <cell r="BU63">
            <v>0</v>
          </cell>
          <cell r="BX63">
            <v>0</v>
          </cell>
          <cell r="BZ63">
            <v>0</v>
          </cell>
          <cell r="CB63">
            <v>0</v>
          </cell>
          <cell r="CD63">
            <v>0</v>
          </cell>
          <cell r="CF63">
            <v>0</v>
          </cell>
          <cell r="CH63">
            <v>0</v>
          </cell>
          <cell r="CJ63">
            <v>0</v>
          </cell>
          <cell r="CL63">
            <v>0</v>
          </cell>
          <cell r="CN63">
            <v>0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  <cell r="CX63">
            <v>0</v>
          </cell>
          <cell r="CZ63">
            <v>0</v>
          </cell>
          <cell r="DB63">
            <v>0</v>
          </cell>
          <cell r="DD63">
            <v>0</v>
          </cell>
          <cell r="DF63">
            <v>0</v>
          </cell>
          <cell r="DH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0</v>
          </cell>
          <cell r="DS63">
            <v>0</v>
          </cell>
          <cell r="DU63">
            <v>0</v>
          </cell>
          <cell r="DW63">
            <v>0</v>
          </cell>
          <cell r="DY63">
            <v>0</v>
          </cell>
          <cell r="EA63">
            <v>0</v>
          </cell>
          <cell r="EC63">
            <v>0</v>
          </cell>
          <cell r="ED63">
            <v>96856382.0594953</v>
          </cell>
        </row>
        <row r="64">
          <cell r="E64">
            <v>15182253.2805213</v>
          </cell>
          <cell r="G64">
            <v>0</v>
          </cell>
          <cell r="I64">
            <v>3758681.1806291807</v>
          </cell>
          <cell r="K64">
            <v>257777.4388656556</v>
          </cell>
          <cell r="M64">
            <v>119511.5954141338</v>
          </cell>
          <cell r="O64">
            <v>0</v>
          </cell>
          <cell r="Q64">
            <v>0</v>
          </cell>
          <cell r="S64">
            <v>23514.745464883483</v>
          </cell>
          <cell r="U64">
            <v>0</v>
          </cell>
          <cell r="W64">
            <v>0</v>
          </cell>
          <cell r="Y64">
            <v>516598.13726078195</v>
          </cell>
          <cell r="AA64">
            <v>0</v>
          </cell>
          <cell r="AC64">
            <v>0</v>
          </cell>
          <cell r="AE64">
            <v>0</v>
          </cell>
          <cell r="AG64">
            <v>0</v>
          </cell>
          <cell r="AI64">
            <v>0</v>
          </cell>
          <cell r="AK64">
            <v>899638.56328262028</v>
          </cell>
          <cell r="AM64">
            <v>0</v>
          </cell>
          <cell r="AO64">
            <v>0</v>
          </cell>
          <cell r="AQ64">
            <v>0</v>
          </cell>
          <cell r="AS64">
            <v>0</v>
          </cell>
          <cell r="AU64">
            <v>0</v>
          </cell>
          <cell r="AW64">
            <v>33286626.84145695</v>
          </cell>
          <cell r="AY64">
            <v>0</v>
          </cell>
          <cell r="BA64">
            <v>0</v>
          </cell>
          <cell r="BC64">
            <v>1413717.7423012604</v>
          </cell>
          <cell r="BE64">
            <v>0</v>
          </cell>
          <cell r="BG64">
            <v>0</v>
          </cell>
          <cell r="BI64">
            <v>642598.97377330018</v>
          </cell>
          <cell r="BK64">
            <v>4915528.4715287061</v>
          </cell>
          <cell r="BM64">
            <v>0</v>
          </cell>
          <cell r="BO64">
            <v>0</v>
          </cell>
          <cell r="BQ64">
            <v>0</v>
          </cell>
          <cell r="BS64">
            <v>0</v>
          </cell>
          <cell r="BU64">
            <v>0</v>
          </cell>
          <cell r="BX64">
            <v>192779.69213199004</v>
          </cell>
          <cell r="BZ64">
            <v>0</v>
          </cell>
          <cell r="CB64">
            <v>0</v>
          </cell>
          <cell r="CD64">
            <v>0</v>
          </cell>
          <cell r="CF64">
            <v>0</v>
          </cell>
          <cell r="CH64">
            <v>0</v>
          </cell>
          <cell r="CJ64">
            <v>0</v>
          </cell>
          <cell r="CL64">
            <v>0</v>
          </cell>
          <cell r="CN64">
            <v>0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  <cell r="CX64">
            <v>0</v>
          </cell>
          <cell r="CZ64">
            <v>0</v>
          </cell>
          <cell r="DB64">
            <v>0</v>
          </cell>
          <cell r="DD64">
            <v>0</v>
          </cell>
          <cell r="DF64">
            <v>0</v>
          </cell>
          <cell r="DH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0</v>
          </cell>
          <cell r="DS64">
            <v>0</v>
          </cell>
          <cell r="DU64">
            <v>0</v>
          </cell>
          <cell r="DW64">
            <v>0</v>
          </cell>
          <cell r="DY64">
            <v>0</v>
          </cell>
          <cell r="EA64">
            <v>0</v>
          </cell>
          <cell r="EC64">
            <v>0</v>
          </cell>
          <cell r="ED64">
            <v>61209226.662630767</v>
          </cell>
        </row>
        <row r="65">
          <cell r="E65">
            <v>520238.53456281725</v>
          </cell>
          <cell r="G65">
            <v>0</v>
          </cell>
          <cell r="I65">
            <v>0</v>
          </cell>
          <cell r="K65">
            <v>963690.33823659876</v>
          </cell>
          <cell r="M65">
            <v>0</v>
          </cell>
          <cell r="O65">
            <v>0</v>
          </cell>
          <cell r="Q65">
            <v>0</v>
          </cell>
          <cell r="S65">
            <v>0</v>
          </cell>
          <cell r="U65">
            <v>0</v>
          </cell>
          <cell r="W65">
            <v>0</v>
          </cell>
          <cell r="Y65">
            <v>0</v>
          </cell>
          <cell r="AA65">
            <v>0</v>
          </cell>
          <cell r="AC65">
            <v>0</v>
          </cell>
          <cell r="AE65">
            <v>0</v>
          </cell>
          <cell r="AG65">
            <v>0</v>
          </cell>
          <cell r="AI65">
            <v>0</v>
          </cell>
          <cell r="AK65">
            <v>0</v>
          </cell>
          <cell r="AM65">
            <v>0</v>
          </cell>
          <cell r="AO65">
            <v>0</v>
          </cell>
          <cell r="AQ65">
            <v>0</v>
          </cell>
          <cell r="AS65">
            <v>0</v>
          </cell>
          <cell r="AU65">
            <v>0</v>
          </cell>
          <cell r="AW65">
            <v>0</v>
          </cell>
          <cell r="AY65">
            <v>0</v>
          </cell>
          <cell r="BA65">
            <v>0</v>
          </cell>
          <cell r="BC65">
            <v>0</v>
          </cell>
          <cell r="BE65">
            <v>0</v>
          </cell>
          <cell r="BG65">
            <v>0</v>
          </cell>
          <cell r="BI65">
            <v>0</v>
          </cell>
          <cell r="BK65">
            <v>0</v>
          </cell>
          <cell r="BM65">
            <v>0</v>
          </cell>
          <cell r="BO65">
            <v>64599257.917105444</v>
          </cell>
          <cell r="BQ65">
            <v>0</v>
          </cell>
          <cell r="BS65">
            <v>0</v>
          </cell>
          <cell r="BU65">
            <v>0</v>
          </cell>
          <cell r="BX65">
            <v>0</v>
          </cell>
          <cell r="BZ65">
            <v>0</v>
          </cell>
          <cell r="CB65">
            <v>0</v>
          </cell>
          <cell r="CD65">
            <v>0</v>
          </cell>
          <cell r="CF65">
            <v>0</v>
          </cell>
          <cell r="CH65">
            <v>0</v>
          </cell>
          <cell r="CJ65">
            <v>0</v>
          </cell>
          <cell r="CL65">
            <v>0</v>
          </cell>
          <cell r="CN65">
            <v>0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CX65">
            <v>0</v>
          </cell>
          <cell r="CZ65">
            <v>0</v>
          </cell>
          <cell r="DB65">
            <v>0</v>
          </cell>
          <cell r="DD65">
            <v>0</v>
          </cell>
          <cell r="DF65">
            <v>0</v>
          </cell>
          <cell r="DH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S65">
            <v>0</v>
          </cell>
          <cell r="DU65">
            <v>0</v>
          </cell>
          <cell r="DW65">
            <v>0</v>
          </cell>
          <cell r="DY65">
            <v>0</v>
          </cell>
          <cell r="EA65">
            <v>0</v>
          </cell>
          <cell r="EC65">
            <v>0</v>
          </cell>
          <cell r="ED65">
            <v>66083186.789904863</v>
          </cell>
        </row>
        <row r="66">
          <cell r="E66">
            <v>963898.46065995016</v>
          </cell>
          <cell r="G66">
            <v>0</v>
          </cell>
          <cell r="I66">
            <v>706858.87115063018</v>
          </cell>
          <cell r="K66">
            <v>0</v>
          </cell>
          <cell r="M66">
            <v>0</v>
          </cell>
          <cell r="O66">
            <v>0</v>
          </cell>
          <cell r="Q66">
            <v>0</v>
          </cell>
          <cell r="S66">
            <v>0</v>
          </cell>
          <cell r="U66">
            <v>0</v>
          </cell>
          <cell r="W66">
            <v>0</v>
          </cell>
          <cell r="Y66">
            <v>192779.69213199004</v>
          </cell>
          <cell r="AA66">
            <v>0</v>
          </cell>
          <cell r="AC66">
            <v>0</v>
          </cell>
          <cell r="AE66">
            <v>0</v>
          </cell>
          <cell r="AG66">
            <v>0</v>
          </cell>
          <cell r="AI66">
            <v>0</v>
          </cell>
          <cell r="AK66">
            <v>192779.69213199004</v>
          </cell>
          <cell r="AM66">
            <v>0</v>
          </cell>
          <cell r="AO66">
            <v>0</v>
          </cell>
          <cell r="AQ66">
            <v>0</v>
          </cell>
          <cell r="AS66">
            <v>0</v>
          </cell>
          <cell r="AU66">
            <v>0</v>
          </cell>
          <cell r="AW66">
            <v>4755232.4059224213</v>
          </cell>
          <cell r="AY66">
            <v>0</v>
          </cell>
          <cell r="BA66">
            <v>0</v>
          </cell>
          <cell r="BC66">
            <v>0</v>
          </cell>
          <cell r="BE66">
            <v>0</v>
          </cell>
          <cell r="BG66">
            <v>0</v>
          </cell>
          <cell r="BI66">
            <v>706858.87115063018</v>
          </cell>
          <cell r="BK66">
            <v>0</v>
          </cell>
          <cell r="BM66">
            <v>64259.897377330017</v>
          </cell>
          <cell r="BO66">
            <v>0</v>
          </cell>
          <cell r="BQ66">
            <v>0</v>
          </cell>
          <cell r="BS66">
            <v>0</v>
          </cell>
          <cell r="BU66">
            <v>0</v>
          </cell>
          <cell r="BX66">
            <v>0</v>
          </cell>
          <cell r="BZ66">
            <v>0</v>
          </cell>
          <cell r="CB66">
            <v>0</v>
          </cell>
          <cell r="CD66">
            <v>0</v>
          </cell>
          <cell r="CF66">
            <v>0</v>
          </cell>
          <cell r="CH66">
            <v>0</v>
          </cell>
          <cell r="CJ66">
            <v>0</v>
          </cell>
          <cell r="CL66">
            <v>0</v>
          </cell>
          <cell r="CN66">
            <v>0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CX66">
            <v>0</v>
          </cell>
          <cell r="CZ66">
            <v>0</v>
          </cell>
          <cell r="DB66">
            <v>0</v>
          </cell>
          <cell r="DD66">
            <v>0</v>
          </cell>
          <cell r="DF66">
            <v>0</v>
          </cell>
          <cell r="DH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S66">
            <v>0</v>
          </cell>
          <cell r="DU66">
            <v>0</v>
          </cell>
          <cell r="DW66">
            <v>0</v>
          </cell>
          <cell r="DY66">
            <v>0</v>
          </cell>
          <cell r="EA66">
            <v>0</v>
          </cell>
          <cell r="EC66">
            <v>0</v>
          </cell>
          <cell r="ED66">
            <v>7582667.8905249424</v>
          </cell>
        </row>
        <row r="67">
          <cell r="E67">
            <v>107036800.28101735</v>
          </cell>
          <cell r="G67">
            <v>0</v>
          </cell>
          <cell r="I67">
            <v>3543437.4383758213</v>
          </cell>
          <cell r="K67">
            <v>8649375.4488665015</v>
          </cell>
          <cell r="M67">
            <v>0</v>
          </cell>
          <cell r="O67">
            <v>1349457.8449239302</v>
          </cell>
          <cell r="Q67">
            <v>0</v>
          </cell>
          <cell r="S67">
            <v>0</v>
          </cell>
          <cell r="U67">
            <v>0</v>
          </cell>
          <cell r="W67">
            <v>0</v>
          </cell>
          <cell r="Y67">
            <v>18121291.060407065</v>
          </cell>
          <cell r="AA67">
            <v>0</v>
          </cell>
          <cell r="AC67">
            <v>0</v>
          </cell>
          <cell r="AE67">
            <v>0</v>
          </cell>
          <cell r="AG67">
            <v>0</v>
          </cell>
          <cell r="AI67">
            <v>23262082.850593466</v>
          </cell>
          <cell r="AK67">
            <v>4048373.5347717912</v>
          </cell>
          <cell r="AM67">
            <v>0</v>
          </cell>
          <cell r="AO67">
            <v>0</v>
          </cell>
          <cell r="AQ67">
            <v>0</v>
          </cell>
          <cell r="AS67">
            <v>0</v>
          </cell>
          <cell r="AU67">
            <v>0</v>
          </cell>
          <cell r="AW67">
            <v>2287324.3963978216</v>
          </cell>
          <cell r="AY67">
            <v>0</v>
          </cell>
          <cell r="BA67">
            <v>0</v>
          </cell>
          <cell r="BC67">
            <v>84051945.769547671</v>
          </cell>
          <cell r="BE67">
            <v>6490249.6351103317</v>
          </cell>
          <cell r="BG67">
            <v>0</v>
          </cell>
          <cell r="BI67">
            <v>15679414.960068522</v>
          </cell>
          <cell r="BK67">
            <v>11759561.220051393</v>
          </cell>
          <cell r="BM67">
            <v>22619483.876820166</v>
          </cell>
          <cell r="BO67">
            <v>0</v>
          </cell>
          <cell r="BQ67">
            <v>0</v>
          </cell>
          <cell r="BS67">
            <v>0</v>
          </cell>
          <cell r="BU67">
            <v>0</v>
          </cell>
          <cell r="BX67">
            <v>1151414.6102410359</v>
          </cell>
          <cell r="BZ67">
            <v>710178619.0691179</v>
          </cell>
          <cell r="CB67">
            <v>0</v>
          </cell>
          <cell r="CD67">
            <v>511772.85410330672</v>
          </cell>
          <cell r="CF67">
            <v>3904807.6702282312</v>
          </cell>
          <cell r="CH67">
            <v>3598554.2531304811</v>
          </cell>
          <cell r="CJ67">
            <v>0</v>
          </cell>
          <cell r="CL67">
            <v>0</v>
          </cell>
          <cell r="CN67">
            <v>0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  <cell r="CX67">
            <v>0</v>
          </cell>
          <cell r="CZ67">
            <v>0</v>
          </cell>
          <cell r="DB67">
            <v>0</v>
          </cell>
          <cell r="DD67">
            <v>0</v>
          </cell>
          <cell r="DF67">
            <v>0</v>
          </cell>
          <cell r="DH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S67">
            <v>0</v>
          </cell>
          <cell r="DU67">
            <v>0</v>
          </cell>
          <cell r="DW67">
            <v>34052.484599999996</v>
          </cell>
          <cell r="DY67">
            <v>0</v>
          </cell>
          <cell r="EA67">
            <v>0</v>
          </cell>
          <cell r="EC67">
            <v>0</v>
          </cell>
          <cell r="ED67">
            <v>1028278019.2583727</v>
          </cell>
        </row>
        <row r="68">
          <cell r="E68">
            <v>106714863.85801736</v>
          </cell>
          <cell r="G68">
            <v>0</v>
          </cell>
          <cell r="I68">
            <v>3543437.4383758213</v>
          </cell>
          <cell r="K68">
            <v>8649375.4488665015</v>
          </cell>
          <cell r="M68">
            <v>0</v>
          </cell>
          <cell r="O68">
            <v>1349457.8449239302</v>
          </cell>
          <cell r="Q68">
            <v>0</v>
          </cell>
          <cell r="S68">
            <v>0</v>
          </cell>
          <cell r="U68">
            <v>0</v>
          </cell>
          <cell r="W68">
            <v>0</v>
          </cell>
          <cell r="Y68">
            <v>18121291.060407065</v>
          </cell>
          <cell r="AA68">
            <v>0</v>
          </cell>
          <cell r="AC68">
            <v>0</v>
          </cell>
          <cell r="AE68">
            <v>0</v>
          </cell>
          <cell r="AG68">
            <v>0</v>
          </cell>
          <cell r="AI68">
            <v>23262082.850593466</v>
          </cell>
          <cell r="AK68">
            <v>4048373.5347717912</v>
          </cell>
          <cell r="AM68">
            <v>0</v>
          </cell>
          <cell r="AO68">
            <v>0</v>
          </cell>
          <cell r="AQ68">
            <v>0</v>
          </cell>
          <cell r="AS68">
            <v>0</v>
          </cell>
          <cell r="AU68">
            <v>0</v>
          </cell>
          <cell r="AW68">
            <v>2287324.3963978216</v>
          </cell>
          <cell r="AY68">
            <v>0</v>
          </cell>
          <cell r="BA68">
            <v>0</v>
          </cell>
          <cell r="BC68">
            <v>84051945.769547671</v>
          </cell>
          <cell r="BE68">
            <v>6490249.6351103317</v>
          </cell>
          <cell r="BG68">
            <v>0</v>
          </cell>
          <cell r="BI68">
            <v>15679414.960068522</v>
          </cell>
          <cell r="BK68">
            <v>11759561.220051393</v>
          </cell>
          <cell r="BM68">
            <v>22619483.876820166</v>
          </cell>
          <cell r="BO68">
            <v>0</v>
          </cell>
          <cell r="BQ68">
            <v>0</v>
          </cell>
          <cell r="BS68">
            <v>0</v>
          </cell>
          <cell r="BU68">
            <v>0</v>
          </cell>
          <cell r="BX68">
            <v>899638.56328262028</v>
          </cell>
          <cell r="BZ68">
            <v>710178619.0691179</v>
          </cell>
          <cell r="CB68">
            <v>0</v>
          </cell>
          <cell r="CD68">
            <v>0</v>
          </cell>
          <cell r="CF68">
            <v>0</v>
          </cell>
          <cell r="CH68">
            <v>3598554.2531304811</v>
          </cell>
          <cell r="CJ68">
            <v>0</v>
          </cell>
          <cell r="CL68">
            <v>0</v>
          </cell>
          <cell r="CN68">
            <v>0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CX68">
            <v>0</v>
          </cell>
          <cell r="CZ68">
            <v>0</v>
          </cell>
          <cell r="DB68">
            <v>0</v>
          </cell>
          <cell r="DD68">
            <v>0</v>
          </cell>
          <cell r="DF68">
            <v>0</v>
          </cell>
          <cell r="DH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S68">
            <v>0</v>
          </cell>
          <cell r="DU68">
            <v>0</v>
          </cell>
          <cell r="DW68">
            <v>0</v>
          </cell>
          <cell r="DY68">
            <v>0</v>
          </cell>
          <cell r="EA68">
            <v>0</v>
          </cell>
          <cell r="EC68">
            <v>0</v>
          </cell>
          <cell r="ED68">
            <v>1023253673.7794828</v>
          </cell>
        </row>
        <row r="69">
          <cell r="E69">
            <v>0</v>
          </cell>
          <cell r="G69">
            <v>0</v>
          </cell>
          <cell r="I69">
            <v>0</v>
          </cell>
          <cell r="K69">
            <v>0</v>
          </cell>
          <cell r="M69">
            <v>0</v>
          </cell>
          <cell r="O69">
            <v>0</v>
          </cell>
          <cell r="Q69">
            <v>0</v>
          </cell>
          <cell r="S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  <cell r="AC69">
            <v>0</v>
          </cell>
          <cell r="AE69">
            <v>0</v>
          </cell>
          <cell r="AG69">
            <v>0</v>
          </cell>
          <cell r="AI69">
            <v>0</v>
          </cell>
          <cell r="AK69">
            <v>0</v>
          </cell>
          <cell r="AM69">
            <v>0</v>
          </cell>
          <cell r="AO69">
            <v>0</v>
          </cell>
          <cell r="AQ69">
            <v>0</v>
          </cell>
          <cell r="AS69">
            <v>0</v>
          </cell>
          <cell r="AU69">
            <v>0</v>
          </cell>
          <cell r="AW69">
            <v>0</v>
          </cell>
          <cell r="AY69">
            <v>0</v>
          </cell>
          <cell r="BA69">
            <v>0</v>
          </cell>
          <cell r="BC69">
            <v>0</v>
          </cell>
          <cell r="BE69">
            <v>0</v>
          </cell>
          <cell r="BG69">
            <v>0</v>
          </cell>
          <cell r="BI69">
            <v>0</v>
          </cell>
          <cell r="BK69">
            <v>0</v>
          </cell>
          <cell r="BM69">
            <v>0</v>
          </cell>
          <cell r="BO69">
            <v>0</v>
          </cell>
          <cell r="BQ69">
            <v>0</v>
          </cell>
          <cell r="BS69">
            <v>0</v>
          </cell>
          <cell r="BU69">
            <v>0</v>
          </cell>
          <cell r="BZ69">
            <v>0</v>
          </cell>
          <cell r="CB69">
            <v>0</v>
          </cell>
          <cell r="CD69">
            <v>0</v>
          </cell>
          <cell r="CF69">
            <v>0</v>
          </cell>
          <cell r="CH69">
            <v>0</v>
          </cell>
          <cell r="CJ69">
            <v>0</v>
          </cell>
          <cell r="CL69">
            <v>0</v>
          </cell>
          <cell r="CN69">
            <v>0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CX69">
            <v>0</v>
          </cell>
          <cell r="CZ69">
            <v>0</v>
          </cell>
          <cell r="DB69">
            <v>0</v>
          </cell>
          <cell r="DD69">
            <v>0</v>
          </cell>
          <cell r="DF69">
            <v>0</v>
          </cell>
          <cell r="DH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S69">
            <v>0</v>
          </cell>
          <cell r="DU69">
            <v>0</v>
          </cell>
          <cell r="DW69">
            <v>0</v>
          </cell>
          <cell r="DY69">
            <v>0</v>
          </cell>
          <cell r="EA69">
            <v>0</v>
          </cell>
          <cell r="EC69">
            <v>0</v>
          </cell>
          <cell r="ED69">
            <v>0</v>
          </cell>
        </row>
        <row r="70">
          <cell r="E70">
            <v>0</v>
          </cell>
          <cell r="G70">
            <v>0</v>
          </cell>
          <cell r="I70">
            <v>0</v>
          </cell>
          <cell r="K70">
            <v>0</v>
          </cell>
          <cell r="M70">
            <v>0</v>
          </cell>
          <cell r="O70">
            <v>0</v>
          </cell>
          <cell r="Q70">
            <v>0</v>
          </cell>
          <cell r="S70">
            <v>0</v>
          </cell>
          <cell r="U70">
            <v>0</v>
          </cell>
          <cell r="W70">
            <v>0</v>
          </cell>
          <cell r="Y70">
            <v>0</v>
          </cell>
          <cell r="AA70">
            <v>0</v>
          </cell>
          <cell r="AC70">
            <v>0</v>
          </cell>
          <cell r="AE70">
            <v>0</v>
          </cell>
          <cell r="AG70">
            <v>0</v>
          </cell>
          <cell r="AI70">
            <v>0</v>
          </cell>
          <cell r="AK70">
            <v>0</v>
          </cell>
          <cell r="AM70">
            <v>0</v>
          </cell>
          <cell r="AO70">
            <v>0</v>
          </cell>
          <cell r="AQ70">
            <v>0</v>
          </cell>
          <cell r="AS70">
            <v>0</v>
          </cell>
          <cell r="AU70">
            <v>0</v>
          </cell>
          <cell r="AW70">
            <v>0</v>
          </cell>
          <cell r="AY70">
            <v>0</v>
          </cell>
          <cell r="BA70">
            <v>0</v>
          </cell>
          <cell r="BC70">
            <v>0</v>
          </cell>
          <cell r="BE70">
            <v>0</v>
          </cell>
          <cell r="BG70">
            <v>0</v>
          </cell>
          <cell r="BI70">
            <v>0</v>
          </cell>
          <cell r="BK70">
            <v>0</v>
          </cell>
          <cell r="BM70">
            <v>0</v>
          </cell>
          <cell r="BO70">
            <v>0</v>
          </cell>
          <cell r="BQ70">
            <v>0</v>
          </cell>
          <cell r="BS70">
            <v>0</v>
          </cell>
          <cell r="BU70">
            <v>0</v>
          </cell>
          <cell r="BZ70">
            <v>0</v>
          </cell>
          <cell r="CB70">
            <v>0</v>
          </cell>
          <cell r="CD70">
            <v>0</v>
          </cell>
          <cell r="CF70">
            <v>0</v>
          </cell>
          <cell r="CH70">
            <v>0</v>
          </cell>
          <cell r="CJ70">
            <v>0</v>
          </cell>
          <cell r="CL70">
            <v>0</v>
          </cell>
          <cell r="CN70">
            <v>0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  <cell r="CX70">
            <v>0</v>
          </cell>
          <cell r="CZ70">
            <v>0</v>
          </cell>
          <cell r="DB70">
            <v>0</v>
          </cell>
          <cell r="DD70">
            <v>0</v>
          </cell>
          <cell r="DF70">
            <v>0</v>
          </cell>
          <cell r="DH70">
            <v>0</v>
          </cell>
          <cell r="DJ70">
            <v>0</v>
          </cell>
          <cell r="DL70">
            <v>0</v>
          </cell>
          <cell r="DN70">
            <v>0</v>
          </cell>
          <cell r="DP70">
            <v>0</v>
          </cell>
          <cell r="DS70">
            <v>0</v>
          </cell>
          <cell r="DU70">
            <v>0</v>
          </cell>
          <cell r="DW70">
            <v>0</v>
          </cell>
          <cell r="DY70">
            <v>0</v>
          </cell>
          <cell r="EA70">
            <v>0</v>
          </cell>
          <cell r="EC70">
            <v>0</v>
          </cell>
          <cell r="ED70">
            <v>0</v>
          </cell>
        </row>
        <row r="71">
          <cell r="E71">
            <v>0</v>
          </cell>
          <cell r="G71">
            <v>0</v>
          </cell>
          <cell r="I71">
            <v>0</v>
          </cell>
          <cell r="K71">
            <v>0</v>
          </cell>
          <cell r="M71">
            <v>0</v>
          </cell>
          <cell r="O71">
            <v>0</v>
          </cell>
          <cell r="Q71">
            <v>0</v>
          </cell>
          <cell r="S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  <cell r="AC71">
            <v>0</v>
          </cell>
          <cell r="AE71">
            <v>0</v>
          </cell>
          <cell r="AG71">
            <v>0</v>
          </cell>
          <cell r="AI71">
            <v>0</v>
          </cell>
          <cell r="AK71">
            <v>0</v>
          </cell>
          <cell r="AM71">
            <v>0</v>
          </cell>
          <cell r="AO71">
            <v>0</v>
          </cell>
          <cell r="AQ71">
            <v>0</v>
          </cell>
          <cell r="AS71">
            <v>0</v>
          </cell>
          <cell r="AU71">
            <v>0</v>
          </cell>
          <cell r="AW71">
            <v>0</v>
          </cell>
          <cell r="AY71">
            <v>0</v>
          </cell>
          <cell r="BA71">
            <v>0</v>
          </cell>
          <cell r="BC71">
            <v>0</v>
          </cell>
          <cell r="BE71">
            <v>0</v>
          </cell>
          <cell r="BG71">
            <v>0</v>
          </cell>
          <cell r="BI71">
            <v>0</v>
          </cell>
          <cell r="BK71">
            <v>0</v>
          </cell>
          <cell r="BM71">
            <v>0</v>
          </cell>
          <cell r="BO71">
            <v>0</v>
          </cell>
          <cell r="BQ71">
            <v>0</v>
          </cell>
          <cell r="BS71">
            <v>0</v>
          </cell>
          <cell r="BU71">
            <v>0</v>
          </cell>
          <cell r="BZ71">
            <v>0</v>
          </cell>
          <cell r="CB71">
            <v>0</v>
          </cell>
          <cell r="CD71">
            <v>0</v>
          </cell>
          <cell r="CF71">
            <v>0</v>
          </cell>
          <cell r="CH71">
            <v>0</v>
          </cell>
          <cell r="CJ71">
            <v>0</v>
          </cell>
          <cell r="CL71">
            <v>0</v>
          </cell>
          <cell r="CN71">
            <v>0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CX71">
            <v>0</v>
          </cell>
          <cell r="CZ71">
            <v>0</v>
          </cell>
          <cell r="DB71">
            <v>0</v>
          </cell>
          <cell r="DD71">
            <v>0</v>
          </cell>
          <cell r="DF71">
            <v>0</v>
          </cell>
          <cell r="DH71">
            <v>0</v>
          </cell>
          <cell r="DJ71">
            <v>0</v>
          </cell>
          <cell r="DL71">
            <v>0</v>
          </cell>
          <cell r="DN71">
            <v>0</v>
          </cell>
          <cell r="DP71">
            <v>0</v>
          </cell>
          <cell r="DS71">
            <v>0</v>
          </cell>
          <cell r="DU71">
            <v>0</v>
          </cell>
          <cell r="DW71">
            <v>0</v>
          </cell>
          <cell r="DY71">
            <v>0</v>
          </cell>
          <cell r="EA71">
            <v>0</v>
          </cell>
          <cell r="EC71">
            <v>0</v>
          </cell>
          <cell r="ED71">
            <v>0</v>
          </cell>
        </row>
        <row r="72">
          <cell r="E72">
            <v>321936.42300000001</v>
          </cell>
          <cell r="G72">
            <v>0</v>
          </cell>
          <cell r="I72">
            <v>0</v>
          </cell>
          <cell r="K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U72">
            <v>0</v>
          </cell>
          <cell r="W72">
            <v>0</v>
          </cell>
          <cell r="Y72">
            <v>0</v>
          </cell>
          <cell r="AA72">
            <v>0</v>
          </cell>
          <cell r="AC72">
            <v>0</v>
          </cell>
          <cell r="AE72">
            <v>0</v>
          </cell>
          <cell r="AG72">
            <v>0</v>
          </cell>
          <cell r="AI72">
            <v>0</v>
          </cell>
          <cell r="AK72">
            <v>0</v>
          </cell>
          <cell r="AM72">
            <v>0</v>
          </cell>
          <cell r="AO72">
            <v>0</v>
          </cell>
          <cell r="AQ72">
            <v>0</v>
          </cell>
          <cell r="AS72">
            <v>0</v>
          </cell>
          <cell r="AU72">
            <v>0</v>
          </cell>
          <cell r="AW72">
            <v>0</v>
          </cell>
          <cell r="AY72">
            <v>0</v>
          </cell>
          <cell r="BA72">
            <v>0</v>
          </cell>
          <cell r="BC72">
            <v>0</v>
          </cell>
          <cell r="BE72">
            <v>0</v>
          </cell>
          <cell r="BG72">
            <v>0</v>
          </cell>
          <cell r="BI72">
            <v>0</v>
          </cell>
          <cell r="BK72">
            <v>0</v>
          </cell>
          <cell r="BM72">
            <v>0</v>
          </cell>
          <cell r="BO72">
            <v>0</v>
          </cell>
          <cell r="BQ72">
            <v>0</v>
          </cell>
          <cell r="BS72">
            <v>0</v>
          </cell>
          <cell r="BU72">
            <v>0</v>
          </cell>
          <cell r="BX72">
            <v>251776.04695841574</v>
          </cell>
          <cell r="BZ72">
            <v>0</v>
          </cell>
          <cell r="CB72">
            <v>0</v>
          </cell>
          <cell r="CD72">
            <v>511772.85410330672</v>
          </cell>
          <cell r="CF72">
            <v>3904807.6702282312</v>
          </cell>
          <cell r="CH72">
            <v>0</v>
          </cell>
          <cell r="CJ72">
            <v>0</v>
          </cell>
          <cell r="CL72">
            <v>0</v>
          </cell>
          <cell r="CN72">
            <v>0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CX72">
            <v>0</v>
          </cell>
          <cell r="CZ72">
            <v>0</v>
          </cell>
          <cell r="DB72">
            <v>0</v>
          </cell>
          <cell r="DD72">
            <v>0</v>
          </cell>
          <cell r="DF72">
            <v>0</v>
          </cell>
          <cell r="DH72">
            <v>0</v>
          </cell>
          <cell r="DJ72">
            <v>0</v>
          </cell>
          <cell r="DL72">
            <v>0</v>
          </cell>
          <cell r="DN72">
            <v>0</v>
          </cell>
          <cell r="DP72">
            <v>0</v>
          </cell>
          <cell r="DS72">
            <v>0</v>
          </cell>
          <cell r="DU72">
            <v>0</v>
          </cell>
          <cell r="DW72">
            <v>34052.484599999996</v>
          </cell>
          <cell r="DY72">
            <v>0</v>
          </cell>
          <cell r="EA72">
            <v>0</v>
          </cell>
          <cell r="EC72">
            <v>0</v>
          </cell>
          <cell r="ED72">
            <v>5024345.4788899533</v>
          </cell>
        </row>
        <row r="73">
          <cell r="E73">
            <v>0</v>
          </cell>
          <cell r="G73">
            <v>0</v>
          </cell>
          <cell r="I73">
            <v>0</v>
          </cell>
          <cell r="K73">
            <v>0</v>
          </cell>
          <cell r="M73">
            <v>0</v>
          </cell>
          <cell r="O73">
            <v>0</v>
          </cell>
          <cell r="Q73">
            <v>0</v>
          </cell>
          <cell r="S73">
            <v>0</v>
          </cell>
          <cell r="U73">
            <v>0</v>
          </cell>
          <cell r="W73">
            <v>0</v>
          </cell>
          <cell r="Y73">
            <v>0</v>
          </cell>
          <cell r="AA73">
            <v>0</v>
          </cell>
          <cell r="AC73">
            <v>0</v>
          </cell>
          <cell r="AE73">
            <v>0</v>
          </cell>
          <cell r="AG73">
            <v>0</v>
          </cell>
          <cell r="AI73">
            <v>0</v>
          </cell>
          <cell r="AK73">
            <v>0</v>
          </cell>
          <cell r="AM73">
            <v>0</v>
          </cell>
          <cell r="AO73">
            <v>0</v>
          </cell>
          <cell r="AQ73">
            <v>0</v>
          </cell>
          <cell r="AS73">
            <v>0</v>
          </cell>
          <cell r="AU73">
            <v>0</v>
          </cell>
          <cell r="AW73">
            <v>0</v>
          </cell>
          <cell r="AY73">
            <v>0</v>
          </cell>
          <cell r="BA73">
            <v>0</v>
          </cell>
          <cell r="BC73">
            <v>0</v>
          </cell>
          <cell r="BE73">
            <v>0</v>
          </cell>
          <cell r="BG73">
            <v>0</v>
          </cell>
          <cell r="BI73">
            <v>0</v>
          </cell>
          <cell r="BK73">
            <v>0</v>
          </cell>
          <cell r="BM73">
            <v>0</v>
          </cell>
          <cell r="BO73">
            <v>0</v>
          </cell>
          <cell r="BQ73">
            <v>0</v>
          </cell>
          <cell r="BS73">
            <v>0</v>
          </cell>
          <cell r="BU73">
            <v>0</v>
          </cell>
          <cell r="BZ73">
            <v>0</v>
          </cell>
          <cell r="CB73">
            <v>0</v>
          </cell>
          <cell r="CD73">
            <v>0</v>
          </cell>
          <cell r="CF73">
            <v>0</v>
          </cell>
          <cell r="CH73">
            <v>0</v>
          </cell>
          <cell r="CJ73">
            <v>0</v>
          </cell>
          <cell r="CL73">
            <v>0</v>
          </cell>
          <cell r="CN73">
            <v>0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CX73">
            <v>0</v>
          </cell>
          <cell r="CZ73">
            <v>0</v>
          </cell>
          <cell r="DB73">
            <v>0</v>
          </cell>
          <cell r="DD73">
            <v>0</v>
          </cell>
          <cell r="DF73">
            <v>0</v>
          </cell>
          <cell r="DH73">
            <v>0</v>
          </cell>
          <cell r="DJ73">
            <v>0</v>
          </cell>
          <cell r="DL73">
            <v>0</v>
          </cell>
          <cell r="DN73">
            <v>0</v>
          </cell>
          <cell r="DP73">
            <v>0</v>
          </cell>
          <cell r="DS73">
            <v>0</v>
          </cell>
          <cell r="DU73">
            <v>0</v>
          </cell>
          <cell r="DW73">
            <v>0</v>
          </cell>
          <cell r="DY73">
            <v>0</v>
          </cell>
          <cell r="EA73">
            <v>0</v>
          </cell>
          <cell r="EC73">
            <v>0</v>
          </cell>
          <cell r="ED73">
            <v>0</v>
          </cell>
        </row>
        <row r="74">
          <cell r="E74">
            <v>0</v>
          </cell>
          <cell r="G74">
            <v>0</v>
          </cell>
          <cell r="I74">
            <v>0</v>
          </cell>
          <cell r="K74">
            <v>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  <cell r="AC74">
            <v>0</v>
          </cell>
          <cell r="AE74">
            <v>0</v>
          </cell>
          <cell r="AG74">
            <v>0</v>
          </cell>
          <cell r="AI74">
            <v>0</v>
          </cell>
          <cell r="AK74">
            <v>0</v>
          </cell>
          <cell r="AM74">
            <v>0</v>
          </cell>
          <cell r="AO74">
            <v>0</v>
          </cell>
          <cell r="AQ74">
            <v>0</v>
          </cell>
          <cell r="AS74">
            <v>0</v>
          </cell>
          <cell r="AU74">
            <v>0</v>
          </cell>
          <cell r="AW74">
            <v>0</v>
          </cell>
          <cell r="AY74">
            <v>0</v>
          </cell>
          <cell r="BA74">
            <v>0</v>
          </cell>
          <cell r="BC74">
            <v>0</v>
          </cell>
          <cell r="BE74">
            <v>0</v>
          </cell>
          <cell r="BG74">
            <v>0</v>
          </cell>
          <cell r="BI74">
            <v>0</v>
          </cell>
          <cell r="BK74">
            <v>0</v>
          </cell>
          <cell r="BM74">
            <v>0</v>
          </cell>
          <cell r="BO74">
            <v>0</v>
          </cell>
          <cell r="BQ74">
            <v>0</v>
          </cell>
          <cell r="BS74">
            <v>0</v>
          </cell>
          <cell r="BU74">
            <v>0</v>
          </cell>
          <cell r="BZ74">
            <v>0</v>
          </cell>
          <cell r="CB74">
            <v>0</v>
          </cell>
          <cell r="CD74">
            <v>0</v>
          </cell>
          <cell r="CF74">
            <v>0</v>
          </cell>
          <cell r="CH74">
            <v>0</v>
          </cell>
          <cell r="CJ74">
            <v>0</v>
          </cell>
          <cell r="CL74">
            <v>0</v>
          </cell>
          <cell r="CN74">
            <v>0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CX74">
            <v>0</v>
          </cell>
          <cell r="CZ74">
            <v>0</v>
          </cell>
          <cell r="DB74">
            <v>0</v>
          </cell>
          <cell r="DD74">
            <v>0</v>
          </cell>
          <cell r="DF74">
            <v>0</v>
          </cell>
          <cell r="DH74">
            <v>0</v>
          </cell>
          <cell r="DJ74">
            <v>0</v>
          </cell>
          <cell r="DL74">
            <v>0</v>
          </cell>
          <cell r="DN74">
            <v>0</v>
          </cell>
          <cell r="DP74">
            <v>0</v>
          </cell>
          <cell r="DS74">
            <v>0</v>
          </cell>
          <cell r="DU74">
            <v>0</v>
          </cell>
          <cell r="DW74">
            <v>0</v>
          </cell>
          <cell r="DY74">
            <v>0</v>
          </cell>
          <cell r="EA74">
            <v>0</v>
          </cell>
          <cell r="EC74">
            <v>0</v>
          </cell>
          <cell r="ED74">
            <v>0</v>
          </cell>
        </row>
        <row r="75">
          <cell r="E75">
            <v>0</v>
          </cell>
          <cell r="G75">
            <v>0</v>
          </cell>
          <cell r="I75">
            <v>0</v>
          </cell>
          <cell r="K75">
            <v>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  <cell r="AC75">
            <v>0</v>
          </cell>
          <cell r="AE75">
            <v>0</v>
          </cell>
          <cell r="AG75">
            <v>0</v>
          </cell>
          <cell r="AI75">
            <v>0</v>
          </cell>
          <cell r="AK75">
            <v>0</v>
          </cell>
          <cell r="AM75">
            <v>0</v>
          </cell>
          <cell r="AO75">
            <v>0</v>
          </cell>
          <cell r="AQ75">
            <v>0</v>
          </cell>
          <cell r="AS75">
            <v>0</v>
          </cell>
          <cell r="AU75">
            <v>0</v>
          </cell>
          <cell r="AW75">
            <v>0</v>
          </cell>
          <cell r="AY75">
            <v>0</v>
          </cell>
          <cell r="BA75">
            <v>0</v>
          </cell>
          <cell r="BC75">
            <v>0</v>
          </cell>
          <cell r="BE75">
            <v>0</v>
          </cell>
          <cell r="BG75">
            <v>0</v>
          </cell>
          <cell r="BI75">
            <v>0</v>
          </cell>
          <cell r="BK75">
            <v>0</v>
          </cell>
          <cell r="BM75">
            <v>0</v>
          </cell>
          <cell r="BO75">
            <v>0</v>
          </cell>
          <cell r="BQ75">
            <v>0</v>
          </cell>
          <cell r="BS75">
            <v>0</v>
          </cell>
          <cell r="BU75">
            <v>0</v>
          </cell>
          <cell r="BZ75">
            <v>0</v>
          </cell>
          <cell r="CB75">
            <v>0</v>
          </cell>
          <cell r="CD75">
            <v>0</v>
          </cell>
          <cell r="CF75">
            <v>0</v>
          </cell>
          <cell r="CH75">
            <v>0</v>
          </cell>
          <cell r="CJ75">
            <v>0</v>
          </cell>
          <cell r="CL75">
            <v>0</v>
          </cell>
          <cell r="CN75">
            <v>0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CX75">
            <v>0</v>
          </cell>
          <cell r="CZ75">
            <v>0</v>
          </cell>
          <cell r="DB75">
            <v>0</v>
          </cell>
          <cell r="DD75">
            <v>0</v>
          </cell>
          <cell r="DF75">
            <v>0</v>
          </cell>
          <cell r="DH75">
            <v>0</v>
          </cell>
          <cell r="DJ75">
            <v>0</v>
          </cell>
          <cell r="DL75">
            <v>0</v>
          </cell>
          <cell r="DN75">
            <v>0</v>
          </cell>
          <cell r="DP75">
            <v>0</v>
          </cell>
          <cell r="DS75">
            <v>0</v>
          </cell>
          <cell r="DU75">
            <v>0</v>
          </cell>
          <cell r="DW75">
            <v>0</v>
          </cell>
          <cell r="DY75">
            <v>0</v>
          </cell>
          <cell r="EA75">
            <v>0</v>
          </cell>
          <cell r="EC75">
            <v>0</v>
          </cell>
          <cell r="ED75">
            <v>0</v>
          </cell>
        </row>
        <row r="76">
          <cell r="E76">
            <v>0</v>
          </cell>
          <cell r="G76">
            <v>0</v>
          </cell>
          <cell r="I76">
            <v>0</v>
          </cell>
          <cell r="K76">
            <v>0</v>
          </cell>
          <cell r="M76">
            <v>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  <cell r="AC76">
            <v>0</v>
          </cell>
          <cell r="AE76">
            <v>0</v>
          </cell>
          <cell r="AG76">
            <v>0</v>
          </cell>
          <cell r="AI76">
            <v>0</v>
          </cell>
          <cell r="AK76">
            <v>0</v>
          </cell>
          <cell r="AM76">
            <v>0</v>
          </cell>
          <cell r="AO76">
            <v>0</v>
          </cell>
          <cell r="AQ76">
            <v>0</v>
          </cell>
          <cell r="AS76">
            <v>0</v>
          </cell>
          <cell r="AU76">
            <v>0</v>
          </cell>
          <cell r="AW76">
            <v>0</v>
          </cell>
          <cell r="AY76">
            <v>0</v>
          </cell>
          <cell r="BA76">
            <v>0</v>
          </cell>
          <cell r="BC76">
            <v>0</v>
          </cell>
          <cell r="BE76">
            <v>0</v>
          </cell>
          <cell r="BG76">
            <v>0</v>
          </cell>
          <cell r="BI76">
            <v>0</v>
          </cell>
          <cell r="BK76">
            <v>0</v>
          </cell>
          <cell r="BM76">
            <v>0</v>
          </cell>
          <cell r="BO76">
            <v>0</v>
          </cell>
          <cell r="BQ76">
            <v>0</v>
          </cell>
          <cell r="BS76">
            <v>0</v>
          </cell>
          <cell r="BU76">
            <v>0</v>
          </cell>
          <cell r="BZ76">
            <v>0</v>
          </cell>
          <cell r="CB76">
            <v>0</v>
          </cell>
          <cell r="CD76">
            <v>0</v>
          </cell>
          <cell r="CF76">
            <v>0</v>
          </cell>
          <cell r="CH76">
            <v>0</v>
          </cell>
          <cell r="CJ76">
            <v>0</v>
          </cell>
          <cell r="CL76">
            <v>0</v>
          </cell>
          <cell r="CN76">
            <v>0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CX76">
            <v>0</v>
          </cell>
          <cell r="CZ76">
            <v>0</v>
          </cell>
          <cell r="DB76">
            <v>0</v>
          </cell>
          <cell r="DD76">
            <v>0</v>
          </cell>
          <cell r="DF76">
            <v>0</v>
          </cell>
          <cell r="DH76">
            <v>0</v>
          </cell>
          <cell r="DJ76">
            <v>0</v>
          </cell>
          <cell r="DL76">
            <v>0</v>
          </cell>
          <cell r="DN76">
            <v>0</v>
          </cell>
          <cell r="DP76">
            <v>0</v>
          </cell>
          <cell r="DS76">
            <v>0</v>
          </cell>
          <cell r="DU76">
            <v>0</v>
          </cell>
          <cell r="DW76">
            <v>0</v>
          </cell>
          <cell r="DY76">
            <v>0</v>
          </cell>
          <cell r="EA76">
            <v>0</v>
          </cell>
          <cell r="EC76">
            <v>0</v>
          </cell>
          <cell r="ED76">
            <v>0</v>
          </cell>
        </row>
        <row r="77">
          <cell r="E77">
            <v>0</v>
          </cell>
          <cell r="G77">
            <v>0</v>
          </cell>
          <cell r="I77">
            <v>0</v>
          </cell>
          <cell r="K77">
            <v>0</v>
          </cell>
          <cell r="M77">
            <v>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  <cell r="W77">
            <v>0</v>
          </cell>
          <cell r="Y77">
            <v>0</v>
          </cell>
          <cell r="AA77">
            <v>0</v>
          </cell>
          <cell r="AC77">
            <v>0</v>
          </cell>
          <cell r="AE77">
            <v>0</v>
          </cell>
          <cell r="AG77">
            <v>0</v>
          </cell>
          <cell r="AI77">
            <v>0</v>
          </cell>
          <cell r="AK77">
            <v>0</v>
          </cell>
          <cell r="AM77">
            <v>0</v>
          </cell>
          <cell r="AO77">
            <v>0</v>
          </cell>
          <cell r="AQ77">
            <v>0</v>
          </cell>
          <cell r="AS77">
            <v>0</v>
          </cell>
          <cell r="AU77">
            <v>0</v>
          </cell>
          <cell r="AW77">
            <v>0</v>
          </cell>
          <cell r="AY77">
            <v>0</v>
          </cell>
          <cell r="BA77">
            <v>0</v>
          </cell>
          <cell r="BC77">
            <v>0</v>
          </cell>
          <cell r="BE77">
            <v>0</v>
          </cell>
          <cell r="BG77">
            <v>0</v>
          </cell>
          <cell r="BI77">
            <v>0</v>
          </cell>
          <cell r="BK77">
            <v>0</v>
          </cell>
          <cell r="BM77">
            <v>0</v>
          </cell>
          <cell r="BO77">
            <v>0</v>
          </cell>
          <cell r="BQ77">
            <v>0</v>
          </cell>
          <cell r="BS77">
            <v>0</v>
          </cell>
          <cell r="BU77">
            <v>0</v>
          </cell>
          <cell r="BZ77">
            <v>0</v>
          </cell>
          <cell r="CB77">
            <v>0</v>
          </cell>
          <cell r="CD77">
            <v>0</v>
          </cell>
          <cell r="CF77">
            <v>0</v>
          </cell>
          <cell r="CH77">
            <v>0</v>
          </cell>
          <cell r="CJ77">
            <v>0</v>
          </cell>
          <cell r="CL77">
            <v>0</v>
          </cell>
          <cell r="CN77">
            <v>0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CX77">
            <v>0</v>
          </cell>
          <cell r="CZ77">
            <v>0</v>
          </cell>
          <cell r="DB77">
            <v>0</v>
          </cell>
          <cell r="DD77">
            <v>0</v>
          </cell>
          <cell r="DF77">
            <v>0</v>
          </cell>
          <cell r="DH77">
            <v>0</v>
          </cell>
          <cell r="DJ77">
            <v>0</v>
          </cell>
          <cell r="DL77">
            <v>0</v>
          </cell>
          <cell r="DN77">
            <v>0</v>
          </cell>
          <cell r="DP77">
            <v>0</v>
          </cell>
          <cell r="DS77">
            <v>0</v>
          </cell>
          <cell r="DU77">
            <v>0</v>
          </cell>
          <cell r="DW77">
            <v>0</v>
          </cell>
          <cell r="DY77">
            <v>0</v>
          </cell>
          <cell r="EA77">
            <v>0</v>
          </cell>
          <cell r="EC77">
            <v>0</v>
          </cell>
          <cell r="ED77">
            <v>0</v>
          </cell>
        </row>
        <row r="78">
          <cell r="E78">
            <v>32411233.039999999</v>
          </cell>
          <cell r="G78">
            <v>6200873.8559999997</v>
          </cell>
          <cell r="I78">
            <v>314064.5</v>
          </cell>
          <cell r="K78">
            <v>173524.2</v>
          </cell>
          <cell r="M78">
            <v>1447148.78</v>
          </cell>
          <cell r="O78">
            <v>949845.13</v>
          </cell>
          <cell r="Q78">
            <v>13675384.43</v>
          </cell>
          <cell r="S78">
            <v>0</v>
          </cell>
          <cell r="U78">
            <v>0</v>
          </cell>
          <cell r="W78">
            <v>0</v>
          </cell>
          <cell r="Y78">
            <v>447245.3</v>
          </cell>
          <cell r="AA78">
            <v>0</v>
          </cell>
          <cell r="AC78">
            <v>0</v>
          </cell>
          <cell r="AE78">
            <v>0</v>
          </cell>
          <cell r="AG78">
            <v>0</v>
          </cell>
          <cell r="AI78">
            <v>0</v>
          </cell>
          <cell r="AK78">
            <v>0</v>
          </cell>
          <cell r="AM78">
            <v>0</v>
          </cell>
          <cell r="AO78">
            <v>0</v>
          </cell>
          <cell r="AQ78">
            <v>0</v>
          </cell>
          <cell r="AS78">
            <v>0</v>
          </cell>
          <cell r="AU78">
            <v>0</v>
          </cell>
          <cell r="AW78">
            <v>0</v>
          </cell>
          <cell r="AY78">
            <v>0</v>
          </cell>
          <cell r="BA78">
            <v>0</v>
          </cell>
          <cell r="BC78">
            <v>0</v>
          </cell>
          <cell r="BE78">
            <v>1150368</v>
          </cell>
          <cell r="BG78">
            <v>0</v>
          </cell>
          <cell r="BI78">
            <v>1201533.3800000001</v>
          </cell>
          <cell r="BK78">
            <v>0</v>
          </cell>
          <cell r="BM78">
            <v>0</v>
          </cell>
          <cell r="BO78">
            <v>0</v>
          </cell>
          <cell r="BQ78">
            <v>1367390</v>
          </cell>
          <cell r="BS78">
            <v>0</v>
          </cell>
          <cell r="BU78">
            <v>0</v>
          </cell>
          <cell r="BX78">
            <v>0</v>
          </cell>
          <cell r="BZ78">
            <v>17926830.609999999</v>
          </cell>
          <cell r="CB78">
            <v>0</v>
          </cell>
          <cell r="CD78">
            <v>0</v>
          </cell>
          <cell r="CF78">
            <v>0</v>
          </cell>
          <cell r="CH78">
            <v>0</v>
          </cell>
          <cell r="CJ78">
            <v>0</v>
          </cell>
          <cell r="CL78">
            <v>1551650.06</v>
          </cell>
          <cell r="CN78">
            <v>9532070.2112000007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CX78">
            <v>0</v>
          </cell>
          <cell r="CZ78">
            <v>0</v>
          </cell>
          <cell r="DB78">
            <v>0</v>
          </cell>
          <cell r="DD78">
            <v>0</v>
          </cell>
          <cell r="DF78">
            <v>0</v>
          </cell>
          <cell r="DH78">
            <v>0</v>
          </cell>
          <cell r="DJ78">
            <v>0</v>
          </cell>
          <cell r="DL78">
            <v>0</v>
          </cell>
          <cell r="DN78">
            <v>0</v>
          </cell>
          <cell r="DP78">
            <v>0</v>
          </cell>
          <cell r="DS78">
            <v>0</v>
          </cell>
          <cell r="DU78">
            <v>184099</v>
          </cell>
          <cell r="DW78">
            <v>23713.7958</v>
          </cell>
          <cell r="DY78">
            <v>0</v>
          </cell>
          <cell r="EA78">
            <v>0</v>
          </cell>
          <cell r="EC78">
            <v>0</v>
          </cell>
          <cell r="ED78">
            <v>88556974.293000013</v>
          </cell>
        </row>
        <row r="79">
          <cell r="E79">
            <v>0</v>
          </cell>
          <cell r="G79">
            <v>0</v>
          </cell>
          <cell r="I79">
            <v>314064.5</v>
          </cell>
          <cell r="K79">
            <v>0</v>
          </cell>
          <cell r="M79">
            <v>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  <cell r="AC79">
            <v>0</v>
          </cell>
          <cell r="AE79">
            <v>0</v>
          </cell>
          <cell r="AG79">
            <v>0</v>
          </cell>
          <cell r="AI79">
            <v>0</v>
          </cell>
          <cell r="AK79">
            <v>0</v>
          </cell>
          <cell r="AM79">
            <v>0</v>
          </cell>
          <cell r="AO79">
            <v>0</v>
          </cell>
          <cell r="AQ79">
            <v>0</v>
          </cell>
          <cell r="AS79">
            <v>0</v>
          </cell>
          <cell r="AU79">
            <v>0</v>
          </cell>
          <cell r="AW79">
            <v>0</v>
          </cell>
          <cell r="AY79">
            <v>0</v>
          </cell>
          <cell r="BA79">
            <v>0</v>
          </cell>
          <cell r="BC79">
            <v>0</v>
          </cell>
          <cell r="BE79">
            <v>1150368</v>
          </cell>
          <cell r="BG79">
            <v>0</v>
          </cell>
          <cell r="BI79">
            <v>0</v>
          </cell>
          <cell r="BK79">
            <v>0</v>
          </cell>
          <cell r="BM79">
            <v>0</v>
          </cell>
          <cell r="BO79">
            <v>0</v>
          </cell>
          <cell r="BQ79">
            <v>0</v>
          </cell>
          <cell r="BS79">
            <v>0</v>
          </cell>
          <cell r="BU79">
            <v>0</v>
          </cell>
          <cell r="BX79">
            <v>0</v>
          </cell>
          <cell r="BZ79">
            <v>0</v>
          </cell>
          <cell r="CB79">
            <v>0</v>
          </cell>
          <cell r="CD79">
            <v>0</v>
          </cell>
          <cell r="CF79">
            <v>0</v>
          </cell>
          <cell r="CH79">
            <v>0</v>
          </cell>
          <cell r="CJ79">
            <v>0</v>
          </cell>
          <cell r="CL79">
            <v>0</v>
          </cell>
          <cell r="CN79">
            <v>111808.302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CX79">
            <v>0</v>
          </cell>
          <cell r="CZ79">
            <v>0</v>
          </cell>
          <cell r="DB79">
            <v>0</v>
          </cell>
          <cell r="DD79">
            <v>0</v>
          </cell>
          <cell r="DF79">
            <v>0</v>
          </cell>
          <cell r="DH79">
            <v>0</v>
          </cell>
          <cell r="DJ79">
            <v>0</v>
          </cell>
          <cell r="DL79">
            <v>0</v>
          </cell>
          <cell r="DN79">
            <v>0</v>
          </cell>
          <cell r="DP79">
            <v>0</v>
          </cell>
          <cell r="DS79">
            <v>0</v>
          </cell>
          <cell r="DU79">
            <v>0</v>
          </cell>
          <cell r="DW79">
            <v>0</v>
          </cell>
          <cell r="DY79">
            <v>0</v>
          </cell>
          <cell r="EA79">
            <v>0</v>
          </cell>
          <cell r="EC79">
            <v>0</v>
          </cell>
          <cell r="ED79">
            <v>1576240.8019999999</v>
          </cell>
        </row>
        <row r="80">
          <cell r="E80">
            <v>0</v>
          </cell>
          <cell r="G80">
            <v>0</v>
          </cell>
          <cell r="I80">
            <v>314064.5</v>
          </cell>
          <cell r="K80">
            <v>0</v>
          </cell>
          <cell r="M80">
            <v>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  <cell r="AC80">
            <v>0</v>
          </cell>
          <cell r="AE80">
            <v>0</v>
          </cell>
          <cell r="AG80">
            <v>0</v>
          </cell>
          <cell r="AI80">
            <v>0</v>
          </cell>
          <cell r="AK80">
            <v>0</v>
          </cell>
          <cell r="AM80">
            <v>0</v>
          </cell>
          <cell r="AO80">
            <v>0</v>
          </cell>
          <cell r="AQ80">
            <v>0</v>
          </cell>
          <cell r="AS80">
            <v>0</v>
          </cell>
          <cell r="AU80">
            <v>0</v>
          </cell>
          <cell r="AW80">
            <v>0</v>
          </cell>
          <cell r="AY80">
            <v>0</v>
          </cell>
          <cell r="BA80">
            <v>0</v>
          </cell>
          <cell r="BC80">
            <v>0</v>
          </cell>
          <cell r="BE80">
            <v>0</v>
          </cell>
          <cell r="BG80">
            <v>0</v>
          </cell>
          <cell r="BI80">
            <v>0</v>
          </cell>
          <cell r="BK80">
            <v>0</v>
          </cell>
          <cell r="BM80">
            <v>0</v>
          </cell>
          <cell r="BO80">
            <v>0</v>
          </cell>
          <cell r="BQ80">
            <v>0</v>
          </cell>
          <cell r="BS80">
            <v>0</v>
          </cell>
          <cell r="BU80">
            <v>0</v>
          </cell>
          <cell r="BZ80">
            <v>0</v>
          </cell>
          <cell r="CB80">
            <v>0</v>
          </cell>
          <cell r="CD80">
            <v>0</v>
          </cell>
          <cell r="CF80">
            <v>0</v>
          </cell>
          <cell r="CH80">
            <v>0</v>
          </cell>
          <cell r="CJ80">
            <v>0</v>
          </cell>
          <cell r="CL80">
            <v>0</v>
          </cell>
          <cell r="CN80">
            <v>0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CX80">
            <v>0</v>
          </cell>
          <cell r="CZ80">
            <v>0</v>
          </cell>
          <cell r="DB80">
            <v>0</v>
          </cell>
          <cell r="DD80">
            <v>0</v>
          </cell>
          <cell r="DF80">
            <v>0</v>
          </cell>
          <cell r="DH80">
            <v>0</v>
          </cell>
          <cell r="DJ80">
            <v>0</v>
          </cell>
          <cell r="DL80">
            <v>0</v>
          </cell>
          <cell r="DN80">
            <v>0</v>
          </cell>
          <cell r="DP80">
            <v>0</v>
          </cell>
          <cell r="DS80">
            <v>0</v>
          </cell>
          <cell r="DU80">
            <v>0</v>
          </cell>
          <cell r="DW80">
            <v>0</v>
          </cell>
          <cell r="DY80">
            <v>0</v>
          </cell>
          <cell r="EA80">
            <v>0</v>
          </cell>
          <cell r="EC80">
            <v>0</v>
          </cell>
          <cell r="ED80">
            <v>314064.5</v>
          </cell>
        </row>
        <row r="81">
          <cell r="E81">
            <v>0</v>
          </cell>
          <cell r="G81">
            <v>0</v>
          </cell>
          <cell r="I81">
            <v>0</v>
          </cell>
          <cell r="K81">
            <v>0</v>
          </cell>
          <cell r="M81">
            <v>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  <cell r="W81">
            <v>0</v>
          </cell>
          <cell r="Y81">
            <v>0</v>
          </cell>
          <cell r="AA81">
            <v>0</v>
          </cell>
          <cell r="AC81">
            <v>0</v>
          </cell>
          <cell r="AE81">
            <v>0</v>
          </cell>
          <cell r="AG81">
            <v>0</v>
          </cell>
          <cell r="AI81">
            <v>0</v>
          </cell>
          <cell r="AK81">
            <v>0</v>
          </cell>
          <cell r="AM81">
            <v>0</v>
          </cell>
          <cell r="AO81">
            <v>0</v>
          </cell>
          <cell r="AQ81">
            <v>0</v>
          </cell>
          <cell r="AS81">
            <v>0</v>
          </cell>
          <cell r="AU81">
            <v>0</v>
          </cell>
          <cell r="AW81">
            <v>0</v>
          </cell>
          <cell r="AY81">
            <v>0</v>
          </cell>
          <cell r="BA81">
            <v>0</v>
          </cell>
          <cell r="BC81">
            <v>0</v>
          </cell>
          <cell r="BE81">
            <v>0</v>
          </cell>
          <cell r="BG81">
            <v>0</v>
          </cell>
          <cell r="BI81">
            <v>0</v>
          </cell>
          <cell r="BK81">
            <v>0</v>
          </cell>
          <cell r="BM81">
            <v>0</v>
          </cell>
          <cell r="BO81">
            <v>0</v>
          </cell>
          <cell r="BQ81">
            <v>0</v>
          </cell>
          <cell r="BS81">
            <v>0</v>
          </cell>
          <cell r="BU81">
            <v>0</v>
          </cell>
          <cell r="BZ81">
            <v>0</v>
          </cell>
          <cell r="CB81">
            <v>0</v>
          </cell>
          <cell r="CD81">
            <v>0</v>
          </cell>
          <cell r="CF81">
            <v>0</v>
          </cell>
          <cell r="CH81">
            <v>0</v>
          </cell>
          <cell r="CJ81">
            <v>0</v>
          </cell>
          <cell r="CL81">
            <v>0</v>
          </cell>
          <cell r="CN81">
            <v>0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CX81">
            <v>0</v>
          </cell>
          <cell r="CZ81">
            <v>0</v>
          </cell>
          <cell r="DB81">
            <v>0</v>
          </cell>
          <cell r="DD81">
            <v>0</v>
          </cell>
          <cell r="DF81">
            <v>0</v>
          </cell>
          <cell r="DH81">
            <v>0</v>
          </cell>
          <cell r="DJ81">
            <v>0</v>
          </cell>
          <cell r="DL81">
            <v>0</v>
          </cell>
          <cell r="DN81">
            <v>0</v>
          </cell>
          <cell r="DP81">
            <v>0</v>
          </cell>
          <cell r="DS81">
            <v>0</v>
          </cell>
          <cell r="DU81">
            <v>0</v>
          </cell>
          <cell r="DW81">
            <v>0</v>
          </cell>
          <cell r="DY81">
            <v>0</v>
          </cell>
          <cell r="EA81">
            <v>0</v>
          </cell>
          <cell r="EC81">
            <v>0</v>
          </cell>
          <cell r="ED81">
            <v>0</v>
          </cell>
        </row>
        <row r="82">
          <cell r="E82">
            <v>0</v>
          </cell>
          <cell r="G82">
            <v>0</v>
          </cell>
          <cell r="I82">
            <v>0</v>
          </cell>
          <cell r="K82">
            <v>0</v>
          </cell>
          <cell r="M82">
            <v>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  <cell r="W82">
            <v>0</v>
          </cell>
          <cell r="Y82">
            <v>0</v>
          </cell>
          <cell r="AA82">
            <v>0</v>
          </cell>
          <cell r="AC82">
            <v>0</v>
          </cell>
          <cell r="AE82">
            <v>0</v>
          </cell>
          <cell r="AG82">
            <v>0</v>
          </cell>
          <cell r="AI82">
            <v>0</v>
          </cell>
          <cell r="AK82">
            <v>0</v>
          </cell>
          <cell r="AM82">
            <v>0</v>
          </cell>
          <cell r="AO82">
            <v>0</v>
          </cell>
          <cell r="AQ82">
            <v>0</v>
          </cell>
          <cell r="AS82">
            <v>0</v>
          </cell>
          <cell r="AU82">
            <v>0</v>
          </cell>
          <cell r="AW82">
            <v>0</v>
          </cell>
          <cell r="AY82">
            <v>0</v>
          </cell>
          <cell r="BA82">
            <v>0</v>
          </cell>
          <cell r="BC82">
            <v>0</v>
          </cell>
          <cell r="BE82">
            <v>0</v>
          </cell>
          <cell r="BG82">
            <v>0</v>
          </cell>
          <cell r="BI82">
            <v>0</v>
          </cell>
          <cell r="BK82">
            <v>0</v>
          </cell>
          <cell r="BM82">
            <v>0</v>
          </cell>
          <cell r="BO82">
            <v>0</v>
          </cell>
          <cell r="BQ82">
            <v>0</v>
          </cell>
          <cell r="BS82">
            <v>0</v>
          </cell>
          <cell r="BU82">
            <v>0</v>
          </cell>
          <cell r="BZ82">
            <v>0</v>
          </cell>
          <cell r="CB82">
            <v>0</v>
          </cell>
          <cell r="CD82">
            <v>0</v>
          </cell>
          <cell r="CF82">
            <v>0</v>
          </cell>
          <cell r="CH82">
            <v>0</v>
          </cell>
          <cell r="CJ82">
            <v>0</v>
          </cell>
          <cell r="CL82">
            <v>0</v>
          </cell>
          <cell r="CN82">
            <v>111808.302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CX82">
            <v>0</v>
          </cell>
          <cell r="CZ82">
            <v>0</v>
          </cell>
          <cell r="DB82">
            <v>0</v>
          </cell>
          <cell r="DD82">
            <v>0</v>
          </cell>
          <cell r="DF82">
            <v>0</v>
          </cell>
          <cell r="DH82">
            <v>0</v>
          </cell>
          <cell r="DJ82">
            <v>0</v>
          </cell>
          <cell r="DL82">
            <v>0</v>
          </cell>
          <cell r="DN82">
            <v>0</v>
          </cell>
          <cell r="DP82">
            <v>0</v>
          </cell>
          <cell r="DS82">
            <v>0</v>
          </cell>
          <cell r="DU82">
            <v>0</v>
          </cell>
          <cell r="DW82">
            <v>0</v>
          </cell>
          <cell r="DY82">
            <v>0</v>
          </cell>
          <cell r="EA82">
            <v>0</v>
          </cell>
          <cell r="EC82">
            <v>0</v>
          </cell>
          <cell r="ED82">
            <v>111808.302</v>
          </cell>
        </row>
        <row r="83">
          <cell r="E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  <cell r="W83">
            <v>0</v>
          </cell>
          <cell r="Y83">
            <v>0</v>
          </cell>
          <cell r="AA83">
            <v>0</v>
          </cell>
          <cell r="AC83">
            <v>0</v>
          </cell>
          <cell r="AE83">
            <v>0</v>
          </cell>
          <cell r="AG83">
            <v>0</v>
          </cell>
          <cell r="AI83">
            <v>0</v>
          </cell>
          <cell r="AK83">
            <v>0</v>
          </cell>
          <cell r="AM83">
            <v>0</v>
          </cell>
          <cell r="AO83">
            <v>0</v>
          </cell>
          <cell r="AQ83">
            <v>0</v>
          </cell>
          <cell r="AS83">
            <v>0</v>
          </cell>
          <cell r="AU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1150368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S83">
            <v>0</v>
          </cell>
          <cell r="BU83">
            <v>0</v>
          </cell>
          <cell r="BX83">
            <v>0</v>
          </cell>
          <cell r="BZ83">
            <v>0</v>
          </cell>
          <cell r="CB83">
            <v>0</v>
          </cell>
          <cell r="CD83">
            <v>0</v>
          </cell>
          <cell r="CF83">
            <v>0</v>
          </cell>
          <cell r="CH83">
            <v>0</v>
          </cell>
          <cell r="CJ83">
            <v>0</v>
          </cell>
          <cell r="CL83">
            <v>0</v>
          </cell>
          <cell r="CN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CX83">
            <v>0</v>
          </cell>
          <cell r="CZ83">
            <v>0</v>
          </cell>
          <cell r="DB83">
            <v>0</v>
          </cell>
          <cell r="DD83">
            <v>0</v>
          </cell>
          <cell r="DF83">
            <v>0</v>
          </cell>
          <cell r="DH83">
            <v>0</v>
          </cell>
          <cell r="DJ83">
            <v>0</v>
          </cell>
          <cell r="DL83">
            <v>0</v>
          </cell>
          <cell r="DN83">
            <v>0</v>
          </cell>
          <cell r="DP83">
            <v>0</v>
          </cell>
          <cell r="DS83">
            <v>0</v>
          </cell>
          <cell r="DU83">
            <v>0</v>
          </cell>
          <cell r="DW83">
            <v>0</v>
          </cell>
          <cell r="DY83">
            <v>0</v>
          </cell>
          <cell r="EA83">
            <v>0</v>
          </cell>
          <cell r="EC83">
            <v>0</v>
          </cell>
          <cell r="ED83">
            <v>1150368</v>
          </cell>
        </row>
        <row r="84">
          <cell r="E84">
            <v>0</v>
          </cell>
          <cell r="G84">
            <v>0</v>
          </cell>
          <cell r="I84">
            <v>0</v>
          </cell>
          <cell r="K84">
            <v>0</v>
          </cell>
          <cell r="M84">
            <v>0</v>
          </cell>
          <cell r="O84">
            <v>0</v>
          </cell>
          <cell r="Q84">
            <v>0</v>
          </cell>
          <cell r="S84">
            <v>0</v>
          </cell>
          <cell r="U84">
            <v>0</v>
          </cell>
          <cell r="W84">
            <v>0</v>
          </cell>
          <cell r="Y84">
            <v>0</v>
          </cell>
          <cell r="AA84">
            <v>0</v>
          </cell>
          <cell r="AC84">
            <v>0</v>
          </cell>
          <cell r="AE84">
            <v>0</v>
          </cell>
          <cell r="AG84">
            <v>0</v>
          </cell>
          <cell r="AI84">
            <v>0</v>
          </cell>
          <cell r="AK84">
            <v>0</v>
          </cell>
          <cell r="AM84">
            <v>0</v>
          </cell>
          <cell r="AO84">
            <v>0</v>
          </cell>
          <cell r="AQ84">
            <v>0</v>
          </cell>
          <cell r="AS84">
            <v>0</v>
          </cell>
          <cell r="AU84">
            <v>0</v>
          </cell>
          <cell r="AW84">
            <v>0</v>
          </cell>
          <cell r="AY84">
            <v>0</v>
          </cell>
          <cell r="BA84">
            <v>0</v>
          </cell>
          <cell r="BC84">
            <v>0</v>
          </cell>
          <cell r="BE84">
            <v>0</v>
          </cell>
          <cell r="BG84">
            <v>0</v>
          </cell>
          <cell r="BI84">
            <v>0</v>
          </cell>
          <cell r="BK84">
            <v>0</v>
          </cell>
          <cell r="BM84">
            <v>0</v>
          </cell>
          <cell r="BO84">
            <v>0</v>
          </cell>
          <cell r="BQ84">
            <v>0</v>
          </cell>
          <cell r="BS84">
            <v>0</v>
          </cell>
          <cell r="BU84">
            <v>0</v>
          </cell>
          <cell r="BX84">
            <v>0</v>
          </cell>
          <cell r="BZ84">
            <v>0</v>
          </cell>
          <cell r="CB84">
            <v>0</v>
          </cell>
          <cell r="CD84">
            <v>0</v>
          </cell>
          <cell r="CF84">
            <v>0</v>
          </cell>
          <cell r="CH84">
            <v>0</v>
          </cell>
          <cell r="CJ84">
            <v>0</v>
          </cell>
          <cell r="CL84">
            <v>0</v>
          </cell>
          <cell r="CN84">
            <v>0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CX84">
            <v>0</v>
          </cell>
          <cell r="CZ84">
            <v>0</v>
          </cell>
          <cell r="DB84">
            <v>0</v>
          </cell>
          <cell r="DD84">
            <v>0</v>
          </cell>
          <cell r="DF84">
            <v>0</v>
          </cell>
          <cell r="DH84">
            <v>0</v>
          </cell>
          <cell r="DJ84">
            <v>0</v>
          </cell>
          <cell r="DL84">
            <v>0</v>
          </cell>
          <cell r="DN84">
            <v>0</v>
          </cell>
          <cell r="DP84">
            <v>0</v>
          </cell>
          <cell r="DS84">
            <v>0</v>
          </cell>
          <cell r="DU84">
            <v>0</v>
          </cell>
          <cell r="DW84">
            <v>0</v>
          </cell>
          <cell r="DY84">
            <v>0</v>
          </cell>
          <cell r="EA84">
            <v>0</v>
          </cell>
          <cell r="EC84">
            <v>0</v>
          </cell>
          <cell r="ED84">
            <v>0</v>
          </cell>
        </row>
        <row r="85">
          <cell r="E85">
            <v>0</v>
          </cell>
          <cell r="G85">
            <v>0</v>
          </cell>
          <cell r="I85">
            <v>0</v>
          </cell>
          <cell r="K85">
            <v>0</v>
          </cell>
          <cell r="M85">
            <v>0</v>
          </cell>
          <cell r="O85">
            <v>949845.13</v>
          </cell>
          <cell r="Q85">
            <v>13675384.43</v>
          </cell>
          <cell r="S85">
            <v>0</v>
          </cell>
          <cell r="U85">
            <v>0</v>
          </cell>
          <cell r="W85">
            <v>0</v>
          </cell>
          <cell r="Y85">
            <v>0</v>
          </cell>
          <cell r="AA85">
            <v>0</v>
          </cell>
          <cell r="AC85">
            <v>0</v>
          </cell>
          <cell r="AE85">
            <v>0</v>
          </cell>
          <cell r="AG85">
            <v>0</v>
          </cell>
          <cell r="AI85">
            <v>0</v>
          </cell>
          <cell r="AK85">
            <v>0</v>
          </cell>
          <cell r="AM85">
            <v>0</v>
          </cell>
          <cell r="AO85">
            <v>0</v>
          </cell>
          <cell r="AQ85">
            <v>0</v>
          </cell>
          <cell r="AS85">
            <v>0</v>
          </cell>
          <cell r="AU85">
            <v>0</v>
          </cell>
          <cell r="AW85">
            <v>0</v>
          </cell>
          <cell r="AY85">
            <v>0</v>
          </cell>
          <cell r="BA85">
            <v>0</v>
          </cell>
          <cell r="BC85">
            <v>0</v>
          </cell>
          <cell r="BE85">
            <v>0</v>
          </cell>
          <cell r="BG85">
            <v>0</v>
          </cell>
          <cell r="BI85">
            <v>0</v>
          </cell>
          <cell r="BK85">
            <v>0</v>
          </cell>
          <cell r="BM85">
            <v>0</v>
          </cell>
          <cell r="BO85">
            <v>0</v>
          </cell>
          <cell r="BQ85">
            <v>1367390</v>
          </cell>
          <cell r="BS85">
            <v>0</v>
          </cell>
          <cell r="BU85">
            <v>0</v>
          </cell>
          <cell r="BX85">
            <v>0</v>
          </cell>
          <cell r="BZ85">
            <v>17926830.609999999</v>
          </cell>
          <cell r="CB85">
            <v>0</v>
          </cell>
          <cell r="CD85">
            <v>0</v>
          </cell>
          <cell r="CF85">
            <v>0</v>
          </cell>
          <cell r="CH85">
            <v>0</v>
          </cell>
          <cell r="CJ85">
            <v>0</v>
          </cell>
          <cell r="CL85">
            <v>0</v>
          </cell>
          <cell r="CN85">
            <v>4108940.6970000006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CX85">
            <v>0</v>
          </cell>
          <cell r="CZ85">
            <v>0</v>
          </cell>
          <cell r="DB85">
            <v>0</v>
          </cell>
          <cell r="DD85">
            <v>0</v>
          </cell>
          <cell r="DF85">
            <v>0</v>
          </cell>
          <cell r="DH85">
            <v>0</v>
          </cell>
          <cell r="DJ85">
            <v>0</v>
          </cell>
          <cell r="DL85">
            <v>0</v>
          </cell>
          <cell r="DN85">
            <v>0</v>
          </cell>
          <cell r="DP85">
            <v>0</v>
          </cell>
          <cell r="DS85">
            <v>0</v>
          </cell>
          <cell r="DU85">
            <v>0</v>
          </cell>
          <cell r="DW85">
            <v>0</v>
          </cell>
          <cell r="DY85">
            <v>0</v>
          </cell>
          <cell r="EA85">
            <v>0</v>
          </cell>
          <cell r="EC85">
            <v>0</v>
          </cell>
          <cell r="ED85">
            <v>38028390.866999999</v>
          </cell>
        </row>
        <row r="86">
          <cell r="E86">
            <v>0</v>
          </cell>
          <cell r="G86">
            <v>0</v>
          </cell>
          <cell r="I86">
            <v>0</v>
          </cell>
          <cell r="K86">
            <v>0</v>
          </cell>
          <cell r="M86">
            <v>0</v>
          </cell>
          <cell r="O86">
            <v>0</v>
          </cell>
          <cell r="Q86">
            <v>0</v>
          </cell>
          <cell r="S86">
            <v>0</v>
          </cell>
          <cell r="U86">
            <v>0</v>
          </cell>
          <cell r="W86">
            <v>0</v>
          </cell>
          <cell r="Y86">
            <v>0</v>
          </cell>
          <cell r="AA86">
            <v>0</v>
          </cell>
          <cell r="AC86">
            <v>0</v>
          </cell>
          <cell r="AE86">
            <v>0</v>
          </cell>
          <cell r="AG86">
            <v>0</v>
          </cell>
          <cell r="AI86">
            <v>0</v>
          </cell>
          <cell r="AK86">
            <v>0</v>
          </cell>
          <cell r="AM86">
            <v>0</v>
          </cell>
          <cell r="AO86">
            <v>0</v>
          </cell>
          <cell r="AQ86">
            <v>0</v>
          </cell>
          <cell r="AS86">
            <v>0</v>
          </cell>
          <cell r="AU86">
            <v>0</v>
          </cell>
          <cell r="AW86">
            <v>0</v>
          </cell>
          <cell r="AY86">
            <v>0</v>
          </cell>
          <cell r="BA86">
            <v>0</v>
          </cell>
          <cell r="BC86">
            <v>0</v>
          </cell>
          <cell r="BE86">
            <v>0</v>
          </cell>
          <cell r="BG86">
            <v>0</v>
          </cell>
          <cell r="BI86">
            <v>0</v>
          </cell>
          <cell r="BK86">
            <v>0</v>
          </cell>
          <cell r="BM86">
            <v>0</v>
          </cell>
          <cell r="BO86">
            <v>0</v>
          </cell>
          <cell r="BQ86">
            <v>0</v>
          </cell>
          <cell r="BS86">
            <v>0</v>
          </cell>
          <cell r="BU86">
            <v>0</v>
          </cell>
          <cell r="BX86">
            <v>0</v>
          </cell>
          <cell r="BZ86">
            <v>17926830.609999999</v>
          </cell>
          <cell r="CB86">
            <v>0</v>
          </cell>
          <cell r="CD86">
            <v>0</v>
          </cell>
          <cell r="CF86">
            <v>0</v>
          </cell>
          <cell r="CH86">
            <v>0</v>
          </cell>
          <cell r="CJ86">
            <v>0</v>
          </cell>
          <cell r="CL86">
            <v>0</v>
          </cell>
          <cell r="CN86">
            <v>178329.86060000001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CX86">
            <v>0</v>
          </cell>
          <cell r="CZ86">
            <v>0</v>
          </cell>
          <cell r="DB86">
            <v>0</v>
          </cell>
          <cell r="DD86">
            <v>0</v>
          </cell>
          <cell r="DF86">
            <v>0</v>
          </cell>
          <cell r="DH86">
            <v>0</v>
          </cell>
          <cell r="DJ86">
            <v>0</v>
          </cell>
          <cell r="DL86">
            <v>0</v>
          </cell>
          <cell r="DN86">
            <v>0</v>
          </cell>
          <cell r="DP86">
            <v>0</v>
          </cell>
          <cell r="DS86">
            <v>0</v>
          </cell>
          <cell r="DU86">
            <v>0</v>
          </cell>
          <cell r="DW86">
            <v>0</v>
          </cell>
          <cell r="DY86">
            <v>0</v>
          </cell>
          <cell r="EA86">
            <v>0</v>
          </cell>
          <cell r="EC86">
            <v>0</v>
          </cell>
          <cell r="ED86">
            <v>18105160.470599998</v>
          </cell>
        </row>
        <row r="87">
          <cell r="E87">
            <v>0</v>
          </cell>
          <cell r="G87">
            <v>0</v>
          </cell>
          <cell r="I87">
            <v>0</v>
          </cell>
          <cell r="K87">
            <v>0</v>
          </cell>
          <cell r="M87">
            <v>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C87">
            <v>0</v>
          </cell>
          <cell r="AE87">
            <v>0</v>
          </cell>
          <cell r="AG87">
            <v>0</v>
          </cell>
          <cell r="AI87">
            <v>0</v>
          </cell>
          <cell r="AK87">
            <v>0</v>
          </cell>
          <cell r="AM87">
            <v>0</v>
          </cell>
          <cell r="AO87">
            <v>0</v>
          </cell>
          <cell r="AQ87">
            <v>0</v>
          </cell>
          <cell r="AS87">
            <v>0</v>
          </cell>
          <cell r="AU87">
            <v>0</v>
          </cell>
          <cell r="AW87">
            <v>0</v>
          </cell>
          <cell r="AY87">
            <v>0</v>
          </cell>
          <cell r="BA87">
            <v>0</v>
          </cell>
          <cell r="BC87">
            <v>0</v>
          </cell>
          <cell r="BE87">
            <v>0</v>
          </cell>
          <cell r="BG87">
            <v>0</v>
          </cell>
          <cell r="BI87">
            <v>0</v>
          </cell>
          <cell r="BK87">
            <v>0</v>
          </cell>
          <cell r="BM87">
            <v>0</v>
          </cell>
          <cell r="BO87">
            <v>0</v>
          </cell>
          <cell r="BQ87">
            <v>0</v>
          </cell>
          <cell r="BS87">
            <v>0</v>
          </cell>
          <cell r="BU87">
            <v>0</v>
          </cell>
          <cell r="BX87">
            <v>0</v>
          </cell>
          <cell r="BZ87">
            <v>0</v>
          </cell>
          <cell r="CB87">
            <v>0</v>
          </cell>
          <cell r="CD87">
            <v>0</v>
          </cell>
          <cell r="CF87">
            <v>0</v>
          </cell>
          <cell r="CH87">
            <v>0</v>
          </cell>
          <cell r="CJ87">
            <v>0</v>
          </cell>
          <cell r="CL87">
            <v>0</v>
          </cell>
          <cell r="CN87">
            <v>0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CX87">
            <v>0</v>
          </cell>
          <cell r="CZ87">
            <v>0</v>
          </cell>
          <cell r="DB87">
            <v>0</v>
          </cell>
          <cell r="DD87">
            <v>0</v>
          </cell>
          <cell r="DF87">
            <v>0</v>
          </cell>
          <cell r="DH87">
            <v>0</v>
          </cell>
          <cell r="DJ87">
            <v>0</v>
          </cell>
          <cell r="DL87">
            <v>0</v>
          </cell>
          <cell r="DN87">
            <v>0</v>
          </cell>
          <cell r="DP87">
            <v>0</v>
          </cell>
          <cell r="DS87">
            <v>0</v>
          </cell>
          <cell r="DU87">
            <v>0</v>
          </cell>
          <cell r="DW87">
            <v>0</v>
          </cell>
          <cell r="DY87">
            <v>0</v>
          </cell>
          <cell r="EA87">
            <v>0</v>
          </cell>
          <cell r="EC87">
            <v>0</v>
          </cell>
          <cell r="ED87">
            <v>0</v>
          </cell>
        </row>
        <row r="88">
          <cell r="E88">
            <v>0</v>
          </cell>
          <cell r="G88">
            <v>0</v>
          </cell>
          <cell r="I88">
            <v>0</v>
          </cell>
          <cell r="K88">
            <v>0</v>
          </cell>
          <cell r="M88">
            <v>0</v>
          </cell>
          <cell r="O88">
            <v>0</v>
          </cell>
          <cell r="Q88">
            <v>13322205.189999999</v>
          </cell>
          <cell r="S88">
            <v>0</v>
          </cell>
          <cell r="U88">
            <v>0</v>
          </cell>
          <cell r="W88">
            <v>0</v>
          </cell>
          <cell r="Y88">
            <v>0</v>
          </cell>
          <cell r="AA88">
            <v>0</v>
          </cell>
          <cell r="AC88">
            <v>0</v>
          </cell>
          <cell r="AE88">
            <v>0</v>
          </cell>
          <cell r="AG88">
            <v>0</v>
          </cell>
          <cell r="AI88">
            <v>0</v>
          </cell>
          <cell r="AK88">
            <v>0</v>
          </cell>
          <cell r="AM88">
            <v>0</v>
          </cell>
          <cell r="AO88">
            <v>0</v>
          </cell>
          <cell r="AQ88">
            <v>0</v>
          </cell>
          <cell r="AS88">
            <v>0</v>
          </cell>
          <cell r="AU88">
            <v>0</v>
          </cell>
          <cell r="AW88">
            <v>0</v>
          </cell>
          <cell r="AY88">
            <v>0</v>
          </cell>
          <cell r="BA88">
            <v>0</v>
          </cell>
          <cell r="BC88">
            <v>0</v>
          </cell>
          <cell r="BE88">
            <v>0</v>
          </cell>
          <cell r="BG88">
            <v>0</v>
          </cell>
          <cell r="BI88">
            <v>0</v>
          </cell>
          <cell r="BK88">
            <v>0</v>
          </cell>
          <cell r="BM88">
            <v>0</v>
          </cell>
          <cell r="BO88">
            <v>0</v>
          </cell>
          <cell r="BQ88">
            <v>0</v>
          </cell>
          <cell r="BS88">
            <v>0</v>
          </cell>
          <cell r="BU88">
            <v>0</v>
          </cell>
          <cell r="BX88">
            <v>0</v>
          </cell>
          <cell r="BZ88">
            <v>0</v>
          </cell>
          <cell r="CB88">
            <v>0</v>
          </cell>
          <cell r="CD88">
            <v>0</v>
          </cell>
          <cell r="CF88">
            <v>0</v>
          </cell>
          <cell r="CH88">
            <v>0</v>
          </cell>
          <cell r="CJ88">
            <v>0</v>
          </cell>
          <cell r="CL88">
            <v>0</v>
          </cell>
          <cell r="CN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CX88">
            <v>0</v>
          </cell>
          <cell r="CZ88">
            <v>0</v>
          </cell>
          <cell r="DB88">
            <v>0</v>
          </cell>
          <cell r="DD88">
            <v>0</v>
          </cell>
          <cell r="DF88">
            <v>0</v>
          </cell>
          <cell r="DH88">
            <v>0</v>
          </cell>
          <cell r="DJ88">
            <v>0</v>
          </cell>
          <cell r="DL88">
            <v>0</v>
          </cell>
          <cell r="DN88">
            <v>0</v>
          </cell>
          <cell r="DP88">
            <v>0</v>
          </cell>
          <cell r="DS88">
            <v>0</v>
          </cell>
          <cell r="DU88">
            <v>0</v>
          </cell>
          <cell r="DW88">
            <v>0</v>
          </cell>
          <cell r="DY88">
            <v>0</v>
          </cell>
          <cell r="EA88">
            <v>0</v>
          </cell>
          <cell r="EC88">
            <v>0</v>
          </cell>
          <cell r="ED88">
            <v>13322205.189999999</v>
          </cell>
        </row>
        <row r="89">
          <cell r="E89">
            <v>0</v>
          </cell>
          <cell r="G89">
            <v>0</v>
          </cell>
          <cell r="I89">
            <v>0</v>
          </cell>
          <cell r="K89">
            <v>0</v>
          </cell>
          <cell r="M89">
            <v>0</v>
          </cell>
          <cell r="O89">
            <v>0</v>
          </cell>
          <cell r="Q89">
            <v>0</v>
          </cell>
          <cell r="S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  <cell r="AC89">
            <v>0</v>
          </cell>
          <cell r="AE89">
            <v>0</v>
          </cell>
          <cell r="AG89">
            <v>0</v>
          </cell>
          <cell r="AI89">
            <v>0</v>
          </cell>
          <cell r="AK89">
            <v>0</v>
          </cell>
          <cell r="AM89">
            <v>0</v>
          </cell>
          <cell r="AO89">
            <v>0</v>
          </cell>
          <cell r="AQ89">
            <v>0</v>
          </cell>
          <cell r="AS89">
            <v>0</v>
          </cell>
          <cell r="AU89">
            <v>0</v>
          </cell>
          <cell r="AW89">
            <v>0</v>
          </cell>
          <cell r="AY89">
            <v>0</v>
          </cell>
          <cell r="BA89">
            <v>0</v>
          </cell>
          <cell r="BC89">
            <v>0</v>
          </cell>
          <cell r="BE89">
            <v>0</v>
          </cell>
          <cell r="BG89">
            <v>0</v>
          </cell>
          <cell r="BI89">
            <v>0</v>
          </cell>
          <cell r="BK89">
            <v>0</v>
          </cell>
          <cell r="BM89">
            <v>0</v>
          </cell>
          <cell r="BO89">
            <v>0</v>
          </cell>
          <cell r="BQ89">
            <v>1367390</v>
          </cell>
          <cell r="BS89">
            <v>0</v>
          </cell>
          <cell r="BU89">
            <v>0</v>
          </cell>
          <cell r="BX89">
            <v>0</v>
          </cell>
          <cell r="BZ89">
            <v>0</v>
          </cell>
          <cell r="CB89">
            <v>0</v>
          </cell>
          <cell r="CD89">
            <v>0</v>
          </cell>
          <cell r="CF89">
            <v>0</v>
          </cell>
          <cell r="CH89">
            <v>0</v>
          </cell>
          <cell r="CJ89">
            <v>0</v>
          </cell>
          <cell r="CL89">
            <v>0</v>
          </cell>
          <cell r="CN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CX89">
            <v>0</v>
          </cell>
          <cell r="CZ89">
            <v>0</v>
          </cell>
          <cell r="DB89">
            <v>0</v>
          </cell>
          <cell r="DD89">
            <v>0</v>
          </cell>
          <cell r="DF89">
            <v>0</v>
          </cell>
          <cell r="DH89">
            <v>0</v>
          </cell>
          <cell r="DJ89">
            <v>0</v>
          </cell>
          <cell r="DL89">
            <v>0</v>
          </cell>
          <cell r="DN89">
            <v>0</v>
          </cell>
          <cell r="DP89">
            <v>0</v>
          </cell>
          <cell r="DS89">
            <v>0</v>
          </cell>
          <cell r="DU89">
            <v>0</v>
          </cell>
          <cell r="DW89">
            <v>0</v>
          </cell>
          <cell r="DY89">
            <v>0</v>
          </cell>
          <cell r="EA89">
            <v>0</v>
          </cell>
          <cell r="EC89">
            <v>0</v>
          </cell>
          <cell r="ED89">
            <v>1367390</v>
          </cell>
        </row>
        <row r="90">
          <cell r="E90">
            <v>0</v>
          </cell>
          <cell r="G90">
            <v>0</v>
          </cell>
          <cell r="I90">
            <v>0</v>
          </cell>
          <cell r="K90">
            <v>0</v>
          </cell>
          <cell r="M90">
            <v>0</v>
          </cell>
          <cell r="O90">
            <v>949845.13</v>
          </cell>
          <cell r="Q90">
            <v>353179.24</v>
          </cell>
          <cell r="S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  <cell r="AC90">
            <v>0</v>
          </cell>
          <cell r="AE90">
            <v>0</v>
          </cell>
          <cell r="AG90">
            <v>0</v>
          </cell>
          <cell r="AI90">
            <v>0</v>
          </cell>
          <cell r="AK90">
            <v>0</v>
          </cell>
          <cell r="AM90">
            <v>0</v>
          </cell>
          <cell r="AO90">
            <v>0</v>
          </cell>
          <cell r="AQ90">
            <v>0</v>
          </cell>
          <cell r="AS90">
            <v>0</v>
          </cell>
          <cell r="AU90">
            <v>0</v>
          </cell>
          <cell r="AW90">
            <v>0</v>
          </cell>
          <cell r="AY90">
            <v>0</v>
          </cell>
          <cell r="BA90">
            <v>0</v>
          </cell>
          <cell r="BC90">
            <v>0</v>
          </cell>
          <cell r="BE90">
            <v>0</v>
          </cell>
          <cell r="BG90">
            <v>0</v>
          </cell>
          <cell r="BI90">
            <v>0</v>
          </cell>
          <cell r="BK90">
            <v>0</v>
          </cell>
          <cell r="BM90">
            <v>0</v>
          </cell>
          <cell r="BO90">
            <v>0</v>
          </cell>
          <cell r="BQ90">
            <v>0</v>
          </cell>
          <cell r="BS90">
            <v>0</v>
          </cell>
          <cell r="BU90">
            <v>0</v>
          </cell>
          <cell r="BX90">
            <v>0</v>
          </cell>
          <cell r="BZ90">
            <v>0</v>
          </cell>
          <cell r="CB90">
            <v>0</v>
          </cell>
          <cell r="CD90">
            <v>0</v>
          </cell>
          <cell r="CF90">
            <v>0</v>
          </cell>
          <cell r="CH90">
            <v>0</v>
          </cell>
          <cell r="CJ90">
            <v>0</v>
          </cell>
          <cell r="CL90">
            <v>0</v>
          </cell>
          <cell r="CN90">
            <v>3930610.8364000008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CX90">
            <v>0</v>
          </cell>
          <cell r="CZ90">
            <v>0</v>
          </cell>
          <cell r="DB90">
            <v>0</v>
          </cell>
          <cell r="DD90">
            <v>0</v>
          </cell>
          <cell r="DF90">
            <v>0</v>
          </cell>
          <cell r="DH90">
            <v>0</v>
          </cell>
          <cell r="DJ90">
            <v>0</v>
          </cell>
          <cell r="DL90">
            <v>0</v>
          </cell>
          <cell r="DN90">
            <v>0</v>
          </cell>
          <cell r="DP90">
            <v>0</v>
          </cell>
          <cell r="DS90">
            <v>0</v>
          </cell>
          <cell r="DU90">
            <v>0</v>
          </cell>
          <cell r="DW90">
            <v>0</v>
          </cell>
          <cell r="DY90">
            <v>0</v>
          </cell>
          <cell r="EA90">
            <v>0</v>
          </cell>
          <cell r="EC90">
            <v>0</v>
          </cell>
          <cell r="ED90">
            <v>5233635.2064000014</v>
          </cell>
        </row>
        <row r="91">
          <cell r="E91">
            <v>32411233.039999999</v>
          </cell>
          <cell r="G91">
            <v>6200873.8559999997</v>
          </cell>
          <cell r="I91">
            <v>0</v>
          </cell>
          <cell r="K91">
            <v>173524.2</v>
          </cell>
          <cell r="M91">
            <v>1447148.78</v>
          </cell>
          <cell r="O91">
            <v>0</v>
          </cell>
          <cell r="Q91">
            <v>0</v>
          </cell>
          <cell r="S91">
            <v>0</v>
          </cell>
          <cell r="U91">
            <v>0</v>
          </cell>
          <cell r="W91">
            <v>0</v>
          </cell>
          <cell r="Y91">
            <v>447245.3</v>
          </cell>
          <cell r="AA91">
            <v>0</v>
          </cell>
          <cell r="AC91">
            <v>0</v>
          </cell>
          <cell r="AE91">
            <v>0</v>
          </cell>
          <cell r="AG91">
            <v>0</v>
          </cell>
          <cell r="AI91">
            <v>0</v>
          </cell>
          <cell r="AK91">
            <v>0</v>
          </cell>
          <cell r="AM91">
            <v>0</v>
          </cell>
          <cell r="AO91">
            <v>0</v>
          </cell>
          <cell r="AQ91">
            <v>0</v>
          </cell>
          <cell r="AS91">
            <v>0</v>
          </cell>
          <cell r="AU91">
            <v>0</v>
          </cell>
          <cell r="AW91">
            <v>0</v>
          </cell>
          <cell r="AY91">
            <v>0</v>
          </cell>
          <cell r="BA91">
            <v>0</v>
          </cell>
          <cell r="BC91">
            <v>0</v>
          </cell>
          <cell r="BE91">
            <v>0</v>
          </cell>
          <cell r="BG91">
            <v>0</v>
          </cell>
          <cell r="BI91">
            <v>693250.60000000009</v>
          </cell>
          <cell r="BK91">
            <v>0</v>
          </cell>
          <cell r="BM91">
            <v>0</v>
          </cell>
          <cell r="BO91">
            <v>0</v>
          </cell>
          <cell r="BQ91">
            <v>0</v>
          </cell>
          <cell r="BS91">
            <v>0</v>
          </cell>
          <cell r="BU91">
            <v>0</v>
          </cell>
          <cell r="BX91">
            <v>0</v>
          </cell>
          <cell r="BZ91">
            <v>0</v>
          </cell>
          <cell r="CB91">
            <v>0</v>
          </cell>
          <cell r="CD91">
            <v>0</v>
          </cell>
          <cell r="CF91">
            <v>0</v>
          </cell>
          <cell r="CH91">
            <v>0</v>
          </cell>
          <cell r="CJ91">
            <v>0</v>
          </cell>
          <cell r="CL91">
            <v>0</v>
          </cell>
          <cell r="CN91">
            <v>910954.33220000006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CX91">
            <v>0</v>
          </cell>
          <cell r="CZ91">
            <v>0</v>
          </cell>
          <cell r="DB91">
            <v>0</v>
          </cell>
          <cell r="DD91">
            <v>0</v>
          </cell>
          <cell r="DF91">
            <v>0</v>
          </cell>
          <cell r="DH91">
            <v>0</v>
          </cell>
          <cell r="DJ91">
            <v>0</v>
          </cell>
          <cell r="DL91">
            <v>0</v>
          </cell>
          <cell r="DN91">
            <v>0</v>
          </cell>
          <cell r="DP91">
            <v>0</v>
          </cell>
          <cell r="DS91">
            <v>0</v>
          </cell>
          <cell r="DU91">
            <v>0</v>
          </cell>
          <cell r="DW91">
            <v>23713.7958</v>
          </cell>
          <cell r="DY91">
            <v>0</v>
          </cell>
          <cell r="EA91">
            <v>0</v>
          </cell>
          <cell r="EC91">
            <v>0</v>
          </cell>
          <cell r="ED91">
            <v>42307943.903999999</v>
          </cell>
        </row>
        <row r="92">
          <cell r="E92">
            <v>32411233.039999999</v>
          </cell>
          <cell r="G92">
            <v>0</v>
          </cell>
          <cell r="I92">
            <v>0</v>
          </cell>
          <cell r="K92">
            <v>0</v>
          </cell>
          <cell r="M92">
            <v>1447148.78</v>
          </cell>
          <cell r="O92">
            <v>0</v>
          </cell>
          <cell r="Q92">
            <v>0</v>
          </cell>
          <cell r="S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  <cell r="AC92">
            <v>0</v>
          </cell>
          <cell r="AE92">
            <v>0</v>
          </cell>
          <cell r="AG92">
            <v>0</v>
          </cell>
          <cell r="AI92">
            <v>0</v>
          </cell>
          <cell r="AK92">
            <v>0</v>
          </cell>
          <cell r="AM92">
            <v>0</v>
          </cell>
          <cell r="AO92">
            <v>0</v>
          </cell>
          <cell r="AQ92">
            <v>0</v>
          </cell>
          <cell r="AS92">
            <v>0</v>
          </cell>
          <cell r="AU92">
            <v>0</v>
          </cell>
          <cell r="AW92">
            <v>0</v>
          </cell>
          <cell r="AY92">
            <v>0</v>
          </cell>
          <cell r="BA92">
            <v>0</v>
          </cell>
          <cell r="BC92">
            <v>0</v>
          </cell>
          <cell r="BE92">
            <v>0</v>
          </cell>
          <cell r="BG92">
            <v>0</v>
          </cell>
          <cell r="BI92">
            <v>0</v>
          </cell>
          <cell r="BK92">
            <v>0</v>
          </cell>
          <cell r="BM92">
            <v>0</v>
          </cell>
          <cell r="BO92">
            <v>0</v>
          </cell>
          <cell r="BQ92">
            <v>0</v>
          </cell>
          <cell r="BS92">
            <v>0</v>
          </cell>
          <cell r="BU92">
            <v>0</v>
          </cell>
          <cell r="BX92">
            <v>0</v>
          </cell>
          <cell r="BZ92">
            <v>0</v>
          </cell>
          <cell r="CB92">
            <v>0</v>
          </cell>
          <cell r="CD92">
            <v>0</v>
          </cell>
          <cell r="CF92">
            <v>0</v>
          </cell>
          <cell r="CH92">
            <v>0</v>
          </cell>
          <cell r="CJ92">
            <v>0</v>
          </cell>
          <cell r="CL92">
            <v>0</v>
          </cell>
          <cell r="CN92">
            <v>0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CX92">
            <v>0</v>
          </cell>
          <cell r="CZ92">
            <v>0</v>
          </cell>
          <cell r="DB92">
            <v>0</v>
          </cell>
          <cell r="DD92">
            <v>0</v>
          </cell>
          <cell r="DF92">
            <v>0</v>
          </cell>
          <cell r="DH92">
            <v>0</v>
          </cell>
          <cell r="DJ92">
            <v>0</v>
          </cell>
          <cell r="DL92">
            <v>0</v>
          </cell>
          <cell r="DN92">
            <v>0</v>
          </cell>
          <cell r="DP92">
            <v>0</v>
          </cell>
          <cell r="DS92">
            <v>0</v>
          </cell>
          <cell r="DU92">
            <v>0</v>
          </cell>
          <cell r="DW92">
            <v>23713.7958</v>
          </cell>
          <cell r="DY92">
            <v>0</v>
          </cell>
          <cell r="EA92">
            <v>0</v>
          </cell>
          <cell r="EC92">
            <v>0</v>
          </cell>
          <cell r="ED92">
            <v>33882095.615800001</v>
          </cell>
        </row>
        <row r="93">
          <cell r="E93">
            <v>0</v>
          </cell>
          <cell r="G93">
            <v>6200873.8559999997</v>
          </cell>
          <cell r="I93">
            <v>0</v>
          </cell>
          <cell r="K93">
            <v>0</v>
          </cell>
          <cell r="M93">
            <v>0</v>
          </cell>
          <cell r="O93">
            <v>0</v>
          </cell>
          <cell r="Q93">
            <v>0</v>
          </cell>
          <cell r="S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  <cell r="AC93">
            <v>0</v>
          </cell>
          <cell r="AE93">
            <v>0</v>
          </cell>
          <cell r="AG93">
            <v>0</v>
          </cell>
          <cell r="AI93">
            <v>0</v>
          </cell>
          <cell r="AK93">
            <v>0</v>
          </cell>
          <cell r="AM93">
            <v>0</v>
          </cell>
          <cell r="AO93">
            <v>0</v>
          </cell>
          <cell r="AQ93">
            <v>0</v>
          </cell>
          <cell r="AS93">
            <v>0</v>
          </cell>
          <cell r="AU93">
            <v>0</v>
          </cell>
          <cell r="AW93">
            <v>0</v>
          </cell>
          <cell r="AY93">
            <v>0</v>
          </cell>
          <cell r="BA93">
            <v>0</v>
          </cell>
          <cell r="BC93">
            <v>0</v>
          </cell>
          <cell r="BE93">
            <v>0</v>
          </cell>
          <cell r="BG93">
            <v>0</v>
          </cell>
          <cell r="BI93">
            <v>0</v>
          </cell>
          <cell r="BK93">
            <v>0</v>
          </cell>
          <cell r="BM93">
            <v>0</v>
          </cell>
          <cell r="BO93">
            <v>0</v>
          </cell>
          <cell r="BQ93">
            <v>0</v>
          </cell>
          <cell r="BS93">
            <v>0</v>
          </cell>
          <cell r="BU93">
            <v>0</v>
          </cell>
          <cell r="BX93">
            <v>0</v>
          </cell>
          <cell r="BZ93">
            <v>0</v>
          </cell>
          <cell r="CB93">
            <v>0</v>
          </cell>
          <cell r="CD93">
            <v>0</v>
          </cell>
          <cell r="CF93">
            <v>0</v>
          </cell>
          <cell r="CH93">
            <v>0</v>
          </cell>
          <cell r="CJ93">
            <v>0</v>
          </cell>
          <cell r="CL93">
            <v>0</v>
          </cell>
          <cell r="CN93">
            <v>0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CX93">
            <v>0</v>
          </cell>
          <cell r="CZ93">
            <v>0</v>
          </cell>
          <cell r="DB93">
            <v>0</v>
          </cell>
          <cell r="DD93">
            <v>0</v>
          </cell>
          <cell r="DF93">
            <v>0</v>
          </cell>
          <cell r="DH93">
            <v>0</v>
          </cell>
          <cell r="DJ93">
            <v>0</v>
          </cell>
          <cell r="DL93">
            <v>0</v>
          </cell>
          <cell r="DN93">
            <v>0</v>
          </cell>
          <cell r="DP93">
            <v>0</v>
          </cell>
          <cell r="DS93">
            <v>0</v>
          </cell>
          <cell r="DU93">
            <v>0</v>
          </cell>
          <cell r="DW93">
            <v>0</v>
          </cell>
          <cell r="DY93">
            <v>0</v>
          </cell>
          <cell r="EA93">
            <v>0</v>
          </cell>
          <cell r="EC93">
            <v>0</v>
          </cell>
          <cell r="ED93">
            <v>6200873.8559999997</v>
          </cell>
        </row>
        <row r="94">
          <cell r="E94">
            <v>0</v>
          </cell>
          <cell r="G94">
            <v>0</v>
          </cell>
          <cell r="I94">
            <v>0</v>
          </cell>
          <cell r="K94">
            <v>0</v>
          </cell>
          <cell r="M94">
            <v>0</v>
          </cell>
          <cell r="O94">
            <v>0</v>
          </cell>
          <cell r="Q94">
            <v>0</v>
          </cell>
          <cell r="S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  <cell r="AC94">
            <v>0</v>
          </cell>
          <cell r="AE94">
            <v>0</v>
          </cell>
          <cell r="AG94">
            <v>0</v>
          </cell>
          <cell r="AI94">
            <v>0</v>
          </cell>
          <cell r="AK94">
            <v>0</v>
          </cell>
          <cell r="AM94">
            <v>0</v>
          </cell>
          <cell r="AO94">
            <v>0</v>
          </cell>
          <cell r="AQ94">
            <v>0</v>
          </cell>
          <cell r="AS94">
            <v>0</v>
          </cell>
          <cell r="AU94">
            <v>0</v>
          </cell>
          <cell r="AW94">
            <v>0</v>
          </cell>
          <cell r="AY94">
            <v>0</v>
          </cell>
          <cell r="BA94">
            <v>0</v>
          </cell>
          <cell r="BC94">
            <v>0</v>
          </cell>
          <cell r="BE94">
            <v>0</v>
          </cell>
          <cell r="BG94">
            <v>0</v>
          </cell>
          <cell r="BI94">
            <v>0</v>
          </cell>
          <cell r="BK94">
            <v>0</v>
          </cell>
          <cell r="BM94">
            <v>0</v>
          </cell>
          <cell r="BO94">
            <v>0</v>
          </cell>
          <cell r="BQ94">
            <v>0</v>
          </cell>
          <cell r="BS94">
            <v>0</v>
          </cell>
          <cell r="BU94">
            <v>0</v>
          </cell>
          <cell r="BX94">
            <v>0</v>
          </cell>
          <cell r="BZ94">
            <v>0</v>
          </cell>
          <cell r="CB94">
            <v>0</v>
          </cell>
          <cell r="CD94">
            <v>0</v>
          </cell>
          <cell r="CF94">
            <v>0</v>
          </cell>
          <cell r="CH94">
            <v>0</v>
          </cell>
          <cell r="CJ94">
            <v>0</v>
          </cell>
          <cell r="CL94">
            <v>0</v>
          </cell>
          <cell r="CN94">
            <v>0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CX94">
            <v>0</v>
          </cell>
          <cell r="CZ94">
            <v>0</v>
          </cell>
          <cell r="DB94">
            <v>0</v>
          </cell>
          <cell r="DD94">
            <v>0</v>
          </cell>
          <cell r="DF94">
            <v>0</v>
          </cell>
          <cell r="DH94">
            <v>0</v>
          </cell>
          <cell r="DJ94">
            <v>0</v>
          </cell>
          <cell r="DL94">
            <v>0</v>
          </cell>
          <cell r="DN94">
            <v>0</v>
          </cell>
          <cell r="DP94">
            <v>0</v>
          </cell>
          <cell r="DS94">
            <v>0</v>
          </cell>
          <cell r="DU94">
            <v>0</v>
          </cell>
          <cell r="DW94">
            <v>0</v>
          </cell>
          <cell r="DY94">
            <v>0</v>
          </cell>
          <cell r="EA94">
            <v>0</v>
          </cell>
          <cell r="EC94">
            <v>0</v>
          </cell>
          <cell r="ED94">
            <v>0</v>
          </cell>
        </row>
        <row r="95">
          <cell r="E95">
            <v>0</v>
          </cell>
          <cell r="G95">
            <v>0</v>
          </cell>
          <cell r="I95">
            <v>0</v>
          </cell>
          <cell r="K95">
            <v>173524.2</v>
          </cell>
          <cell r="M95">
            <v>0</v>
          </cell>
          <cell r="O95">
            <v>0</v>
          </cell>
          <cell r="Q95">
            <v>0</v>
          </cell>
          <cell r="S95">
            <v>0</v>
          </cell>
          <cell r="U95">
            <v>0</v>
          </cell>
          <cell r="W95">
            <v>0</v>
          </cell>
          <cell r="Y95">
            <v>447245.3</v>
          </cell>
          <cell r="AA95">
            <v>0</v>
          </cell>
          <cell r="AC95">
            <v>0</v>
          </cell>
          <cell r="AE95">
            <v>0</v>
          </cell>
          <cell r="AG95">
            <v>0</v>
          </cell>
          <cell r="AI95">
            <v>0</v>
          </cell>
          <cell r="AK95">
            <v>0</v>
          </cell>
          <cell r="AM95">
            <v>0</v>
          </cell>
          <cell r="AO95">
            <v>0</v>
          </cell>
          <cell r="AQ95">
            <v>0</v>
          </cell>
          <cell r="AS95">
            <v>0</v>
          </cell>
          <cell r="AU95">
            <v>0</v>
          </cell>
          <cell r="AW95">
            <v>0</v>
          </cell>
          <cell r="AY95">
            <v>0</v>
          </cell>
          <cell r="BA95">
            <v>0</v>
          </cell>
          <cell r="BC95">
            <v>0</v>
          </cell>
          <cell r="BE95">
            <v>0</v>
          </cell>
          <cell r="BG95">
            <v>0</v>
          </cell>
          <cell r="BI95">
            <v>693250.60000000009</v>
          </cell>
          <cell r="BK95">
            <v>0</v>
          </cell>
          <cell r="BM95">
            <v>0</v>
          </cell>
          <cell r="BO95">
            <v>0</v>
          </cell>
          <cell r="BQ95">
            <v>0</v>
          </cell>
          <cell r="BS95">
            <v>0</v>
          </cell>
          <cell r="BU95">
            <v>0</v>
          </cell>
          <cell r="BX95">
            <v>0</v>
          </cell>
          <cell r="BZ95">
            <v>0</v>
          </cell>
          <cell r="CB95">
            <v>0</v>
          </cell>
          <cell r="CD95">
            <v>0</v>
          </cell>
          <cell r="CF95">
            <v>0</v>
          </cell>
          <cell r="CH95">
            <v>0</v>
          </cell>
          <cell r="CJ95">
            <v>0</v>
          </cell>
          <cell r="CL95">
            <v>0</v>
          </cell>
          <cell r="CN95">
            <v>910954.33220000006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CX95">
            <v>0</v>
          </cell>
          <cell r="CZ95">
            <v>0</v>
          </cell>
          <cell r="DB95">
            <v>0</v>
          </cell>
          <cell r="DD95">
            <v>0</v>
          </cell>
          <cell r="DF95">
            <v>0</v>
          </cell>
          <cell r="DH95">
            <v>0</v>
          </cell>
          <cell r="DJ95">
            <v>0</v>
          </cell>
          <cell r="DL95">
            <v>0</v>
          </cell>
          <cell r="DN95">
            <v>0</v>
          </cell>
          <cell r="DP95">
            <v>0</v>
          </cell>
          <cell r="DS95">
            <v>0</v>
          </cell>
          <cell r="DU95">
            <v>0</v>
          </cell>
          <cell r="DW95">
            <v>0</v>
          </cell>
          <cell r="DY95">
            <v>0</v>
          </cell>
          <cell r="EA95">
            <v>0</v>
          </cell>
          <cell r="EC95">
            <v>0</v>
          </cell>
          <cell r="ED95">
            <v>2224974.4322000002</v>
          </cell>
        </row>
        <row r="96">
          <cell r="E96">
            <v>0</v>
          </cell>
          <cell r="G96">
            <v>0</v>
          </cell>
          <cell r="I96">
            <v>0</v>
          </cell>
          <cell r="K96">
            <v>0</v>
          </cell>
          <cell r="M96">
            <v>0</v>
          </cell>
          <cell r="O96">
            <v>0</v>
          </cell>
          <cell r="Q96">
            <v>0</v>
          </cell>
          <cell r="S96">
            <v>0</v>
          </cell>
          <cell r="U96">
            <v>0</v>
          </cell>
          <cell r="W96">
            <v>0</v>
          </cell>
          <cell r="Y96">
            <v>0</v>
          </cell>
          <cell r="AA96">
            <v>0</v>
          </cell>
          <cell r="AC96">
            <v>0</v>
          </cell>
          <cell r="AE96">
            <v>0</v>
          </cell>
          <cell r="AG96">
            <v>0</v>
          </cell>
          <cell r="AI96">
            <v>0</v>
          </cell>
          <cell r="AK96">
            <v>0</v>
          </cell>
          <cell r="AM96">
            <v>0</v>
          </cell>
          <cell r="AO96">
            <v>0</v>
          </cell>
          <cell r="AQ96">
            <v>0</v>
          </cell>
          <cell r="AS96">
            <v>0</v>
          </cell>
          <cell r="AU96">
            <v>0</v>
          </cell>
          <cell r="AW96">
            <v>0</v>
          </cell>
          <cell r="AY96">
            <v>0</v>
          </cell>
          <cell r="BA96">
            <v>0</v>
          </cell>
          <cell r="BC96">
            <v>0</v>
          </cell>
          <cell r="BE96">
            <v>0</v>
          </cell>
          <cell r="BG96">
            <v>0</v>
          </cell>
          <cell r="BI96">
            <v>0</v>
          </cell>
          <cell r="BK96">
            <v>0</v>
          </cell>
          <cell r="BM96">
            <v>0</v>
          </cell>
          <cell r="BO96">
            <v>0</v>
          </cell>
          <cell r="BQ96">
            <v>0</v>
          </cell>
          <cell r="BS96">
            <v>0</v>
          </cell>
          <cell r="BU96">
            <v>0</v>
          </cell>
          <cell r="BX96">
            <v>0</v>
          </cell>
          <cell r="BZ96">
            <v>0</v>
          </cell>
          <cell r="CB96">
            <v>0</v>
          </cell>
          <cell r="CD96">
            <v>0</v>
          </cell>
          <cell r="CF96">
            <v>0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CX96">
            <v>0</v>
          </cell>
          <cell r="CZ96">
            <v>0</v>
          </cell>
          <cell r="DB96">
            <v>0</v>
          </cell>
          <cell r="DD96">
            <v>0</v>
          </cell>
          <cell r="DF96">
            <v>0</v>
          </cell>
          <cell r="DH96">
            <v>0</v>
          </cell>
          <cell r="DJ96">
            <v>0</v>
          </cell>
          <cell r="DL96">
            <v>0</v>
          </cell>
          <cell r="DN96">
            <v>0</v>
          </cell>
          <cell r="DP96">
            <v>0</v>
          </cell>
          <cell r="DS96">
            <v>0</v>
          </cell>
          <cell r="DU96">
            <v>184099</v>
          </cell>
          <cell r="DW96">
            <v>0</v>
          </cell>
          <cell r="DY96">
            <v>0</v>
          </cell>
          <cell r="EA96">
            <v>0</v>
          </cell>
          <cell r="EC96">
            <v>0</v>
          </cell>
          <cell r="ED96">
            <v>184099</v>
          </cell>
        </row>
        <row r="97">
          <cell r="E97">
            <v>0</v>
          </cell>
          <cell r="G97">
            <v>0</v>
          </cell>
          <cell r="I97">
            <v>0</v>
          </cell>
          <cell r="K97">
            <v>0</v>
          </cell>
          <cell r="M97">
            <v>0</v>
          </cell>
          <cell r="O97">
            <v>0</v>
          </cell>
          <cell r="Q97">
            <v>0</v>
          </cell>
          <cell r="S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0</v>
          </cell>
          <cell r="AI97">
            <v>0</v>
          </cell>
          <cell r="AK97">
            <v>0</v>
          </cell>
          <cell r="AM97">
            <v>0</v>
          </cell>
          <cell r="AO97">
            <v>0</v>
          </cell>
          <cell r="AQ97">
            <v>0</v>
          </cell>
          <cell r="AS97">
            <v>0</v>
          </cell>
          <cell r="AU97">
            <v>0</v>
          </cell>
          <cell r="AW97">
            <v>0</v>
          </cell>
          <cell r="AY97">
            <v>0</v>
          </cell>
          <cell r="BA97">
            <v>0</v>
          </cell>
          <cell r="BC97">
            <v>0</v>
          </cell>
          <cell r="BE97">
            <v>0</v>
          </cell>
          <cell r="BG97">
            <v>0</v>
          </cell>
          <cell r="BI97">
            <v>508282.78</v>
          </cell>
          <cell r="BK97">
            <v>0</v>
          </cell>
          <cell r="BM97">
            <v>0</v>
          </cell>
          <cell r="BO97">
            <v>0</v>
          </cell>
          <cell r="BQ97">
            <v>0</v>
          </cell>
          <cell r="BS97">
            <v>0</v>
          </cell>
          <cell r="BU97">
            <v>0</v>
          </cell>
          <cell r="BX97">
            <v>0</v>
          </cell>
          <cell r="BZ97">
            <v>0</v>
          </cell>
          <cell r="CB97">
            <v>0</v>
          </cell>
          <cell r="CD97">
            <v>0</v>
          </cell>
          <cell r="CF97">
            <v>0</v>
          </cell>
          <cell r="CH97">
            <v>0</v>
          </cell>
          <cell r="CJ97">
            <v>0</v>
          </cell>
          <cell r="CL97">
            <v>1551650.06</v>
          </cell>
          <cell r="CN97">
            <v>4400366.88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CX97">
            <v>0</v>
          </cell>
          <cell r="CZ97">
            <v>0</v>
          </cell>
          <cell r="DB97">
            <v>0</v>
          </cell>
          <cell r="DD97">
            <v>0</v>
          </cell>
          <cell r="DF97">
            <v>0</v>
          </cell>
          <cell r="DH97">
            <v>0</v>
          </cell>
          <cell r="DJ97">
            <v>0</v>
          </cell>
          <cell r="DL97">
            <v>0</v>
          </cell>
          <cell r="DN97">
            <v>0</v>
          </cell>
          <cell r="DP97">
            <v>0</v>
          </cell>
          <cell r="DS97">
            <v>0</v>
          </cell>
          <cell r="DU97">
            <v>0</v>
          </cell>
          <cell r="DW97">
            <v>0</v>
          </cell>
          <cell r="DY97">
            <v>0</v>
          </cell>
          <cell r="EA97">
            <v>0</v>
          </cell>
          <cell r="EC97">
            <v>0</v>
          </cell>
          <cell r="ED97">
            <v>6460299.7199999997</v>
          </cell>
        </row>
        <row r="98">
          <cell r="E98">
            <v>262518.05051680387</v>
          </cell>
          <cell r="G98">
            <v>0</v>
          </cell>
          <cell r="I98">
            <v>0</v>
          </cell>
          <cell r="K98">
            <v>0</v>
          </cell>
          <cell r="M98">
            <v>0</v>
          </cell>
          <cell r="O98">
            <v>0</v>
          </cell>
          <cell r="Q98">
            <v>0</v>
          </cell>
          <cell r="S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  <cell r="AC98">
            <v>0</v>
          </cell>
          <cell r="AE98">
            <v>0</v>
          </cell>
          <cell r="AG98">
            <v>0</v>
          </cell>
          <cell r="AI98">
            <v>0</v>
          </cell>
          <cell r="AK98">
            <v>0</v>
          </cell>
          <cell r="AM98">
            <v>0</v>
          </cell>
          <cell r="AO98">
            <v>0</v>
          </cell>
          <cell r="AQ98">
            <v>0</v>
          </cell>
          <cell r="AS98">
            <v>0</v>
          </cell>
          <cell r="AU98">
            <v>0</v>
          </cell>
          <cell r="AW98">
            <v>0</v>
          </cell>
          <cell r="AY98">
            <v>0</v>
          </cell>
          <cell r="BA98">
            <v>0</v>
          </cell>
          <cell r="BC98">
            <v>0</v>
          </cell>
          <cell r="BE98">
            <v>0</v>
          </cell>
          <cell r="BG98">
            <v>0</v>
          </cell>
          <cell r="BI98">
            <v>0</v>
          </cell>
          <cell r="BK98">
            <v>0</v>
          </cell>
          <cell r="BM98">
            <v>0</v>
          </cell>
          <cell r="BO98">
            <v>0</v>
          </cell>
          <cell r="BQ98">
            <v>0</v>
          </cell>
          <cell r="BS98">
            <v>0</v>
          </cell>
          <cell r="BU98">
            <v>0</v>
          </cell>
          <cell r="BX98">
            <v>0</v>
          </cell>
          <cell r="BZ98">
            <v>0</v>
          </cell>
          <cell r="CB98">
            <v>0</v>
          </cell>
          <cell r="CD98">
            <v>0</v>
          </cell>
          <cell r="CF98">
            <v>0</v>
          </cell>
          <cell r="CH98">
            <v>0</v>
          </cell>
          <cell r="CJ98">
            <v>0</v>
          </cell>
          <cell r="CL98">
            <v>0</v>
          </cell>
          <cell r="CN98">
            <v>15264442.710000001</v>
          </cell>
          <cell r="CP98">
            <v>0</v>
          </cell>
          <cell r="CR98">
            <v>2343743.25</v>
          </cell>
          <cell r="CT98">
            <v>0</v>
          </cell>
          <cell r="CV98">
            <v>0</v>
          </cell>
          <cell r="CX98">
            <v>5393578.0199999996</v>
          </cell>
          <cell r="CZ98">
            <v>0</v>
          </cell>
          <cell r="DB98">
            <v>0</v>
          </cell>
          <cell r="DD98">
            <v>22501385.075959504</v>
          </cell>
          <cell r="DF98">
            <v>0</v>
          </cell>
          <cell r="DH98">
            <v>0</v>
          </cell>
          <cell r="DJ98">
            <v>0</v>
          </cell>
          <cell r="DL98">
            <v>8102793.4401020948</v>
          </cell>
          <cell r="DN98">
            <v>0</v>
          </cell>
          <cell r="DP98">
            <v>0</v>
          </cell>
          <cell r="DS98">
            <v>0</v>
          </cell>
          <cell r="DU98">
            <v>0</v>
          </cell>
          <cell r="DW98">
            <v>0</v>
          </cell>
          <cell r="DY98">
            <v>0</v>
          </cell>
          <cell r="EA98">
            <v>0</v>
          </cell>
          <cell r="EC98">
            <v>0</v>
          </cell>
          <cell r="ED98">
            <v>53868460.5465784</v>
          </cell>
        </row>
        <row r="99">
          <cell r="E99">
            <v>262518.05051680387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  <cell r="O99">
            <v>0</v>
          </cell>
          <cell r="Q99">
            <v>0</v>
          </cell>
          <cell r="S99">
            <v>0</v>
          </cell>
          <cell r="U99">
            <v>0</v>
          </cell>
          <cell r="W99">
            <v>0</v>
          </cell>
          <cell r="Y99">
            <v>0</v>
          </cell>
          <cell r="AA99">
            <v>0</v>
          </cell>
          <cell r="AC99">
            <v>0</v>
          </cell>
          <cell r="AE99">
            <v>0</v>
          </cell>
          <cell r="AG99">
            <v>0</v>
          </cell>
          <cell r="AI99">
            <v>0</v>
          </cell>
          <cell r="AK99">
            <v>0</v>
          </cell>
          <cell r="AM99">
            <v>0</v>
          </cell>
          <cell r="AO99">
            <v>0</v>
          </cell>
          <cell r="AQ99">
            <v>0</v>
          </cell>
          <cell r="AS99">
            <v>0</v>
          </cell>
          <cell r="AU99">
            <v>0</v>
          </cell>
          <cell r="AW99">
            <v>0</v>
          </cell>
          <cell r="AY99">
            <v>0</v>
          </cell>
          <cell r="BA99">
            <v>0</v>
          </cell>
          <cell r="BC99">
            <v>0</v>
          </cell>
          <cell r="BE99">
            <v>0</v>
          </cell>
          <cell r="BG99">
            <v>0</v>
          </cell>
          <cell r="BI99">
            <v>0</v>
          </cell>
          <cell r="BK99">
            <v>0</v>
          </cell>
          <cell r="BM99">
            <v>0</v>
          </cell>
          <cell r="BO99">
            <v>0</v>
          </cell>
          <cell r="BQ99">
            <v>0</v>
          </cell>
          <cell r="BS99">
            <v>0</v>
          </cell>
          <cell r="BU99">
            <v>0</v>
          </cell>
          <cell r="BX99">
            <v>0</v>
          </cell>
          <cell r="BZ99">
            <v>0</v>
          </cell>
          <cell r="CB99">
            <v>0</v>
          </cell>
          <cell r="CD99">
            <v>0</v>
          </cell>
          <cell r="CF99">
            <v>0</v>
          </cell>
          <cell r="CH99">
            <v>0</v>
          </cell>
          <cell r="CJ99">
            <v>0</v>
          </cell>
          <cell r="CL99">
            <v>0</v>
          </cell>
          <cell r="CN99">
            <v>15264442.710000001</v>
          </cell>
          <cell r="CP99">
            <v>0</v>
          </cell>
          <cell r="CR99">
            <v>2343743.25</v>
          </cell>
          <cell r="CT99">
            <v>0</v>
          </cell>
          <cell r="CV99">
            <v>0</v>
          </cell>
          <cell r="CX99">
            <v>5393578.0199999996</v>
          </cell>
          <cell r="CZ99">
            <v>0</v>
          </cell>
          <cell r="DB99">
            <v>0</v>
          </cell>
          <cell r="DD99">
            <v>0</v>
          </cell>
          <cell r="DF99">
            <v>0</v>
          </cell>
          <cell r="DH99">
            <v>0</v>
          </cell>
          <cell r="DJ99">
            <v>0</v>
          </cell>
          <cell r="DL99">
            <v>8102793.4401020948</v>
          </cell>
          <cell r="DN99">
            <v>0</v>
          </cell>
          <cell r="DP99">
            <v>0</v>
          </cell>
          <cell r="DS99">
            <v>0</v>
          </cell>
          <cell r="DU99">
            <v>0</v>
          </cell>
          <cell r="DW99">
            <v>0</v>
          </cell>
          <cell r="DY99">
            <v>0</v>
          </cell>
          <cell r="EA99">
            <v>0</v>
          </cell>
          <cell r="EC99">
            <v>0</v>
          </cell>
          <cell r="ED99">
            <v>31367075.470618904</v>
          </cell>
        </row>
        <row r="100">
          <cell r="E100">
            <v>262518.05051680387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  <cell r="W100">
            <v>0</v>
          </cell>
          <cell r="Y100">
            <v>0</v>
          </cell>
          <cell r="AA100">
            <v>0</v>
          </cell>
          <cell r="AC100">
            <v>0</v>
          </cell>
          <cell r="AE100">
            <v>0</v>
          </cell>
          <cell r="AG100">
            <v>0</v>
          </cell>
          <cell r="AI100">
            <v>0</v>
          </cell>
          <cell r="AK100">
            <v>0</v>
          </cell>
          <cell r="AM100">
            <v>0</v>
          </cell>
          <cell r="AO100">
            <v>0</v>
          </cell>
          <cell r="AQ100">
            <v>0</v>
          </cell>
          <cell r="AS100">
            <v>0</v>
          </cell>
          <cell r="AU100">
            <v>0</v>
          </cell>
          <cell r="AW100">
            <v>0</v>
          </cell>
          <cell r="AY100">
            <v>0</v>
          </cell>
          <cell r="BA100">
            <v>0</v>
          </cell>
          <cell r="BC100">
            <v>0</v>
          </cell>
          <cell r="BE100">
            <v>0</v>
          </cell>
          <cell r="BG100">
            <v>0</v>
          </cell>
          <cell r="BI100">
            <v>0</v>
          </cell>
          <cell r="BK100">
            <v>0</v>
          </cell>
          <cell r="BM100">
            <v>0</v>
          </cell>
          <cell r="BO100">
            <v>0</v>
          </cell>
          <cell r="BQ100">
            <v>0</v>
          </cell>
          <cell r="BS100">
            <v>0</v>
          </cell>
          <cell r="BU100">
            <v>0</v>
          </cell>
          <cell r="BX100">
            <v>0</v>
          </cell>
          <cell r="BZ100">
            <v>0</v>
          </cell>
          <cell r="CB100">
            <v>0</v>
          </cell>
          <cell r="CD100">
            <v>0</v>
          </cell>
          <cell r="CF100">
            <v>0</v>
          </cell>
          <cell r="CH100">
            <v>0</v>
          </cell>
          <cell r="CJ100">
            <v>0</v>
          </cell>
          <cell r="CL100">
            <v>0</v>
          </cell>
          <cell r="CN100">
            <v>15264442.710000001</v>
          </cell>
          <cell r="CP100">
            <v>0</v>
          </cell>
          <cell r="CR100">
            <v>2343743.25</v>
          </cell>
          <cell r="CT100">
            <v>0</v>
          </cell>
          <cell r="CV100">
            <v>0</v>
          </cell>
          <cell r="CX100">
            <v>0</v>
          </cell>
          <cell r="CZ100">
            <v>0</v>
          </cell>
          <cell r="DB100">
            <v>0</v>
          </cell>
          <cell r="DD100">
            <v>0</v>
          </cell>
          <cell r="DF100">
            <v>0</v>
          </cell>
          <cell r="DH100">
            <v>0</v>
          </cell>
          <cell r="DJ100">
            <v>0</v>
          </cell>
          <cell r="DL100">
            <v>8102793.4401020948</v>
          </cell>
          <cell r="DN100">
            <v>0</v>
          </cell>
          <cell r="DP100">
            <v>0</v>
          </cell>
          <cell r="DS100">
            <v>0</v>
          </cell>
          <cell r="DU100">
            <v>0</v>
          </cell>
          <cell r="DW100">
            <v>0</v>
          </cell>
          <cell r="DY100">
            <v>0</v>
          </cell>
          <cell r="EA100">
            <v>0</v>
          </cell>
          <cell r="EC100">
            <v>0</v>
          </cell>
          <cell r="ED100">
            <v>25973497.4506189</v>
          </cell>
        </row>
        <row r="101">
          <cell r="E101">
            <v>0</v>
          </cell>
          <cell r="G101">
            <v>0</v>
          </cell>
          <cell r="I101">
            <v>0</v>
          </cell>
          <cell r="K101">
            <v>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  <cell r="AC101">
            <v>0</v>
          </cell>
          <cell r="AE101">
            <v>0</v>
          </cell>
          <cell r="AG101">
            <v>0</v>
          </cell>
          <cell r="AI101">
            <v>0</v>
          </cell>
          <cell r="AK101">
            <v>0</v>
          </cell>
          <cell r="AM101">
            <v>0</v>
          </cell>
          <cell r="AO101">
            <v>0</v>
          </cell>
          <cell r="AQ101">
            <v>0</v>
          </cell>
          <cell r="AS101">
            <v>0</v>
          </cell>
          <cell r="AU101">
            <v>0</v>
          </cell>
          <cell r="AW101">
            <v>0</v>
          </cell>
          <cell r="AY101">
            <v>0</v>
          </cell>
          <cell r="BA101">
            <v>0</v>
          </cell>
          <cell r="BC101">
            <v>0</v>
          </cell>
          <cell r="BE101">
            <v>0</v>
          </cell>
          <cell r="BG101">
            <v>0</v>
          </cell>
          <cell r="BI101">
            <v>0</v>
          </cell>
          <cell r="BK101">
            <v>0</v>
          </cell>
          <cell r="BM101">
            <v>0</v>
          </cell>
          <cell r="BO101">
            <v>0</v>
          </cell>
          <cell r="BQ101">
            <v>0</v>
          </cell>
          <cell r="BS101">
            <v>0</v>
          </cell>
          <cell r="BU101">
            <v>0</v>
          </cell>
          <cell r="BX101">
            <v>0</v>
          </cell>
          <cell r="BZ101">
            <v>0</v>
          </cell>
          <cell r="CB101">
            <v>0</v>
          </cell>
          <cell r="CD101">
            <v>0</v>
          </cell>
          <cell r="CF101">
            <v>0</v>
          </cell>
          <cell r="CH101">
            <v>0</v>
          </cell>
          <cell r="CJ101">
            <v>0</v>
          </cell>
          <cell r="CL101">
            <v>0</v>
          </cell>
          <cell r="CN101">
            <v>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CX101">
            <v>5393578.0199999996</v>
          </cell>
          <cell r="CZ101">
            <v>0</v>
          </cell>
          <cell r="DB101">
            <v>0</v>
          </cell>
          <cell r="DD101">
            <v>0</v>
          </cell>
          <cell r="DF101">
            <v>0</v>
          </cell>
          <cell r="DH101">
            <v>0</v>
          </cell>
          <cell r="DJ101">
            <v>0</v>
          </cell>
          <cell r="DL101">
            <v>0</v>
          </cell>
          <cell r="DN101">
            <v>0</v>
          </cell>
          <cell r="DP101">
            <v>0</v>
          </cell>
          <cell r="DS101">
            <v>0</v>
          </cell>
          <cell r="DU101">
            <v>0</v>
          </cell>
          <cell r="DW101">
            <v>0</v>
          </cell>
          <cell r="DY101">
            <v>0</v>
          </cell>
          <cell r="EA101">
            <v>0</v>
          </cell>
          <cell r="EC101">
            <v>0</v>
          </cell>
          <cell r="ED101">
            <v>5393578.0199999996</v>
          </cell>
        </row>
        <row r="102">
          <cell r="E102">
            <v>0</v>
          </cell>
          <cell r="G102">
            <v>0</v>
          </cell>
          <cell r="I102">
            <v>0</v>
          </cell>
          <cell r="K102">
            <v>0</v>
          </cell>
          <cell r="M102">
            <v>0</v>
          </cell>
          <cell r="O102">
            <v>0</v>
          </cell>
          <cell r="Q102">
            <v>0</v>
          </cell>
          <cell r="S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  <cell r="AC102">
            <v>0</v>
          </cell>
          <cell r="AE102">
            <v>0</v>
          </cell>
          <cell r="AG102">
            <v>0</v>
          </cell>
          <cell r="AI102">
            <v>0</v>
          </cell>
          <cell r="AK102">
            <v>0</v>
          </cell>
          <cell r="AM102">
            <v>0</v>
          </cell>
          <cell r="AO102">
            <v>0</v>
          </cell>
          <cell r="AQ102">
            <v>0</v>
          </cell>
          <cell r="AS102">
            <v>0</v>
          </cell>
          <cell r="AU102">
            <v>0</v>
          </cell>
          <cell r="AW102">
            <v>0</v>
          </cell>
          <cell r="AY102">
            <v>0</v>
          </cell>
          <cell r="BA102">
            <v>0</v>
          </cell>
          <cell r="BC102">
            <v>0</v>
          </cell>
          <cell r="BE102">
            <v>0</v>
          </cell>
          <cell r="BG102">
            <v>0</v>
          </cell>
          <cell r="BI102">
            <v>0</v>
          </cell>
          <cell r="BK102">
            <v>0</v>
          </cell>
          <cell r="BM102">
            <v>0</v>
          </cell>
          <cell r="BO102">
            <v>0</v>
          </cell>
          <cell r="BQ102">
            <v>0</v>
          </cell>
          <cell r="BS102">
            <v>0</v>
          </cell>
          <cell r="BU102">
            <v>0</v>
          </cell>
          <cell r="BX102">
            <v>0</v>
          </cell>
          <cell r="BZ102">
            <v>0</v>
          </cell>
          <cell r="CB102">
            <v>0</v>
          </cell>
          <cell r="CD102">
            <v>0</v>
          </cell>
          <cell r="CF102">
            <v>0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B102">
            <v>0</v>
          </cell>
          <cell r="DD102">
            <v>0</v>
          </cell>
          <cell r="DF102">
            <v>0</v>
          </cell>
          <cell r="DH102">
            <v>0</v>
          </cell>
          <cell r="DJ102">
            <v>0</v>
          </cell>
          <cell r="DL102">
            <v>0</v>
          </cell>
          <cell r="DN102">
            <v>0</v>
          </cell>
          <cell r="DP102">
            <v>0</v>
          </cell>
          <cell r="DS102">
            <v>0</v>
          </cell>
          <cell r="DU102">
            <v>0</v>
          </cell>
          <cell r="DW102">
            <v>0</v>
          </cell>
          <cell r="DY102">
            <v>0</v>
          </cell>
          <cell r="EA102">
            <v>0</v>
          </cell>
          <cell r="EC102">
            <v>0</v>
          </cell>
          <cell r="ED102">
            <v>0</v>
          </cell>
        </row>
        <row r="103">
          <cell r="E103">
            <v>0</v>
          </cell>
          <cell r="G103">
            <v>0</v>
          </cell>
          <cell r="I103">
            <v>0</v>
          </cell>
          <cell r="K103">
            <v>0</v>
          </cell>
          <cell r="M103">
            <v>0</v>
          </cell>
          <cell r="O103">
            <v>0</v>
          </cell>
          <cell r="Q103">
            <v>0</v>
          </cell>
          <cell r="S103">
            <v>0</v>
          </cell>
          <cell r="U103">
            <v>0</v>
          </cell>
          <cell r="W103">
            <v>0</v>
          </cell>
          <cell r="Y103">
            <v>0</v>
          </cell>
          <cell r="AA103">
            <v>0</v>
          </cell>
          <cell r="AC103">
            <v>0</v>
          </cell>
          <cell r="AE103">
            <v>0</v>
          </cell>
          <cell r="AG103">
            <v>0</v>
          </cell>
          <cell r="AI103">
            <v>0</v>
          </cell>
          <cell r="AK103">
            <v>0</v>
          </cell>
          <cell r="AM103">
            <v>0</v>
          </cell>
          <cell r="AO103">
            <v>0</v>
          </cell>
          <cell r="AQ103">
            <v>0</v>
          </cell>
          <cell r="AS103">
            <v>0</v>
          </cell>
          <cell r="AU103">
            <v>0</v>
          </cell>
          <cell r="AW103">
            <v>0</v>
          </cell>
          <cell r="AY103">
            <v>0</v>
          </cell>
          <cell r="BA103">
            <v>0</v>
          </cell>
          <cell r="BC103">
            <v>0</v>
          </cell>
          <cell r="BE103">
            <v>0</v>
          </cell>
          <cell r="BG103">
            <v>0</v>
          </cell>
          <cell r="BI103">
            <v>0</v>
          </cell>
          <cell r="BK103">
            <v>0</v>
          </cell>
          <cell r="BM103">
            <v>0</v>
          </cell>
          <cell r="BO103">
            <v>0</v>
          </cell>
          <cell r="BQ103">
            <v>0</v>
          </cell>
          <cell r="BS103">
            <v>0</v>
          </cell>
          <cell r="BU103">
            <v>0</v>
          </cell>
          <cell r="BX103">
            <v>0</v>
          </cell>
          <cell r="BZ103">
            <v>0</v>
          </cell>
          <cell r="CB103">
            <v>0</v>
          </cell>
          <cell r="CD103">
            <v>0</v>
          </cell>
          <cell r="CF103">
            <v>0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  <cell r="DJ103">
            <v>0</v>
          </cell>
          <cell r="DL103">
            <v>0</v>
          </cell>
          <cell r="DN103">
            <v>0</v>
          </cell>
          <cell r="DP103">
            <v>0</v>
          </cell>
          <cell r="DS103">
            <v>0</v>
          </cell>
          <cell r="DU103">
            <v>0</v>
          </cell>
          <cell r="DW103">
            <v>0</v>
          </cell>
          <cell r="DY103">
            <v>0</v>
          </cell>
          <cell r="EA103">
            <v>0</v>
          </cell>
          <cell r="EC103">
            <v>0</v>
          </cell>
          <cell r="ED103">
            <v>0</v>
          </cell>
        </row>
        <row r="104">
          <cell r="E104">
            <v>0</v>
          </cell>
          <cell r="G104">
            <v>0</v>
          </cell>
          <cell r="I104">
            <v>0</v>
          </cell>
          <cell r="K104">
            <v>0</v>
          </cell>
          <cell r="M104">
            <v>0</v>
          </cell>
          <cell r="O104">
            <v>0</v>
          </cell>
          <cell r="Q104">
            <v>0</v>
          </cell>
          <cell r="S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  <cell r="AC104">
            <v>0</v>
          </cell>
          <cell r="AE104">
            <v>0</v>
          </cell>
          <cell r="AG104">
            <v>0</v>
          </cell>
          <cell r="AI104">
            <v>0</v>
          </cell>
          <cell r="AK104">
            <v>0</v>
          </cell>
          <cell r="AM104">
            <v>0</v>
          </cell>
          <cell r="AO104">
            <v>0</v>
          </cell>
          <cell r="AQ104">
            <v>0</v>
          </cell>
          <cell r="AS104">
            <v>0</v>
          </cell>
          <cell r="AU104">
            <v>0</v>
          </cell>
          <cell r="AW104">
            <v>0</v>
          </cell>
          <cell r="AY104">
            <v>0</v>
          </cell>
          <cell r="BA104">
            <v>0</v>
          </cell>
          <cell r="BC104">
            <v>0</v>
          </cell>
          <cell r="BE104">
            <v>0</v>
          </cell>
          <cell r="BG104">
            <v>0</v>
          </cell>
          <cell r="BI104">
            <v>0</v>
          </cell>
          <cell r="BK104">
            <v>0</v>
          </cell>
          <cell r="BM104">
            <v>0</v>
          </cell>
          <cell r="BO104">
            <v>0</v>
          </cell>
          <cell r="BQ104">
            <v>0</v>
          </cell>
          <cell r="BS104">
            <v>0</v>
          </cell>
          <cell r="BU104">
            <v>0</v>
          </cell>
          <cell r="BX104">
            <v>0</v>
          </cell>
          <cell r="BZ104">
            <v>0</v>
          </cell>
          <cell r="CB104">
            <v>0</v>
          </cell>
          <cell r="CD104">
            <v>0</v>
          </cell>
          <cell r="CF104">
            <v>0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CX104">
            <v>0</v>
          </cell>
          <cell r="CZ104">
            <v>0</v>
          </cell>
          <cell r="DB104">
            <v>0</v>
          </cell>
          <cell r="DD104">
            <v>22501385.075959504</v>
          </cell>
          <cell r="DF104">
            <v>0</v>
          </cell>
          <cell r="DH104">
            <v>0</v>
          </cell>
          <cell r="DJ104">
            <v>0</v>
          </cell>
          <cell r="DL104">
            <v>0</v>
          </cell>
          <cell r="DN104">
            <v>0</v>
          </cell>
          <cell r="DP104">
            <v>0</v>
          </cell>
          <cell r="DS104">
            <v>0</v>
          </cell>
          <cell r="DU104">
            <v>0</v>
          </cell>
          <cell r="DW104">
            <v>0</v>
          </cell>
          <cell r="DY104">
            <v>0</v>
          </cell>
          <cell r="EA104">
            <v>0</v>
          </cell>
          <cell r="EC104">
            <v>0</v>
          </cell>
          <cell r="ED104">
            <v>22501385.075959504</v>
          </cell>
        </row>
        <row r="105">
          <cell r="E105">
            <v>0</v>
          </cell>
          <cell r="G105">
            <v>0</v>
          </cell>
          <cell r="I105">
            <v>0</v>
          </cell>
          <cell r="K105">
            <v>0</v>
          </cell>
          <cell r="M105">
            <v>0</v>
          </cell>
          <cell r="O105">
            <v>0</v>
          </cell>
          <cell r="Q105">
            <v>0</v>
          </cell>
          <cell r="S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  <cell r="AC105">
            <v>0</v>
          </cell>
          <cell r="AE105">
            <v>0</v>
          </cell>
          <cell r="AG105">
            <v>0</v>
          </cell>
          <cell r="AI105">
            <v>0</v>
          </cell>
          <cell r="AK105">
            <v>0</v>
          </cell>
          <cell r="AM105">
            <v>0</v>
          </cell>
          <cell r="AO105">
            <v>0</v>
          </cell>
          <cell r="AQ105">
            <v>0</v>
          </cell>
          <cell r="AS105">
            <v>0</v>
          </cell>
          <cell r="AU105">
            <v>0</v>
          </cell>
          <cell r="AW105">
            <v>0</v>
          </cell>
          <cell r="AY105">
            <v>0</v>
          </cell>
          <cell r="BA105">
            <v>0</v>
          </cell>
          <cell r="BC105">
            <v>0</v>
          </cell>
          <cell r="BE105">
            <v>0</v>
          </cell>
          <cell r="BG105">
            <v>0</v>
          </cell>
          <cell r="BI105">
            <v>0</v>
          </cell>
          <cell r="BK105">
            <v>0</v>
          </cell>
          <cell r="BM105">
            <v>0</v>
          </cell>
          <cell r="BO105">
            <v>0</v>
          </cell>
          <cell r="BQ105">
            <v>0</v>
          </cell>
          <cell r="BS105">
            <v>0</v>
          </cell>
          <cell r="BU105">
            <v>0</v>
          </cell>
          <cell r="BX105">
            <v>0</v>
          </cell>
          <cell r="BZ105">
            <v>0</v>
          </cell>
          <cell r="CB105">
            <v>0</v>
          </cell>
          <cell r="CD105">
            <v>0</v>
          </cell>
          <cell r="CF105">
            <v>0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B105">
            <v>0</v>
          </cell>
          <cell r="DD105">
            <v>0</v>
          </cell>
          <cell r="DF105">
            <v>0</v>
          </cell>
          <cell r="DH105">
            <v>0</v>
          </cell>
          <cell r="DJ105">
            <v>0</v>
          </cell>
          <cell r="DL105">
            <v>0</v>
          </cell>
          <cell r="DN105">
            <v>0</v>
          </cell>
          <cell r="DP105">
            <v>0</v>
          </cell>
          <cell r="DS105">
            <v>0</v>
          </cell>
          <cell r="DU105">
            <v>0</v>
          </cell>
          <cell r="DW105">
            <v>0</v>
          </cell>
          <cell r="DY105">
            <v>0</v>
          </cell>
          <cell r="EA105">
            <v>0</v>
          </cell>
          <cell r="EC105">
            <v>0</v>
          </cell>
          <cell r="ED105">
            <v>0</v>
          </cell>
        </row>
        <row r="106"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M106">
            <v>0</v>
          </cell>
          <cell r="O106">
            <v>0</v>
          </cell>
          <cell r="Q106">
            <v>0</v>
          </cell>
          <cell r="S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  <cell r="AC106">
            <v>0</v>
          </cell>
          <cell r="AE106">
            <v>0</v>
          </cell>
          <cell r="AG106">
            <v>0</v>
          </cell>
          <cell r="AI106">
            <v>0</v>
          </cell>
          <cell r="AK106">
            <v>0</v>
          </cell>
          <cell r="AM106">
            <v>0</v>
          </cell>
          <cell r="AO106">
            <v>0</v>
          </cell>
          <cell r="AQ106">
            <v>0</v>
          </cell>
          <cell r="AS106">
            <v>0</v>
          </cell>
          <cell r="AU106">
            <v>0</v>
          </cell>
          <cell r="AW106">
            <v>0</v>
          </cell>
          <cell r="AY106">
            <v>0</v>
          </cell>
          <cell r="BA106">
            <v>0</v>
          </cell>
          <cell r="BC106">
            <v>0</v>
          </cell>
          <cell r="BE106">
            <v>0</v>
          </cell>
          <cell r="BG106">
            <v>0</v>
          </cell>
          <cell r="BI106">
            <v>0</v>
          </cell>
          <cell r="BK106">
            <v>0</v>
          </cell>
          <cell r="BM106">
            <v>0</v>
          </cell>
          <cell r="BO106">
            <v>0</v>
          </cell>
          <cell r="BQ106">
            <v>0</v>
          </cell>
          <cell r="BS106">
            <v>0</v>
          </cell>
          <cell r="BU106">
            <v>0</v>
          </cell>
          <cell r="BX106">
            <v>0</v>
          </cell>
          <cell r="BZ106">
            <v>0</v>
          </cell>
          <cell r="CB106">
            <v>0</v>
          </cell>
          <cell r="CD106">
            <v>0</v>
          </cell>
          <cell r="CF106">
            <v>0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CX106">
            <v>0</v>
          </cell>
          <cell r="CZ106">
            <v>0</v>
          </cell>
          <cell r="DB106">
            <v>0</v>
          </cell>
          <cell r="DD106">
            <v>22501385.075959504</v>
          </cell>
          <cell r="DF106">
            <v>0</v>
          </cell>
          <cell r="DH106">
            <v>0</v>
          </cell>
          <cell r="DJ106">
            <v>0</v>
          </cell>
          <cell r="DL106">
            <v>0</v>
          </cell>
          <cell r="DN106">
            <v>0</v>
          </cell>
          <cell r="DP106">
            <v>0</v>
          </cell>
          <cell r="DS106">
            <v>0</v>
          </cell>
          <cell r="DU106">
            <v>0</v>
          </cell>
          <cell r="DW106">
            <v>0</v>
          </cell>
          <cell r="DY106">
            <v>0</v>
          </cell>
          <cell r="EA106">
            <v>0</v>
          </cell>
          <cell r="EC106">
            <v>0</v>
          </cell>
          <cell r="ED106">
            <v>22501385.075959504</v>
          </cell>
        </row>
        <row r="107">
          <cell r="E107">
            <v>0</v>
          </cell>
          <cell r="G107">
            <v>0</v>
          </cell>
          <cell r="I107">
            <v>0</v>
          </cell>
          <cell r="K107">
            <v>0</v>
          </cell>
          <cell r="M107">
            <v>0</v>
          </cell>
          <cell r="O107">
            <v>0</v>
          </cell>
          <cell r="Q107">
            <v>0</v>
          </cell>
          <cell r="S107">
            <v>0</v>
          </cell>
          <cell r="U107">
            <v>0</v>
          </cell>
          <cell r="W107">
            <v>0</v>
          </cell>
          <cell r="Y107">
            <v>0</v>
          </cell>
          <cell r="AA107">
            <v>0</v>
          </cell>
          <cell r="AC107">
            <v>0</v>
          </cell>
          <cell r="AE107">
            <v>0</v>
          </cell>
          <cell r="AG107">
            <v>0</v>
          </cell>
          <cell r="AI107">
            <v>0</v>
          </cell>
          <cell r="AK107">
            <v>0</v>
          </cell>
          <cell r="AM107">
            <v>0</v>
          </cell>
          <cell r="AO107">
            <v>0</v>
          </cell>
          <cell r="AQ107">
            <v>0</v>
          </cell>
          <cell r="AS107">
            <v>0</v>
          </cell>
          <cell r="AU107">
            <v>0</v>
          </cell>
          <cell r="AW107">
            <v>0</v>
          </cell>
          <cell r="AY107">
            <v>0</v>
          </cell>
          <cell r="BA107">
            <v>0</v>
          </cell>
          <cell r="BC107">
            <v>0</v>
          </cell>
          <cell r="BE107">
            <v>0</v>
          </cell>
          <cell r="BG107">
            <v>0</v>
          </cell>
          <cell r="BI107">
            <v>0</v>
          </cell>
          <cell r="BK107">
            <v>0</v>
          </cell>
          <cell r="BM107">
            <v>0</v>
          </cell>
          <cell r="BO107">
            <v>0</v>
          </cell>
          <cell r="BQ107">
            <v>0</v>
          </cell>
          <cell r="BS107">
            <v>0</v>
          </cell>
          <cell r="BU107">
            <v>0</v>
          </cell>
          <cell r="BX107">
            <v>0</v>
          </cell>
          <cell r="BZ107">
            <v>0</v>
          </cell>
          <cell r="CB107">
            <v>0</v>
          </cell>
          <cell r="CD107">
            <v>0</v>
          </cell>
          <cell r="CF107">
            <v>0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CX107">
            <v>0</v>
          </cell>
          <cell r="CZ107">
            <v>0</v>
          </cell>
          <cell r="DB107">
            <v>0</v>
          </cell>
          <cell r="DD107">
            <v>0</v>
          </cell>
          <cell r="DF107">
            <v>0</v>
          </cell>
          <cell r="DH107">
            <v>0</v>
          </cell>
          <cell r="DJ107">
            <v>0</v>
          </cell>
          <cell r="DL107">
            <v>0</v>
          </cell>
          <cell r="DN107">
            <v>0</v>
          </cell>
          <cell r="DP107">
            <v>0</v>
          </cell>
          <cell r="DS107">
            <v>0</v>
          </cell>
          <cell r="DU107">
            <v>0</v>
          </cell>
          <cell r="DW107">
            <v>0</v>
          </cell>
          <cell r="DY107">
            <v>0</v>
          </cell>
          <cell r="EA107">
            <v>0</v>
          </cell>
          <cell r="EC107">
            <v>0</v>
          </cell>
          <cell r="ED107">
            <v>0</v>
          </cell>
        </row>
        <row r="108"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M108">
            <v>0</v>
          </cell>
          <cell r="O108">
            <v>0</v>
          </cell>
          <cell r="Q108">
            <v>0</v>
          </cell>
          <cell r="S108">
            <v>0</v>
          </cell>
          <cell r="U108">
            <v>0</v>
          </cell>
          <cell r="W108">
            <v>0</v>
          </cell>
          <cell r="Y108">
            <v>0</v>
          </cell>
          <cell r="AA108">
            <v>0</v>
          </cell>
          <cell r="AC108">
            <v>0</v>
          </cell>
          <cell r="AE108">
            <v>0</v>
          </cell>
          <cell r="AG108">
            <v>0</v>
          </cell>
          <cell r="AI108">
            <v>0</v>
          </cell>
          <cell r="AK108">
            <v>0</v>
          </cell>
          <cell r="AM108">
            <v>0</v>
          </cell>
          <cell r="AO108">
            <v>0</v>
          </cell>
          <cell r="AQ108">
            <v>0</v>
          </cell>
          <cell r="AS108">
            <v>0</v>
          </cell>
          <cell r="AU108">
            <v>0</v>
          </cell>
          <cell r="AW108">
            <v>0</v>
          </cell>
          <cell r="AY108">
            <v>0</v>
          </cell>
          <cell r="BA108">
            <v>0</v>
          </cell>
          <cell r="BC108">
            <v>0</v>
          </cell>
          <cell r="BE108">
            <v>0</v>
          </cell>
          <cell r="BG108">
            <v>0</v>
          </cell>
          <cell r="BI108">
            <v>0</v>
          </cell>
          <cell r="BK108">
            <v>0</v>
          </cell>
          <cell r="BM108">
            <v>0</v>
          </cell>
          <cell r="BO108">
            <v>0</v>
          </cell>
          <cell r="BQ108">
            <v>0</v>
          </cell>
          <cell r="BS108">
            <v>0</v>
          </cell>
          <cell r="BU108">
            <v>0</v>
          </cell>
          <cell r="BX108">
            <v>0</v>
          </cell>
          <cell r="BZ108">
            <v>0</v>
          </cell>
          <cell r="CB108">
            <v>0</v>
          </cell>
          <cell r="CD108">
            <v>0</v>
          </cell>
          <cell r="CF108">
            <v>0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CX108">
            <v>0</v>
          </cell>
          <cell r="CZ108">
            <v>0</v>
          </cell>
          <cell r="DB108">
            <v>0</v>
          </cell>
          <cell r="DD108">
            <v>0</v>
          </cell>
          <cell r="DF108">
            <v>0</v>
          </cell>
          <cell r="DH108">
            <v>0</v>
          </cell>
          <cell r="DJ108">
            <v>0</v>
          </cell>
          <cell r="DL108">
            <v>0</v>
          </cell>
          <cell r="DN108">
            <v>0</v>
          </cell>
          <cell r="DP108">
            <v>0</v>
          </cell>
          <cell r="DS108">
            <v>0</v>
          </cell>
          <cell r="DU108">
            <v>0</v>
          </cell>
          <cell r="DW108">
            <v>0</v>
          </cell>
          <cell r="DY108">
            <v>0</v>
          </cell>
          <cell r="EA108">
            <v>0</v>
          </cell>
          <cell r="EC108">
            <v>0</v>
          </cell>
          <cell r="ED108">
            <v>0</v>
          </cell>
        </row>
        <row r="109">
          <cell r="E109">
            <v>0</v>
          </cell>
          <cell r="G109">
            <v>0</v>
          </cell>
          <cell r="I109">
            <v>0</v>
          </cell>
          <cell r="K109">
            <v>0</v>
          </cell>
          <cell r="M109">
            <v>0</v>
          </cell>
          <cell r="O109">
            <v>0</v>
          </cell>
          <cell r="Q109">
            <v>0</v>
          </cell>
          <cell r="S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  <cell r="AC109">
            <v>0</v>
          </cell>
          <cell r="AE109">
            <v>0</v>
          </cell>
          <cell r="AG109">
            <v>0</v>
          </cell>
          <cell r="AI109">
            <v>0</v>
          </cell>
          <cell r="AK109">
            <v>0</v>
          </cell>
          <cell r="AM109">
            <v>0</v>
          </cell>
          <cell r="AO109">
            <v>0</v>
          </cell>
          <cell r="AQ109">
            <v>0</v>
          </cell>
          <cell r="AS109">
            <v>0</v>
          </cell>
          <cell r="AU109">
            <v>0</v>
          </cell>
          <cell r="AW109">
            <v>0</v>
          </cell>
          <cell r="AY109">
            <v>0</v>
          </cell>
          <cell r="BA109">
            <v>0</v>
          </cell>
          <cell r="BC109">
            <v>0</v>
          </cell>
          <cell r="BE109">
            <v>0</v>
          </cell>
          <cell r="BG109">
            <v>0</v>
          </cell>
          <cell r="BI109">
            <v>0</v>
          </cell>
          <cell r="BK109">
            <v>0</v>
          </cell>
          <cell r="BM109">
            <v>0</v>
          </cell>
          <cell r="BO109">
            <v>0</v>
          </cell>
          <cell r="BQ109">
            <v>0</v>
          </cell>
          <cell r="BS109">
            <v>0</v>
          </cell>
          <cell r="BU109">
            <v>0</v>
          </cell>
          <cell r="BX109">
            <v>0</v>
          </cell>
          <cell r="BZ109">
            <v>0</v>
          </cell>
          <cell r="CB109">
            <v>0</v>
          </cell>
          <cell r="CD109">
            <v>0</v>
          </cell>
          <cell r="CF109">
            <v>0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  <cell r="DJ109">
            <v>0</v>
          </cell>
          <cell r="DL109">
            <v>0</v>
          </cell>
          <cell r="DN109">
            <v>0</v>
          </cell>
          <cell r="DP109">
            <v>0</v>
          </cell>
          <cell r="DS109">
            <v>0</v>
          </cell>
          <cell r="DU109">
            <v>0</v>
          </cell>
          <cell r="DW109">
            <v>0</v>
          </cell>
          <cell r="DY109">
            <v>0</v>
          </cell>
          <cell r="EA109">
            <v>0</v>
          </cell>
          <cell r="EC109">
            <v>0</v>
          </cell>
          <cell r="ED109">
            <v>0</v>
          </cell>
        </row>
        <row r="110">
          <cell r="E110">
            <v>0</v>
          </cell>
          <cell r="G110">
            <v>0</v>
          </cell>
          <cell r="I110">
            <v>0</v>
          </cell>
          <cell r="K110">
            <v>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  <cell r="W110">
            <v>0</v>
          </cell>
          <cell r="Y110">
            <v>0</v>
          </cell>
          <cell r="AA110">
            <v>0</v>
          </cell>
          <cell r="AC110">
            <v>0</v>
          </cell>
          <cell r="AE110">
            <v>0</v>
          </cell>
          <cell r="AG110">
            <v>0</v>
          </cell>
          <cell r="AI110">
            <v>0</v>
          </cell>
          <cell r="AK110">
            <v>0</v>
          </cell>
          <cell r="AM110">
            <v>0</v>
          </cell>
          <cell r="AO110">
            <v>0</v>
          </cell>
          <cell r="AQ110">
            <v>0</v>
          </cell>
          <cell r="AS110">
            <v>0</v>
          </cell>
          <cell r="AU110">
            <v>0</v>
          </cell>
          <cell r="AW110">
            <v>0</v>
          </cell>
          <cell r="AY110">
            <v>0</v>
          </cell>
          <cell r="BA110">
            <v>0</v>
          </cell>
          <cell r="BC110">
            <v>0</v>
          </cell>
          <cell r="BE110">
            <v>0</v>
          </cell>
          <cell r="BG110">
            <v>0</v>
          </cell>
          <cell r="BI110">
            <v>0</v>
          </cell>
          <cell r="BK110">
            <v>0</v>
          </cell>
          <cell r="BM110">
            <v>0</v>
          </cell>
          <cell r="BO110">
            <v>0</v>
          </cell>
          <cell r="BQ110">
            <v>0</v>
          </cell>
          <cell r="BS110">
            <v>0</v>
          </cell>
          <cell r="BU110">
            <v>0</v>
          </cell>
          <cell r="BX110">
            <v>0</v>
          </cell>
          <cell r="BZ110">
            <v>0</v>
          </cell>
          <cell r="CB110">
            <v>0</v>
          </cell>
          <cell r="CD110">
            <v>0</v>
          </cell>
          <cell r="CF110">
            <v>0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  <cell r="DJ110">
            <v>0</v>
          </cell>
          <cell r="DL110">
            <v>0</v>
          </cell>
          <cell r="DN110">
            <v>0</v>
          </cell>
          <cell r="DP110">
            <v>0</v>
          </cell>
          <cell r="DS110">
            <v>0</v>
          </cell>
          <cell r="DU110">
            <v>0</v>
          </cell>
          <cell r="DW110">
            <v>0</v>
          </cell>
          <cell r="DY110">
            <v>0</v>
          </cell>
          <cell r="EA110">
            <v>0</v>
          </cell>
          <cell r="EC110">
            <v>0</v>
          </cell>
          <cell r="ED110">
            <v>0</v>
          </cell>
        </row>
        <row r="111">
          <cell r="E111">
            <v>0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  <cell r="W111">
            <v>0</v>
          </cell>
          <cell r="Y111">
            <v>0</v>
          </cell>
          <cell r="AA111">
            <v>0</v>
          </cell>
          <cell r="AC111">
            <v>0</v>
          </cell>
          <cell r="AE111">
            <v>0</v>
          </cell>
          <cell r="AG111">
            <v>0</v>
          </cell>
          <cell r="AI111">
            <v>0</v>
          </cell>
          <cell r="AK111">
            <v>0</v>
          </cell>
          <cell r="AM111">
            <v>0</v>
          </cell>
          <cell r="AO111">
            <v>0</v>
          </cell>
          <cell r="AQ111">
            <v>0</v>
          </cell>
          <cell r="AS111">
            <v>0</v>
          </cell>
          <cell r="AU111">
            <v>0</v>
          </cell>
          <cell r="AW111">
            <v>0</v>
          </cell>
          <cell r="AY111">
            <v>0</v>
          </cell>
          <cell r="BA111">
            <v>0</v>
          </cell>
          <cell r="BC111">
            <v>0</v>
          </cell>
          <cell r="BE111">
            <v>0</v>
          </cell>
          <cell r="BG111">
            <v>0</v>
          </cell>
          <cell r="BI111">
            <v>0</v>
          </cell>
          <cell r="BK111">
            <v>0</v>
          </cell>
          <cell r="BM111">
            <v>0</v>
          </cell>
          <cell r="BO111">
            <v>0</v>
          </cell>
          <cell r="BQ111">
            <v>0</v>
          </cell>
          <cell r="BS111">
            <v>0</v>
          </cell>
          <cell r="BU111">
            <v>0</v>
          </cell>
          <cell r="BX111">
            <v>0</v>
          </cell>
          <cell r="BZ111">
            <v>0</v>
          </cell>
          <cell r="CB111">
            <v>0</v>
          </cell>
          <cell r="CD111">
            <v>0</v>
          </cell>
          <cell r="CF111">
            <v>0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  <cell r="DJ111">
            <v>0</v>
          </cell>
          <cell r="DL111">
            <v>0</v>
          </cell>
          <cell r="DN111">
            <v>0</v>
          </cell>
          <cell r="DP111">
            <v>0</v>
          </cell>
          <cell r="DS111">
            <v>0</v>
          </cell>
          <cell r="DU111">
            <v>0</v>
          </cell>
          <cell r="DW111">
            <v>0</v>
          </cell>
          <cell r="DY111">
            <v>0</v>
          </cell>
          <cell r="EA111">
            <v>0</v>
          </cell>
          <cell r="EC111">
            <v>0</v>
          </cell>
          <cell r="ED111">
            <v>0</v>
          </cell>
        </row>
        <row r="112">
          <cell r="E112">
            <v>0</v>
          </cell>
          <cell r="G112">
            <v>0</v>
          </cell>
          <cell r="I112">
            <v>0</v>
          </cell>
          <cell r="K112">
            <v>0</v>
          </cell>
          <cell r="M112">
            <v>0</v>
          </cell>
          <cell r="O112">
            <v>0</v>
          </cell>
          <cell r="Q112">
            <v>0</v>
          </cell>
          <cell r="S112">
            <v>0</v>
          </cell>
          <cell r="U112">
            <v>0</v>
          </cell>
          <cell r="W112">
            <v>0</v>
          </cell>
          <cell r="Y112">
            <v>0</v>
          </cell>
          <cell r="AA112">
            <v>0</v>
          </cell>
          <cell r="AC112">
            <v>0</v>
          </cell>
          <cell r="AE112">
            <v>0</v>
          </cell>
          <cell r="AG112">
            <v>0</v>
          </cell>
          <cell r="AI112">
            <v>0</v>
          </cell>
          <cell r="AK112">
            <v>0</v>
          </cell>
          <cell r="AM112">
            <v>0</v>
          </cell>
          <cell r="AO112">
            <v>0</v>
          </cell>
          <cell r="AQ112">
            <v>0</v>
          </cell>
          <cell r="AS112">
            <v>0</v>
          </cell>
          <cell r="AU112">
            <v>0</v>
          </cell>
          <cell r="AW112">
            <v>0</v>
          </cell>
          <cell r="AY112">
            <v>0</v>
          </cell>
          <cell r="BA112">
            <v>0</v>
          </cell>
          <cell r="BC112">
            <v>0</v>
          </cell>
          <cell r="BE112">
            <v>0</v>
          </cell>
          <cell r="BG112">
            <v>0</v>
          </cell>
          <cell r="BI112">
            <v>0</v>
          </cell>
          <cell r="BK112">
            <v>0</v>
          </cell>
          <cell r="BM112">
            <v>0</v>
          </cell>
          <cell r="BO112">
            <v>0</v>
          </cell>
          <cell r="BQ112">
            <v>0</v>
          </cell>
          <cell r="BS112">
            <v>0</v>
          </cell>
          <cell r="BU112">
            <v>0</v>
          </cell>
          <cell r="BZ112">
            <v>0</v>
          </cell>
          <cell r="CB112">
            <v>0</v>
          </cell>
          <cell r="CD112">
            <v>0</v>
          </cell>
          <cell r="CF112">
            <v>0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B112">
            <v>0</v>
          </cell>
          <cell r="DD112">
            <v>0</v>
          </cell>
          <cell r="DF112">
            <v>0</v>
          </cell>
          <cell r="DH112">
            <v>0</v>
          </cell>
          <cell r="DJ112">
            <v>0</v>
          </cell>
          <cell r="DL112">
            <v>0</v>
          </cell>
          <cell r="DN112">
            <v>0</v>
          </cell>
          <cell r="DP112">
            <v>0</v>
          </cell>
          <cell r="DS112">
            <v>0</v>
          </cell>
          <cell r="DU112">
            <v>0</v>
          </cell>
          <cell r="DW112">
            <v>0</v>
          </cell>
          <cell r="DY112">
            <v>0</v>
          </cell>
          <cell r="EA112">
            <v>0</v>
          </cell>
          <cell r="EC112">
            <v>0</v>
          </cell>
          <cell r="ED112">
            <v>0</v>
          </cell>
        </row>
        <row r="113">
          <cell r="E113">
            <v>0</v>
          </cell>
          <cell r="G113">
            <v>0</v>
          </cell>
          <cell r="I113">
            <v>0</v>
          </cell>
          <cell r="K113">
            <v>0</v>
          </cell>
          <cell r="M113">
            <v>0</v>
          </cell>
          <cell r="O113">
            <v>0</v>
          </cell>
          <cell r="Q113">
            <v>0</v>
          </cell>
          <cell r="S113">
            <v>0</v>
          </cell>
          <cell r="U113">
            <v>0</v>
          </cell>
          <cell r="W113">
            <v>0</v>
          </cell>
          <cell r="Y113">
            <v>0</v>
          </cell>
          <cell r="AA113">
            <v>0</v>
          </cell>
          <cell r="AC113">
            <v>0</v>
          </cell>
          <cell r="AE113">
            <v>0</v>
          </cell>
          <cell r="AG113">
            <v>0</v>
          </cell>
          <cell r="AI113">
            <v>0</v>
          </cell>
          <cell r="AK113">
            <v>0</v>
          </cell>
          <cell r="AM113">
            <v>0</v>
          </cell>
          <cell r="AO113">
            <v>0</v>
          </cell>
          <cell r="AQ113">
            <v>0</v>
          </cell>
          <cell r="AS113">
            <v>0</v>
          </cell>
          <cell r="AU113">
            <v>0</v>
          </cell>
          <cell r="AW113">
            <v>0</v>
          </cell>
          <cell r="AY113">
            <v>0</v>
          </cell>
          <cell r="BA113">
            <v>0</v>
          </cell>
          <cell r="BC113">
            <v>0</v>
          </cell>
          <cell r="BE113">
            <v>0</v>
          </cell>
          <cell r="BG113">
            <v>0</v>
          </cell>
          <cell r="BI113">
            <v>0</v>
          </cell>
          <cell r="BK113">
            <v>0</v>
          </cell>
          <cell r="BM113">
            <v>0</v>
          </cell>
          <cell r="BO113">
            <v>0</v>
          </cell>
          <cell r="BQ113">
            <v>0</v>
          </cell>
          <cell r="BS113">
            <v>0</v>
          </cell>
          <cell r="BU113">
            <v>0</v>
          </cell>
          <cell r="BX113">
            <v>0</v>
          </cell>
          <cell r="BZ113">
            <v>0</v>
          </cell>
          <cell r="CB113">
            <v>0</v>
          </cell>
          <cell r="CD113">
            <v>0</v>
          </cell>
          <cell r="CF113">
            <v>0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B113">
            <v>0</v>
          </cell>
          <cell r="DD113">
            <v>0</v>
          </cell>
          <cell r="DF113">
            <v>0</v>
          </cell>
          <cell r="DH113">
            <v>0</v>
          </cell>
          <cell r="DJ113">
            <v>0</v>
          </cell>
          <cell r="DL113">
            <v>0</v>
          </cell>
          <cell r="DN113">
            <v>0</v>
          </cell>
          <cell r="DP113">
            <v>0</v>
          </cell>
          <cell r="DS113">
            <v>0</v>
          </cell>
          <cell r="DU113">
            <v>0</v>
          </cell>
          <cell r="DW113">
            <v>0</v>
          </cell>
          <cell r="DY113">
            <v>0</v>
          </cell>
          <cell r="EA113">
            <v>0</v>
          </cell>
          <cell r="EC113">
            <v>0</v>
          </cell>
          <cell r="ED113">
            <v>0</v>
          </cell>
        </row>
        <row r="114">
          <cell r="E114">
            <v>0</v>
          </cell>
          <cell r="G114">
            <v>0</v>
          </cell>
          <cell r="I114">
            <v>0</v>
          </cell>
          <cell r="K114">
            <v>0</v>
          </cell>
          <cell r="M114">
            <v>0</v>
          </cell>
          <cell r="O114">
            <v>0</v>
          </cell>
          <cell r="Q114">
            <v>0</v>
          </cell>
          <cell r="S114">
            <v>0</v>
          </cell>
          <cell r="U114">
            <v>0</v>
          </cell>
          <cell r="W114">
            <v>0</v>
          </cell>
          <cell r="Y114">
            <v>0</v>
          </cell>
          <cell r="AA114">
            <v>0</v>
          </cell>
          <cell r="AC114">
            <v>0</v>
          </cell>
          <cell r="AE114">
            <v>0</v>
          </cell>
          <cell r="AG114">
            <v>0</v>
          </cell>
          <cell r="AI114">
            <v>0</v>
          </cell>
          <cell r="AK114">
            <v>0</v>
          </cell>
          <cell r="AM114">
            <v>0</v>
          </cell>
          <cell r="AO114">
            <v>0</v>
          </cell>
          <cell r="AQ114">
            <v>0</v>
          </cell>
          <cell r="AS114">
            <v>0</v>
          </cell>
          <cell r="AU114">
            <v>0</v>
          </cell>
          <cell r="AW114">
            <v>0</v>
          </cell>
          <cell r="AY114">
            <v>0</v>
          </cell>
          <cell r="BA114">
            <v>0</v>
          </cell>
          <cell r="BC114">
            <v>0</v>
          </cell>
          <cell r="BE114">
            <v>0</v>
          </cell>
          <cell r="BG114">
            <v>0</v>
          </cell>
          <cell r="BI114">
            <v>0</v>
          </cell>
          <cell r="BK114">
            <v>0</v>
          </cell>
          <cell r="BM114">
            <v>0</v>
          </cell>
          <cell r="BO114">
            <v>0</v>
          </cell>
          <cell r="BQ114">
            <v>0</v>
          </cell>
          <cell r="BS114">
            <v>0</v>
          </cell>
          <cell r="BU114">
            <v>0</v>
          </cell>
          <cell r="BX114">
            <v>0</v>
          </cell>
          <cell r="BZ114">
            <v>0</v>
          </cell>
          <cell r="CB114">
            <v>0</v>
          </cell>
          <cell r="CD114">
            <v>0</v>
          </cell>
          <cell r="CF114">
            <v>0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B114">
            <v>0</v>
          </cell>
          <cell r="DD114">
            <v>0</v>
          </cell>
          <cell r="DF114">
            <v>0</v>
          </cell>
          <cell r="DH114">
            <v>0</v>
          </cell>
          <cell r="DJ114">
            <v>0</v>
          </cell>
          <cell r="DL114">
            <v>0</v>
          </cell>
          <cell r="DN114">
            <v>0</v>
          </cell>
          <cell r="DP114">
            <v>0</v>
          </cell>
          <cell r="DS114">
            <v>0</v>
          </cell>
          <cell r="DU114">
            <v>0</v>
          </cell>
          <cell r="DW114">
            <v>0</v>
          </cell>
          <cell r="DY114">
            <v>0</v>
          </cell>
          <cell r="EA114">
            <v>0</v>
          </cell>
          <cell r="EC114">
            <v>0</v>
          </cell>
          <cell r="ED114">
            <v>0</v>
          </cell>
        </row>
        <row r="115">
          <cell r="E115">
            <v>0</v>
          </cell>
          <cell r="G115">
            <v>0</v>
          </cell>
          <cell r="I115">
            <v>0</v>
          </cell>
          <cell r="K115">
            <v>0</v>
          </cell>
          <cell r="M115">
            <v>0</v>
          </cell>
          <cell r="O115">
            <v>0</v>
          </cell>
          <cell r="Q115">
            <v>0</v>
          </cell>
          <cell r="S115">
            <v>0</v>
          </cell>
          <cell r="U115">
            <v>0</v>
          </cell>
          <cell r="W115">
            <v>0</v>
          </cell>
          <cell r="Y115">
            <v>0</v>
          </cell>
          <cell r="AA115">
            <v>0</v>
          </cell>
          <cell r="AC115">
            <v>0</v>
          </cell>
          <cell r="AE115">
            <v>0</v>
          </cell>
          <cell r="AG115">
            <v>0</v>
          </cell>
          <cell r="AI115">
            <v>0</v>
          </cell>
          <cell r="AK115">
            <v>0</v>
          </cell>
          <cell r="AM115">
            <v>0</v>
          </cell>
          <cell r="AO115">
            <v>0</v>
          </cell>
          <cell r="AQ115">
            <v>0</v>
          </cell>
          <cell r="AS115">
            <v>0</v>
          </cell>
          <cell r="AU115">
            <v>0</v>
          </cell>
          <cell r="AW115">
            <v>0</v>
          </cell>
          <cell r="AY115">
            <v>0</v>
          </cell>
          <cell r="BA115">
            <v>0</v>
          </cell>
          <cell r="BC115">
            <v>0</v>
          </cell>
          <cell r="BE115">
            <v>0</v>
          </cell>
          <cell r="BG115">
            <v>0</v>
          </cell>
          <cell r="BI115">
            <v>0</v>
          </cell>
          <cell r="BK115">
            <v>0</v>
          </cell>
          <cell r="BM115">
            <v>0</v>
          </cell>
          <cell r="BO115">
            <v>0</v>
          </cell>
          <cell r="BQ115">
            <v>0</v>
          </cell>
          <cell r="BS115">
            <v>0</v>
          </cell>
          <cell r="BU115">
            <v>0</v>
          </cell>
          <cell r="BZ115">
            <v>0</v>
          </cell>
          <cell r="CB115">
            <v>0</v>
          </cell>
          <cell r="CD115">
            <v>0</v>
          </cell>
          <cell r="CF115">
            <v>0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B115">
            <v>0</v>
          </cell>
          <cell r="DD115">
            <v>0</v>
          </cell>
          <cell r="DF115">
            <v>0</v>
          </cell>
          <cell r="DH115">
            <v>0</v>
          </cell>
          <cell r="DJ115">
            <v>0</v>
          </cell>
          <cell r="DL115">
            <v>0</v>
          </cell>
          <cell r="DN115">
            <v>0</v>
          </cell>
          <cell r="DP115">
            <v>0</v>
          </cell>
          <cell r="DS115">
            <v>0</v>
          </cell>
          <cell r="DU115">
            <v>0</v>
          </cell>
          <cell r="DW115">
            <v>0</v>
          </cell>
          <cell r="DY115">
            <v>0</v>
          </cell>
          <cell r="EA115">
            <v>0</v>
          </cell>
          <cell r="EC115">
            <v>0</v>
          </cell>
          <cell r="ED115">
            <v>0</v>
          </cell>
        </row>
        <row r="116">
          <cell r="E116">
            <v>0</v>
          </cell>
          <cell r="G116">
            <v>0</v>
          </cell>
          <cell r="I116">
            <v>0</v>
          </cell>
          <cell r="K116">
            <v>0</v>
          </cell>
          <cell r="M116">
            <v>0</v>
          </cell>
          <cell r="O116">
            <v>0</v>
          </cell>
          <cell r="Q116">
            <v>0</v>
          </cell>
          <cell r="S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  <cell r="AC116">
            <v>0</v>
          </cell>
          <cell r="AE116">
            <v>0</v>
          </cell>
          <cell r="AG116">
            <v>0</v>
          </cell>
          <cell r="AI116">
            <v>0</v>
          </cell>
          <cell r="AK116">
            <v>0</v>
          </cell>
          <cell r="AM116">
            <v>0</v>
          </cell>
          <cell r="AO116">
            <v>0</v>
          </cell>
          <cell r="AQ116">
            <v>0</v>
          </cell>
          <cell r="AS116">
            <v>0</v>
          </cell>
          <cell r="AU116">
            <v>0</v>
          </cell>
          <cell r="AW116">
            <v>0</v>
          </cell>
          <cell r="AY116">
            <v>0</v>
          </cell>
          <cell r="BA116">
            <v>0</v>
          </cell>
          <cell r="BC116">
            <v>0</v>
          </cell>
          <cell r="BE116">
            <v>0</v>
          </cell>
          <cell r="BG116">
            <v>0</v>
          </cell>
          <cell r="BI116">
            <v>0</v>
          </cell>
          <cell r="BK116">
            <v>0</v>
          </cell>
          <cell r="BM116">
            <v>0</v>
          </cell>
          <cell r="BO116">
            <v>0</v>
          </cell>
          <cell r="BQ116">
            <v>0</v>
          </cell>
          <cell r="BS116">
            <v>0</v>
          </cell>
          <cell r="BU116">
            <v>0</v>
          </cell>
          <cell r="BZ116">
            <v>0</v>
          </cell>
          <cell r="CB116">
            <v>0</v>
          </cell>
          <cell r="CD116">
            <v>0</v>
          </cell>
          <cell r="CF116">
            <v>0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B116">
            <v>0</v>
          </cell>
          <cell r="DD116">
            <v>0</v>
          </cell>
          <cell r="DF116">
            <v>0</v>
          </cell>
          <cell r="DH116">
            <v>0</v>
          </cell>
          <cell r="DJ116">
            <v>0</v>
          </cell>
          <cell r="DL116">
            <v>0</v>
          </cell>
          <cell r="DN116">
            <v>0</v>
          </cell>
          <cell r="DP116">
            <v>0</v>
          </cell>
          <cell r="DS116">
            <v>0</v>
          </cell>
          <cell r="DU116">
            <v>0</v>
          </cell>
          <cell r="DW116">
            <v>0</v>
          </cell>
          <cell r="DY116">
            <v>0</v>
          </cell>
          <cell r="EA116">
            <v>0</v>
          </cell>
          <cell r="EC116">
            <v>0</v>
          </cell>
          <cell r="ED116">
            <v>0</v>
          </cell>
        </row>
        <row r="117">
          <cell r="E117">
            <v>0</v>
          </cell>
          <cell r="G117">
            <v>0</v>
          </cell>
          <cell r="I117">
            <v>0</v>
          </cell>
          <cell r="K117">
            <v>0</v>
          </cell>
          <cell r="M117">
            <v>0</v>
          </cell>
          <cell r="O117">
            <v>0</v>
          </cell>
          <cell r="Q117">
            <v>0</v>
          </cell>
          <cell r="S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  <cell r="AC117">
            <v>0</v>
          </cell>
          <cell r="AE117">
            <v>0</v>
          </cell>
          <cell r="AG117">
            <v>0</v>
          </cell>
          <cell r="AI117">
            <v>0</v>
          </cell>
          <cell r="AK117">
            <v>0</v>
          </cell>
          <cell r="AM117">
            <v>0</v>
          </cell>
          <cell r="AO117">
            <v>0</v>
          </cell>
          <cell r="AQ117">
            <v>0</v>
          </cell>
          <cell r="AS117">
            <v>0</v>
          </cell>
          <cell r="AU117">
            <v>0</v>
          </cell>
          <cell r="AW117">
            <v>0</v>
          </cell>
          <cell r="AY117">
            <v>0</v>
          </cell>
          <cell r="BA117">
            <v>0</v>
          </cell>
          <cell r="BC117">
            <v>0</v>
          </cell>
          <cell r="BE117">
            <v>0</v>
          </cell>
          <cell r="BG117">
            <v>0</v>
          </cell>
          <cell r="BI117">
            <v>0</v>
          </cell>
          <cell r="BK117">
            <v>0</v>
          </cell>
          <cell r="BM117">
            <v>0</v>
          </cell>
          <cell r="BO117">
            <v>0</v>
          </cell>
          <cell r="BQ117">
            <v>0</v>
          </cell>
          <cell r="BS117">
            <v>0</v>
          </cell>
          <cell r="BU117">
            <v>0</v>
          </cell>
          <cell r="BZ117">
            <v>0</v>
          </cell>
          <cell r="CB117">
            <v>0</v>
          </cell>
          <cell r="CD117">
            <v>0</v>
          </cell>
          <cell r="CF117">
            <v>0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  <cell r="DJ117">
            <v>0</v>
          </cell>
          <cell r="DL117">
            <v>0</v>
          </cell>
          <cell r="DN117">
            <v>0</v>
          </cell>
          <cell r="DP117">
            <v>0</v>
          </cell>
          <cell r="DS117">
            <v>0</v>
          </cell>
          <cell r="DU117">
            <v>0</v>
          </cell>
          <cell r="DW117">
            <v>0</v>
          </cell>
          <cell r="DY117">
            <v>0</v>
          </cell>
          <cell r="EA117">
            <v>0</v>
          </cell>
          <cell r="EC117">
            <v>0</v>
          </cell>
          <cell r="ED117">
            <v>0</v>
          </cell>
        </row>
      </sheetData>
      <sheetData sheetId="6"/>
      <sheetData sheetId="7">
        <row r="66">
          <cell r="G66">
            <v>2343743.25</v>
          </cell>
          <cell r="X66">
            <v>12613.748898134854</v>
          </cell>
          <cell r="AA66">
            <v>12613.748898134854</v>
          </cell>
        </row>
      </sheetData>
      <sheetData sheetId="8">
        <row r="31">
          <cell r="AJ31">
            <v>1431104.9956</v>
          </cell>
        </row>
        <row r="80">
          <cell r="AJ80">
            <v>1262176.3019999999</v>
          </cell>
        </row>
        <row r="92">
          <cell r="AJ92">
            <v>33195101.167999998</v>
          </cell>
        </row>
        <row r="99">
          <cell r="C99">
            <v>53868460.546578407</v>
          </cell>
          <cell r="D99">
            <v>31367075.4706189</v>
          </cell>
          <cell r="E99">
            <v>25973497.4506189</v>
          </cell>
          <cell r="I99">
            <v>17664169.350102097</v>
          </cell>
          <cell r="K99">
            <v>262518.05051680387</v>
          </cell>
          <cell r="L99">
            <v>0</v>
          </cell>
          <cell r="M99">
            <v>0</v>
          </cell>
          <cell r="N99">
            <v>0</v>
          </cell>
          <cell r="AE99">
            <v>22501385.075959504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A1">
            <v>46</v>
          </cell>
          <cell r="AG1" t="str">
            <v>FS1/2</v>
          </cell>
          <cell r="AH1" t="str">
            <v>FS2.3</v>
          </cell>
          <cell r="AJ1" t="str">
            <v>Group header</v>
          </cell>
        </row>
        <row r="2">
          <cell r="L2" t="b">
            <v>1</v>
          </cell>
          <cell r="AC2" t="b">
            <v>1</v>
          </cell>
          <cell r="AE2" t="str">
            <v>1 Infectious and parasitic diseases</v>
          </cell>
          <cell r="AG2">
            <v>0.19546285970209032</v>
          </cell>
          <cell r="AH2">
            <v>0.12952625462191211</v>
          </cell>
          <cell r="AI2">
            <v>1</v>
          </cell>
          <cell r="AJ2" t="b">
            <v>1</v>
          </cell>
        </row>
        <row r="3">
          <cell r="L3" t="b">
            <v>1</v>
          </cell>
          <cell r="AC3" t="b">
            <v>1</v>
          </cell>
          <cell r="AE3" t="str">
            <v>1.1 HIV/AIDS and Other Sexually Transmitted Diseases (STDs)</v>
          </cell>
          <cell r="AG3">
            <v>4.9340748615665734E-3</v>
          </cell>
          <cell r="AH3">
            <v>0</v>
          </cell>
          <cell r="AI3">
            <v>2</v>
          </cell>
          <cell r="AJ3" t="b">
            <v>1</v>
          </cell>
        </row>
        <row r="4">
          <cell r="L4" t="b">
            <v>1</v>
          </cell>
          <cell r="AC4" t="b">
            <v>1</v>
          </cell>
          <cell r="AE4" t="str">
            <v>1.1.1 HIV/AIDS and Opportunistic Infections (OIs)</v>
          </cell>
          <cell r="AG4">
            <v>3.3726468813125978E-6</v>
          </cell>
          <cell r="AH4">
            <v>0</v>
          </cell>
          <cell r="AI4">
            <v>3</v>
          </cell>
          <cell r="AJ4" t="b">
            <v>1</v>
          </cell>
        </row>
        <row r="5">
          <cell r="L5" t="b">
            <v>1</v>
          </cell>
          <cell r="AC5" t="b">
            <v>1</v>
          </cell>
          <cell r="AE5" t="str">
            <v>1.1.1.1 HIV/AIDS</v>
          </cell>
          <cell r="AG5">
            <v>3.3726468813125978E-6</v>
          </cell>
          <cell r="AH5">
            <v>0</v>
          </cell>
          <cell r="AI5">
            <v>4</v>
          </cell>
          <cell r="AJ5" t="b">
            <v>0</v>
          </cell>
        </row>
        <row r="6">
          <cell r="L6" t="b">
            <v>1</v>
          </cell>
          <cell r="AC6" t="b">
            <v>1</v>
          </cell>
          <cell r="AE6" t="str">
            <v>1.1.2 STDs Other than HIV/AIDS</v>
          </cell>
          <cell r="AG6">
            <v>2.64815626104187E-3</v>
          </cell>
          <cell r="AH6">
            <v>0</v>
          </cell>
          <cell r="AI6">
            <v>3</v>
          </cell>
          <cell r="AJ6" t="b">
            <v>0</v>
          </cell>
        </row>
        <row r="7">
          <cell r="L7" t="b">
            <v>1</v>
          </cell>
          <cell r="AC7" t="b">
            <v>1</v>
          </cell>
          <cell r="AE7" t="str">
            <v>1.1.nec Unspecified HIV/AIDS and Other STDs (n.e.c.)</v>
          </cell>
          <cell r="AG7">
            <v>2.2825459536433912E-3</v>
          </cell>
          <cell r="AH7">
            <v>0</v>
          </cell>
          <cell r="AI7">
            <v>3</v>
          </cell>
          <cell r="AJ7" t="b">
            <v>0</v>
          </cell>
        </row>
        <row r="8">
          <cell r="L8" t="b">
            <v>1</v>
          </cell>
          <cell r="AC8" t="b">
            <v>1</v>
          </cell>
          <cell r="AE8" t="str">
            <v>1.2 Tuberculosis (TB)</v>
          </cell>
          <cell r="AG8">
            <v>2.8878027974097646E-4</v>
          </cell>
          <cell r="AH8">
            <v>4.6188070424776932E-3</v>
          </cell>
          <cell r="AI8">
            <v>2</v>
          </cell>
          <cell r="AJ8" t="b">
            <v>1</v>
          </cell>
        </row>
        <row r="9">
          <cell r="L9" t="b">
            <v>1</v>
          </cell>
          <cell r="AC9" t="b">
            <v>1</v>
          </cell>
          <cell r="AE9" t="str">
            <v>1.2.1 Pulmunoray TB</v>
          </cell>
          <cell r="AG9">
            <v>2.581900021459716E-4</v>
          </cell>
          <cell r="AH9">
            <v>0</v>
          </cell>
          <cell r="AI9">
            <v>3</v>
          </cell>
          <cell r="AJ9" t="b">
            <v>1</v>
          </cell>
        </row>
        <row r="10">
          <cell r="L10" t="b">
            <v>1</v>
          </cell>
          <cell r="AC10" t="b">
            <v>1</v>
          </cell>
          <cell r="AE10" t="str">
            <v>1.2.1.nec Unspecified Pulmunoray Tuberculosis (n.e.c.)</v>
          </cell>
          <cell r="AG10">
            <v>2.581900021459716E-4</v>
          </cell>
          <cell r="AH10">
            <v>0</v>
          </cell>
          <cell r="AI10">
            <v>4</v>
          </cell>
          <cell r="AJ10" t="b">
            <v>0</v>
          </cell>
        </row>
        <row r="11">
          <cell r="L11" t="b">
            <v>1</v>
          </cell>
          <cell r="AC11" t="b">
            <v>1</v>
          </cell>
          <cell r="AE11" t="str">
            <v>1.2.2 Extra pulmunoray TB</v>
          </cell>
          <cell r="AG11">
            <v>2.9626664200344123E-5</v>
          </cell>
          <cell r="AH11">
            <v>0</v>
          </cell>
          <cell r="AI11">
            <v>3</v>
          </cell>
          <cell r="AJ11" t="b">
            <v>0</v>
          </cell>
        </row>
        <row r="12">
          <cell r="L12" t="b">
            <v>1</v>
          </cell>
          <cell r="AC12" t="b">
            <v>1</v>
          </cell>
          <cell r="AE12" t="str">
            <v>1.2.nec Unspecified tuberculosis (n.e.c.)</v>
          </cell>
          <cell r="AG12">
            <v>9.6361339466074231E-7</v>
          </cell>
          <cell r="AH12">
            <v>4.6188070424776932E-3</v>
          </cell>
          <cell r="AI12">
            <v>3</v>
          </cell>
          <cell r="AJ12" t="b">
            <v>0</v>
          </cell>
        </row>
        <row r="13">
          <cell r="L13" t="b">
            <v>1</v>
          </cell>
          <cell r="AC13" t="b">
            <v>1</v>
          </cell>
          <cell r="AE13" t="str">
            <v>1.3 Malaria</v>
          </cell>
          <cell r="AG13">
            <v>8.7704127323720397E-6</v>
          </cell>
          <cell r="AH13">
            <v>0</v>
          </cell>
          <cell r="AI13">
            <v>2</v>
          </cell>
          <cell r="AJ13" t="b">
            <v>0</v>
          </cell>
        </row>
        <row r="14">
          <cell r="L14" t="b">
            <v>1</v>
          </cell>
          <cell r="AC14" t="b">
            <v>1</v>
          </cell>
          <cell r="AE14" t="str">
            <v>1.4 Respiratory infections</v>
          </cell>
          <cell r="AG14">
            <v>0.1519232365456411</v>
          </cell>
          <cell r="AH14">
            <v>1.6427119643837373E-2</v>
          </cell>
          <cell r="AI14">
            <v>2</v>
          </cell>
          <cell r="AJ14" t="b">
            <v>0</v>
          </cell>
        </row>
        <row r="15">
          <cell r="L15" t="b">
            <v>1</v>
          </cell>
          <cell r="AC15" t="b">
            <v>1</v>
          </cell>
          <cell r="AE15" t="str">
            <v xml:space="preserve">1.5 Diarrheal diseases </v>
          </cell>
          <cell r="AG15">
            <v>6.7902549821961828E-3</v>
          </cell>
          <cell r="AH15">
            <v>0</v>
          </cell>
          <cell r="AI15">
            <v>2</v>
          </cell>
          <cell r="AJ15" t="b">
            <v>0</v>
          </cell>
        </row>
        <row r="16">
          <cell r="L16" t="b">
            <v>1</v>
          </cell>
          <cell r="AC16" t="b">
            <v>1</v>
          </cell>
          <cell r="AE16" t="str">
            <v>1.6 Neglected tropical diseases</v>
          </cell>
          <cell r="AG16">
            <v>1.858914687517936E-3</v>
          </cell>
          <cell r="AH16">
            <v>0</v>
          </cell>
          <cell r="AI16">
            <v>2</v>
          </cell>
          <cell r="AJ16" t="b">
            <v>0</v>
          </cell>
        </row>
        <row r="17">
          <cell r="L17" t="b">
            <v>1</v>
          </cell>
          <cell r="AC17" t="b">
            <v>1</v>
          </cell>
          <cell r="AE17" t="str">
            <v>1.7 Vaccine preventable diseases</v>
          </cell>
          <cell r="AG17">
            <v>0</v>
          </cell>
          <cell r="AH17">
            <v>4.4208093684045373E-3</v>
          </cell>
          <cell r="AI17">
            <v>2</v>
          </cell>
          <cell r="AJ17" t="b">
            <v>0</v>
          </cell>
        </row>
        <row r="18">
          <cell r="L18" t="b">
            <v>1</v>
          </cell>
          <cell r="AC18" t="b">
            <v>1</v>
          </cell>
          <cell r="AE18" t="str">
            <v>1.8 Viral Hepatatis</v>
          </cell>
          <cell r="AG18">
            <v>4.0939754350099227E-3</v>
          </cell>
          <cell r="AH18">
            <v>7.9577810172978949E-2</v>
          </cell>
          <cell r="AI18">
            <v>2</v>
          </cell>
          <cell r="AJ18" t="b">
            <v>0</v>
          </cell>
        </row>
        <row r="19">
          <cell r="L19" t="b">
            <v>1</v>
          </cell>
          <cell r="AC19" t="b">
            <v>1</v>
          </cell>
          <cell r="AE19" t="str">
            <v>1.nec Other and unspecified infectious and parasitic diseases (n.e.c.)</v>
          </cell>
          <cell r="AG19">
            <v>2.5564852497685281E-2</v>
          </cell>
          <cell r="AH19">
            <v>2.448170839421358E-2</v>
          </cell>
          <cell r="AI19">
            <v>2</v>
          </cell>
          <cell r="AJ19" t="b">
            <v>0</v>
          </cell>
        </row>
        <row r="20">
          <cell r="L20" t="b">
            <v>1</v>
          </cell>
          <cell r="AC20" t="b">
            <v>1</v>
          </cell>
          <cell r="AE20" t="str">
            <v>2 Reproductive health</v>
          </cell>
          <cell r="AG20">
            <v>8.0601935298469179E-2</v>
          </cell>
          <cell r="AH20">
            <v>8.2205040731011092E-2</v>
          </cell>
          <cell r="AI20">
            <v>1</v>
          </cell>
          <cell r="AJ20" t="b">
            <v>1</v>
          </cell>
        </row>
        <row r="21">
          <cell r="L21" t="b">
            <v>1</v>
          </cell>
          <cell r="AC21" t="b">
            <v>1</v>
          </cell>
          <cell r="AE21" t="str">
            <v>2.1 Maternal conditions</v>
          </cell>
          <cell r="AG21">
            <v>3.0729627265699045E-2</v>
          </cell>
          <cell r="AH21">
            <v>4.5469640075064897E-2</v>
          </cell>
          <cell r="AI21">
            <v>2</v>
          </cell>
          <cell r="AJ21" t="b">
            <v>0</v>
          </cell>
        </row>
        <row r="22">
          <cell r="L22" t="b">
            <v>1</v>
          </cell>
          <cell r="AC22" t="b">
            <v>1</v>
          </cell>
          <cell r="AE22" t="str">
            <v>2.2 Perinatal conditions</v>
          </cell>
          <cell r="AG22">
            <v>4.9872308032770131E-2</v>
          </cell>
          <cell r="AH22">
            <v>3.6735400655946202E-2</v>
          </cell>
          <cell r="AI22">
            <v>2</v>
          </cell>
          <cell r="AJ22" t="b">
            <v>0</v>
          </cell>
        </row>
        <row r="23">
          <cell r="L23" t="b">
            <v>1</v>
          </cell>
          <cell r="AC23" t="b">
            <v>1</v>
          </cell>
          <cell r="AE23" t="str">
            <v>3 Nutritional deficiencies</v>
          </cell>
          <cell r="AG23">
            <v>4.1976601921813027E-3</v>
          </cell>
          <cell r="AH23">
            <v>0</v>
          </cell>
          <cell r="AI23">
            <v>1</v>
          </cell>
          <cell r="AJ23" t="b">
            <v>0</v>
          </cell>
        </row>
        <row r="24">
          <cell r="L24" t="b">
            <v>1</v>
          </cell>
          <cell r="AC24" t="b">
            <v>1</v>
          </cell>
          <cell r="AE24" t="str">
            <v>4 Noncommunicable diseases</v>
          </cell>
          <cell r="AG24">
            <v>0.60673773338529369</v>
          </cell>
          <cell r="AH24">
            <v>0.70735632985000041</v>
          </cell>
          <cell r="AI24">
            <v>1</v>
          </cell>
          <cell r="AJ24" t="b">
            <v>1</v>
          </cell>
        </row>
        <row r="25">
          <cell r="L25" t="b">
            <v>1</v>
          </cell>
          <cell r="AC25" t="b">
            <v>1</v>
          </cell>
          <cell r="AE25" t="str">
            <v>4.1 Neoplasms</v>
          </cell>
          <cell r="AG25">
            <v>4.937056042876159E-2</v>
          </cell>
          <cell r="AH25">
            <v>8.0830534223708977E-2</v>
          </cell>
          <cell r="AI25">
            <v>2</v>
          </cell>
          <cell r="AJ25" t="b">
            <v>0</v>
          </cell>
        </row>
        <row r="26">
          <cell r="L26" t="b">
            <v>1</v>
          </cell>
          <cell r="AC26" t="b">
            <v>1</v>
          </cell>
          <cell r="AE26" t="str">
            <v>4.2 Endocrine and metabolic disorders</v>
          </cell>
          <cell r="AG26">
            <v>3.7513211412164481E-2</v>
          </cell>
          <cell r="AH26">
            <v>8.2157628078167344E-2</v>
          </cell>
          <cell r="AI26">
            <v>2</v>
          </cell>
          <cell r="AJ26" t="b">
            <v>1</v>
          </cell>
        </row>
        <row r="27">
          <cell r="L27" t="b">
            <v>1</v>
          </cell>
          <cell r="AC27" t="b">
            <v>1</v>
          </cell>
          <cell r="AE27" t="str">
            <v>4.2.1 Diabetes</v>
          </cell>
          <cell r="AG27">
            <v>8.8120229488445681E-3</v>
          </cell>
          <cell r="AH27">
            <v>2.0293502849502664E-2</v>
          </cell>
          <cell r="AI27">
            <v>3</v>
          </cell>
          <cell r="AJ27" t="b">
            <v>0</v>
          </cell>
        </row>
        <row r="28">
          <cell r="L28" t="b">
            <v>1</v>
          </cell>
          <cell r="AC28" t="b">
            <v>1</v>
          </cell>
          <cell r="AE28" t="str">
            <v>4.2.nec Other and unspecified endocrine and metabolic disorders (n.e.c.)</v>
          </cell>
          <cell r="AG28">
            <v>2.8701188463319913E-2</v>
          </cell>
          <cell r="AH28">
            <v>6.1864125228664683E-2</v>
          </cell>
          <cell r="AI28">
            <v>3</v>
          </cell>
          <cell r="AJ28" t="b">
            <v>0</v>
          </cell>
        </row>
        <row r="29">
          <cell r="L29" t="b">
            <v>1</v>
          </cell>
          <cell r="AC29" t="b">
            <v>1</v>
          </cell>
          <cell r="AE29" t="str">
            <v>4.3 Cardiovascular diseases</v>
          </cell>
          <cell r="AG29">
            <v>0.18147211178343123</v>
          </cell>
          <cell r="AH29">
            <v>7.5897011727418862E-2</v>
          </cell>
          <cell r="AI29">
            <v>2</v>
          </cell>
          <cell r="AJ29" t="b">
            <v>1</v>
          </cell>
        </row>
        <row r="30">
          <cell r="L30" t="b">
            <v>1</v>
          </cell>
          <cell r="AC30" t="b">
            <v>1</v>
          </cell>
          <cell r="AE30" t="str">
            <v>4.3.1 Hypertensive diseases</v>
          </cell>
          <cell r="AG30">
            <v>1.5296756348652489E-2</v>
          </cell>
          <cell r="AH30">
            <v>1.5568151938225645E-2</v>
          </cell>
          <cell r="AI30">
            <v>3</v>
          </cell>
          <cell r="AJ30" t="b">
            <v>0</v>
          </cell>
        </row>
        <row r="31">
          <cell r="L31" t="b">
            <v>1</v>
          </cell>
          <cell r="AC31" t="b">
            <v>1</v>
          </cell>
          <cell r="AE31" t="str">
            <v>4.3.nec Other and unspecified cardiovascular diseases (n.e.c.)</v>
          </cell>
          <cell r="AG31">
            <v>0.16617535543477874</v>
          </cell>
          <cell r="AH31">
            <v>6.0328859789193223E-2</v>
          </cell>
          <cell r="AI31">
            <v>3</v>
          </cell>
          <cell r="AJ31" t="b">
            <v>0</v>
          </cell>
        </row>
        <row r="32">
          <cell r="L32" t="b">
            <v>1</v>
          </cell>
          <cell r="AC32" t="b">
            <v>1</v>
          </cell>
          <cell r="AE32" t="str">
            <v>4.4 Mental &amp; behavioural disorders, and Neurological conditions</v>
          </cell>
          <cell r="AG32">
            <v>5.003075737851341E-2</v>
          </cell>
          <cell r="AH32">
            <v>7.6594685813570984E-2</v>
          </cell>
          <cell r="AI32">
            <v>2</v>
          </cell>
          <cell r="AJ32" t="b">
            <v>1</v>
          </cell>
        </row>
        <row r="33">
          <cell r="L33" t="b">
            <v>1</v>
          </cell>
          <cell r="AC33" t="b">
            <v>1</v>
          </cell>
          <cell r="AE33" t="str">
            <v>4.4.1 Mental (psychiatric) disorders</v>
          </cell>
          <cell r="AG33">
            <v>6.1728244986573875E-3</v>
          </cell>
          <cell r="AH33">
            <v>2.196488704851669E-2</v>
          </cell>
          <cell r="AI33">
            <v>3</v>
          </cell>
          <cell r="AJ33" t="b">
            <v>0</v>
          </cell>
        </row>
        <row r="34">
          <cell r="L34" t="b">
            <v>1</v>
          </cell>
          <cell r="AC34" t="b">
            <v>1</v>
          </cell>
          <cell r="AE34" t="str">
            <v>4.4.2 Behavioural disorders</v>
          </cell>
          <cell r="AG34">
            <v>3.4253375393356359E-4</v>
          </cell>
          <cell r="AH34">
            <v>0</v>
          </cell>
          <cell r="AI34">
            <v>3</v>
          </cell>
          <cell r="AJ34" t="b">
            <v>0</v>
          </cell>
        </row>
        <row r="35">
          <cell r="L35" t="b">
            <v>1</v>
          </cell>
          <cell r="AC35" t="b">
            <v>1</v>
          </cell>
          <cell r="AE35" t="str">
            <v>4.4.3 Neurological conditions</v>
          </cell>
          <cell r="AG35">
            <v>2.8324196717133395E-3</v>
          </cell>
          <cell r="AH35">
            <v>5.4629798765054298E-2</v>
          </cell>
          <cell r="AI35">
            <v>3</v>
          </cell>
          <cell r="AJ35" t="b">
            <v>0</v>
          </cell>
        </row>
        <row r="36">
          <cell r="L36" t="b">
            <v>1</v>
          </cell>
          <cell r="AC36" t="b">
            <v>1</v>
          </cell>
          <cell r="AE36" t="str">
            <v>4.4.nec Unspecified mental &amp; behavioural disorders and neurological conditions (n.e.c.)</v>
          </cell>
          <cell r="AG36">
            <v>4.0682979454209123E-2</v>
          </cell>
          <cell r="AH36">
            <v>0</v>
          </cell>
          <cell r="AI36">
            <v>3</v>
          </cell>
          <cell r="AJ36" t="b">
            <v>0</v>
          </cell>
        </row>
        <row r="37">
          <cell r="L37" t="b">
            <v>0</v>
          </cell>
          <cell r="AC37" t="b">
            <v>1</v>
          </cell>
          <cell r="AE37" t="str">
            <v>4.5 Respiratory diseases</v>
          </cell>
          <cell r="AG37">
            <v>9.2532810665880261E-2</v>
          </cell>
          <cell r="AH37">
            <v>2.2770486278968008E-2</v>
          </cell>
          <cell r="AI37">
            <v>2</v>
          </cell>
          <cell r="AJ37" t="b">
            <v>0</v>
          </cell>
        </row>
        <row r="38">
          <cell r="L38" t="b">
            <v>0</v>
          </cell>
          <cell r="AC38" t="b">
            <v>1</v>
          </cell>
          <cell r="AE38" t="str">
            <v xml:space="preserve">4.6 Diseases of the digestive  </v>
          </cell>
          <cell r="AG38">
            <v>6.1213028321272504E-2</v>
          </cell>
          <cell r="AH38">
            <v>8.5678967178721963E-2</v>
          </cell>
          <cell r="AI38">
            <v>2</v>
          </cell>
          <cell r="AJ38" t="b">
            <v>0</v>
          </cell>
        </row>
        <row r="39">
          <cell r="L39" t="b">
            <v>0</v>
          </cell>
          <cell r="AC39" t="b">
            <v>1</v>
          </cell>
          <cell r="AE39" t="str">
            <v>4.7 Diseases of the genito-urinary system</v>
          </cell>
          <cell r="AG39">
            <v>4.3642733324587735E-2</v>
          </cell>
          <cell r="AH39">
            <v>0.10015594860310997</v>
          </cell>
          <cell r="AI39">
            <v>2</v>
          </cell>
          <cell r="AJ39" t="b">
            <v>0</v>
          </cell>
        </row>
        <row r="40">
          <cell r="L40" t="b">
            <v>0</v>
          </cell>
          <cell r="AC40" t="b">
            <v>1</v>
          </cell>
          <cell r="AE40" t="str">
            <v xml:space="preserve">4.8 Sense organ disorders </v>
          </cell>
          <cell r="AG40">
            <v>4.364947966918388E-2</v>
          </cell>
          <cell r="AH40">
            <v>5.0414595225290772E-2</v>
          </cell>
          <cell r="AI40">
            <v>2</v>
          </cell>
          <cell r="AJ40" t="b">
            <v>0</v>
          </cell>
        </row>
        <row r="41">
          <cell r="L41" t="b">
            <v>0</v>
          </cell>
          <cell r="AC41" t="b">
            <v>1</v>
          </cell>
          <cell r="AE41" t="str">
            <v>4.9 Oral diseases</v>
          </cell>
          <cell r="AG41">
            <v>3.2752254973716158E-3</v>
          </cell>
          <cell r="AH41">
            <v>7.7346344750509805E-2</v>
          </cell>
          <cell r="AI41">
            <v>2</v>
          </cell>
          <cell r="AJ41" t="b">
            <v>0</v>
          </cell>
        </row>
        <row r="42">
          <cell r="L42" t="b">
            <v>0</v>
          </cell>
          <cell r="AC42" t="b">
            <v>1</v>
          </cell>
          <cell r="AE42" t="str">
            <v>4.nec Other and unspecified noncommunicable diseases (n.e.c.)</v>
          </cell>
          <cell r="AG42">
            <v>4.4037814904126817E-2</v>
          </cell>
          <cell r="AH42">
            <v>5.5510127970533681E-2</v>
          </cell>
          <cell r="AI42">
            <v>2</v>
          </cell>
          <cell r="AJ42" t="b">
            <v>0</v>
          </cell>
        </row>
        <row r="43">
          <cell r="L43" t="b">
            <v>0</v>
          </cell>
          <cell r="AC43" t="b">
            <v>1</v>
          </cell>
          <cell r="AE43" t="str">
            <v>5 Injuries</v>
          </cell>
          <cell r="AG43">
            <v>7.7813343601825444E-2</v>
          </cell>
          <cell r="AH43">
            <v>5.5095210633281586E-2</v>
          </cell>
          <cell r="AI43">
            <v>1</v>
          </cell>
          <cell r="AJ43" t="b">
            <v>1</v>
          </cell>
        </row>
        <row r="44">
          <cell r="L44" t="b">
            <v>0</v>
          </cell>
          <cell r="AC44" t="b">
            <v>1</v>
          </cell>
          <cell r="AE44" t="str">
            <v>5.1 Road traffic accidents</v>
          </cell>
          <cell r="AG44">
            <v>0</v>
          </cell>
          <cell r="AH44">
            <v>1.8046962215932758E-2</v>
          </cell>
          <cell r="AI44">
            <v>2</v>
          </cell>
          <cell r="AJ44" t="b">
            <v>0</v>
          </cell>
        </row>
        <row r="45">
          <cell r="L45" t="b">
            <v>0</v>
          </cell>
          <cell r="AC45" t="b">
            <v>1</v>
          </cell>
          <cell r="AE45" t="str">
            <v>5.nec Other Injuries</v>
          </cell>
          <cell r="AG45">
            <v>7.7813343601825444E-2</v>
          </cell>
          <cell r="AH45">
            <v>3.7048248417348828E-2</v>
          </cell>
          <cell r="AI45">
            <v>2</v>
          </cell>
          <cell r="AJ45" t="b">
            <v>0</v>
          </cell>
        </row>
        <row r="46">
          <cell r="L46" t="b">
            <v>0</v>
          </cell>
          <cell r="AC46" t="b">
            <v>1</v>
          </cell>
          <cell r="AE46" t="str">
            <v>6 Non-disease specific</v>
          </cell>
          <cell r="AG46">
            <v>0</v>
          </cell>
          <cell r="AH46">
            <v>2.5817164163794846E-2</v>
          </cell>
          <cell r="AI46">
            <v>1</v>
          </cell>
          <cell r="AJ46" t="b">
            <v>0</v>
          </cell>
        </row>
        <row r="47">
          <cell r="L47" t="b">
            <v>0</v>
          </cell>
          <cell r="AC47" t="b">
            <v>1</v>
          </cell>
          <cell r="AE47" t="str">
            <v>nec Other and unspecified diseases/conditions (n.e.c.)</v>
          </cell>
          <cell r="AG47">
            <v>3.5186467820140316E-2</v>
          </cell>
          <cell r="AH47">
            <v>0</v>
          </cell>
          <cell r="AI47">
            <v>1</v>
          </cell>
          <cell r="AJ47" t="b">
            <v>1</v>
          </cell>
        </row>
        <row r="48">
          <cell r="L48" t="b">
            <v>0</v>
          </cell>
          <cell r="AC48" t="b">
            <v>0</v>
          </cell>
          <cell r="AE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</row>
        <row r="49">
          <cell r="L49" t="b">
            <v>0</v>
          </cell>
          <cell r="AC49" t="b">
            <v>0</v>
          </cell>
          <cell r="AE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</row>
        <row r="50">
          <cell r="L50" t="b">
            <v>0</v>
          </cell>
          <cell r="AC50" t="b">
            <v>0</v>
          </cell>
          <cell r="AE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</row>
        <row r="51">
          <cell r="L51" t="b">
            <v>0</v>
          </cell>
          <cell r="AC51" t="b">
            <v>0</v>
          </cell>
          <cell r="AE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</row>
        <row r="52">
          <cell r="L52" t="b">
            <v>0</v>
          </cell>
          <cell r="AC52" t="b">
            <v>0</v>
          </cell>
          <cell r="AE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3">
          <cell r="L53" t="b">
            <v>0</v>
          </cell>
          <cell r="AC53" t="b">
            <v>0</v>
          </cell>
          <cell r="AE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</row>
        <row r="54">
          <cell r="L54" t="b">
            <v>0</v>
          </cell>
          <cell r="AC54" t="b">
            <v>0</v>
          </cell>
          <cell r="AE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</row>
        <row r="55">
          <cell r="L55" t="b">
            <v>0</v>
          </cell>
          <cell r="AC55" t="b">
            <v>0</v>
          </cell>
          <cell r="AE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</row>
        <row r="56">
          <cell r="L56" t="b">
            <v>0</v>
          </cell>
        </row>
        <row r="57">
          <cell r="L57" t="b">
            <v>0</v>
          </cell>
        </row>
        <row r="58">
          <cell r="L58" t="b">
            <v>0</v>
          </cell>
        </row>
        <row r="59">
          <cell r="L59" t="b">
            <v>0</v>
          </cell>
        </row>
        <row r="60">
          <cell r="L60" t="b">
            <v>0</v>
          </cell>
        </row>
        <row r="61">
          <cell r="L61" t="b">
            <v>0</v>
          </cell>
        </row>
        <row r="62">
          <cell r="L62" t="b">
            <v>0</v>
          </cell>
        </row>
        <row r="63">
          <cell r="L63" t="b">
            <v>0</v>
          </cell>
        </row>
        <row r="66">
          <cell r="L66" t="b">
            <v>0</v>
          </cell>
        </row>
        <row r="67">
          <cell r="L67" t="b">
            <v>0</v>
          </cell>
        </row>
        <row r="68">
          <cell r="L68" t="b">
            <v>0</v>
          </cell>
        </row>
        <row r="69">
          <cell r="L69" t="b">
            <v>0</v>
          </cell>
        </row>
        <row r="70">
          <cell r="L70" t="b">
            <v>0</v>
          </cell>
        </row>
        <row r="71">
          <cell r="L71" t="b">
            <v>0</v>
          </cell>
        </row>
        <row r="72">
          <cell r="L72" t="b">
            <v>0</v>
          </cell>
        </row>
        <row r="73">
          <cell r="L73" t="b">
            <v>0</v>
          </cell>
        </row>
        <row r="74">
          <cell r="L74" t="b">
            <v>0</v>
          </cell>
        </row>
        <row r="75">
          <cell r="L75" t="b">
            <v>0</v>
          </cell>
        </row>
        <row r="76">
          <cell r="L76" t="b">
            <v>0</v>
          </cell>
        </row>
        <row r="77">
          <cell r="L77" t="b">
            <v>0</v>
          </cell>
        </row>
        <row r="78">
          <cell r="L78" t="b">
            <v>0</v>
          </cell>
        </row>
        <row r="79">
          <cell r="L79" t="b">
            <v>0</v>
          </cell>
        </row>
        <row r="80">
          <cell r="L80" t="b">
            <v>0</v>
          </cell>
        </row>
        <row r="81">
          <cell r="L81" t="b">
            <v>0</v>
          </cell>
        </row>
        <row r="82">
          <cell r="L82" t="b">
            <v>0</v>
          </cell>
        </row>
        <row r="83">
          <cell r="L83" t="b">
            <v>0</v>
          </cell>
        </row>
        <row r="84">
          <cell r="L84" t="b">
            <v>0</v>
          </cell>
        </row>
        <row r="85">
          <cell r="L85" t="b">
            <v>0</v>
          </cell>
        </row>
        <row r="86">
          <cell r="L86" t="b">
            <v>0</v>
          </cell>
        </row>
        <row r="87">
          <cell r="L87" t="b">
            <v>0</v>
          </cell>
        </row>
        <row r="88">
          <cell r="L88" t="b">
            <v>0</v>
          </cell>
        </row>
        <row r="89">
          <cell r="L89" t="b">
            <v>0</v>
          </cell>
        </row>
      </sheetData>
      <sheetData sheetId="46">
        <row r="8">
          <cell r="G8" t="b">
            <v>1</v>
          </cell>
          <cell r="I8" t="str">
            <v>HF 1</v>
          </cell>
          <cell r="J8" t="str">
            <v>Government Sector</v>
          </cell>
          <cell r="K8">
            <v>1075386153.6841085</v>
          </cell>
          <cell r="L8" t="b">
            <v>1</v>
          </cell>
          <cell r="M8">
            <v>1</v>
          </cell>
        </row>
        <row r="9">
          <cell r="G9" t="b">
            <v>1</v>
          </cell>
          <cell r="I9" t="str">
            <v>HF 1.1</v>
          </cell>
          <cell r="J9" t="str">
            <v>Government entities</v>
          </cell>
          <cell r="K9">
            <v>152590841.86000001</v>
          </cell>
          <cell r="L9" t="b">
            <v>1</v>
          </cell>
          <cell r="M9">
            <v>2</v>
          </cell>
        </row>
        <row r="10">
          <cell r="G10" t="b">
            <v>1</v>
          </cell>
          <cell r="I10" t="str">
            <v>HF 1.1.1</v>
          </cell>
          <cell r="J10" t="str">
            <v>Government owned entites and organizations on central level</v>
          </cell>
          <cell r="K10">
            <v>82250191.180000007</v>
          </cell>
          <cell r="L10" t="b">
            <v>1</v>
          </cell>
          <cell r="M10">
            <v>3</v>
          </cell>
        </row>
        <row r="11">
          <cell r="G11" t="b">
            <v>1</v>
          </cell>
          <cell r="I11" t="str">
            <v>HF 1.1.1.1</v>
          </cell>
          <cell r="J11" t="str">
            <v>MoHLSA</v>
          </cell>
          <cell r="K11">
            <v>2343743.25</v>
          </cell>
          <cell r="L11" t="b">
            <v>0</v>
          </cell>
          <cell r="M11">
            <v>4</v>
          </cell>
        </row>
        <row r="12">
          <cell r="G12" t="b">
            <v>1</v>
          </cell>
          <cell r="I12" t="str">
            <v>HF 1.1.1.4</v>
          </cell>
          <cell r="J12" t="str">
            <v>National Center for Disease control and Public Health</v>
          </cell>
          <cell r="K12">
            <v>63629761.049999997</v>
          </cell>
          <cell r="L12" t="b">
            <v>0</v>
          </cell>
          <cell r="M12">
            <v>4</v>
          </cell>
        </row>
        <row r="13">
          <cell r="G13" t="b">
            <v>1</v>
          </cell>
          <cell r="I13" t="str">
            <v>HF 1.1.1.6</v>
          </cell>
          <cell r="J13" t="str">
            <v>Ministry of Defense</v>
          </cell>
          <cell r="K13">
            <v>2372278</v>
          </cell>
          <cell r="L13" t="b">
            <v>0</v>
          </cell>
          <cell r="M13">
            <v>4</v>
          </cell>
        </row>
        <row r="14">
          <cell r="G14" t="b">
            <v>1</v>
          </cell>
          <cell r="I14" t="str">
            <v>HF 1.1.1.7</v>
          </cell>
          <cell r="J14" t="str">
            <v>Ministry of Internal affairs</v>
          </cell>
          <cell r="K14">
            <v>3521344.6</v>
          </cell>
          <cell r="L14" t="b">
            <v>0</v>
          </cell>
          <cell r="M14">
            <v>4</v>
          </cell>
        </row>
        <row r="15">
          <cell r="G15" t="b">
            <v>1</v>
          </cell>
          <cell r="I15" t="str">
            <v>HF 1.1.1.10</v>
          </cell>
          <cell r="J15" t="str">
            <v>Ministry of Corrections and Legal Assistance</v>
          </cell>
          <cell r="K15">
            <v>4679997.4800000004</v>
          </cell>
          <cell r="L15" t="b">
            <v>0</v>
          </cell>
          <cell r="M15">
            <v>4</v>
          </cell>
        </row>
        <row r="16">
          <cell r="G16" t="b">
            <v>1</v>
          </cell>
          <cell r="I16" t="str">
            <v>HF 1.1.1.17</v>
          </cell>
          <cell r="J16" t="str">
            <v>other</v>
          </cell>
          <cell r="K16">
            <v>5703066.8000000007</v>
          </cell>
          <cell r="L16" t="b">
            <v>0</v>
          </cell>
          <cell r="M16">
            <v>4</v>
          </cell>
        </row>
        <row r="17">
          <cell r="G17" t="b">
            <v>1</v>
          </cell>
          <cell r="I17" t="str">
            <v>HF 1.1.2</v>
          </cell>
          <cell r="J17" t="str">
            <v>Government owned entites and organizations on regional level</v>
          </cell>
          <cell r="K17">
            <v>70340650.679999992</v>
          </cell>
          <cell r="L17" t="b">
            <v>1</v>
          </cell>
          <cell r="M17">
            <v>3</v>
          </cell>
        </row>
        <row r="18">
          <cell r="G18" t="b">
            <v>1</v>
          </cell>
          <cell r="I18" t="str">
            <v>HF 1.1.2.1</v>
          </cell>
          <cell r="J18" t="str">
            <v xml:space="preserve">Tbilisi city department of Social Assistance and Culture </v>
          </cell>
          <cell r="K18">
            <v>44465253.679999992</v>
          </cell>
          <cell r="L18" t="b">
            <v>0</v>
          </cell>
          <cell r="M18">
            <v>4</v>
          </cell>
        </row>
        <row r="19">
          <cell r="G19" t="b">
            <v>1</v>
          </cell>
          <cell r="I19" t="str">
            <v>HF 1.1.2.2</v>
          </cell>
          <cell r="J19" t="str">
            <v>Adjara MoHLSA</v>
          </cell>
          <cell r="K19">
            <v>17409865</v>
          </cell>
          <cell r="L19" t="b">
            <v>0</v>
          </cell>
          <cell r="M19">
            <v>4</v>
          </cell>
        </row>
        <row r="20">
          <cell r="G20" t="b">
            <v>1</v>
          </cell>
          <cell r="I20" t="str">
            <v>HF 1.1.2.3</v>
          </cell>
          <cell r="J20" t="str">
            <v>Aphkazia MoHLSA</v>
          </cell>
          <cell r="K20">
            <v>348878.00000000006</v>
          </cell>
          <cell r="L20" t="b">
            <v>0</v>
          </cell>
          <cell r="M20">
            <v>4</v>
          </cell>
        </row>
        <row r="21">
          <cell r="G21" t="b">
            <v>1</v>
          </cell>
          <cell r="I21" t="str">
            <v>HF 1.1.2.4</v>
          </cell>
          <cell r="J21" t="str">
            <v>Other municipality health departments</v>
          </cell>
          <cell r="K21">
            <v>8116654.0000000009</v>
          </cell>
          <cell r="L21" t="b">
            <v>0</v>
          </cell>
          <cell r="M21">
            <v>4</v>
          </cell>
        </row>
        <row r="22">
          <cell r="G22" t="b">
            <v>1</v>
          </cell>
          <cell r="I22" t="str">
            <v>HF 1.2</v>
          </cell>
          <cell r="J22" t="str">
            <v>HESPA</v>
          </cell>
          <cell r="K22">
            <v>922795311.82410836</v>
          </cell>
          <cell r="L22" t="b">
            <v>0</v>
          </cell>
          <cell r="M22">
            <v>2</v>
          </cell>
        </row>
        <row r="23">
          <cell r="G23" t="b">
            <v>1</v>
          </cell>
          <cell r="I23" t="str">
            <v>HF 2</v>
          </cell>
          <cell r="J23" t="str">
            <v>Private sector</v>
          </cell>
          <cell r="K23">
            <v>1754696171.0985584</v>
          </cell>
          <cell r="L23" t="b">
            <v>1</v>
          </cell>
          <cell r="M23">
            <v>1</v>
          </cell>
        </row>
        <row r="24">
          <cell r="G24" t="b">
            <v>1</v>
          </cell>
          <cell r="I24" t="str">
            <v>HF 2.2</v>
          </cell>
          <cell r="J24" t="str">
            <v xml:space="preserve">Other private insurance companies (not providing social insurance) </v>
          </cell>
          <cell r="K24">
            <v>179236267.09855875</v>
          </cell>
          <cell r="L24" t="b">
            <v>0</v>
          </cell>
          <cell r="M24">
            <v>2</v>
          </cell>
        </row>
        <row r="25">
          <cell r="G25" t="b">
            <v>1</v>
          </cell>
          <cell r="I25" t="str">
            <v>HF 2.3</v>
          </cell>
          <cell r="J25" t="str">
            <v>Private households, out-of pocket payments</v>
          </cell>
          <cell r="K25">
            <v>1575459903.9999998</v>
          </cell>
          <cell r="L25" t="b">
            <v>0</v>
          </cell>
          <cell r="M25">
            <v>2</v>
          </cell>
        </row>
        <row r="26">
          <cell r="G26" t="b">
            <v>1</v>
          </cell>
          <cell r="I26" t="str">
            <v>HF 3</v>
          </cell>
          <cell r="J26" t="str">
            <v>Rest of the world</v>
          </cell>
          <cell r="K26">
            <v>47497224.023266666</v>
          </cell>
          <cell r="L26" t="b">
            <v>1</v>
          </cell>
          <cell r="M26">
            <v>1</v>
          </cell>
        </row>
        <row r="27">
          <cell r="G27" t="b">
            <v>0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</row>
        <row r="28">
          <cell r="G28" t="b">
            <v>0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G29" t="b">
            <v>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G30" t="b">
            <v>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G31" t="b">
            <v>0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G32" t="b">
            <v>0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G33" t="b">
            <v>0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G34" t="b">
            <v>0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G35" t="b">
            <v>0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G36" t="b">
            <v>0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G37" t="b">
            <v>0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G38" t="b">
            <v>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G39" t="b">
            <v>0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G40" t="b">
            <v>0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1">
          <cell r="G41" t="b">
            <v>0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</row>
        <row r="42">
          <cell r="G42" t="b">
            <v>0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</row>
        <row r="43">
          <cell r="G43" t="b">
            <v>0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</row>
        <row r="44">
          <cell r="G44" t="b">
            <v>0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</sheetData>
      <sheetData sheetId="47">
        <row r="7">
          <cell r="G7" t="b">
            <v>1</v>
          </cell>
          <cell r="I7" t="str">
            <v>HC 1</v>
          </cell>
          <cell r="J7" t="str">
            <v>HC 1 Services of curative care</v>
          </cell>
          <cell r="K7">
            <v>1471767897.8642299</v>
          </cell>
          <cell r="L7" t="b">
            <v>1</v>
          </cell>
          <cell r="M7">
            <v>1</v>
          </cell>
          <cell r="N7" t="str">
            <v>HC 1</v>
          </cell>
          <cell r="O7" t="str">
            <v>HC 1</v>
          </cell>
          <cell r="P7" t="str">
            <v>HC 1</v>
          </cell>
          <cell r="Q7" t="str">
            <v>HC 1</v>
          </cell>
          <cell r="AT7" t="b">
            <v>1</v>
          </cell>
          <cell r="AV7" t="str">
            <v>1</v>
          </cell>
          <cell r="AW7" t="str">
            <v>1 Infectious and parasitic diseases</v>
          </cell>
          <cell r="AY7" t="b">
            <v>1</v>
          </cell>
          <cell r="AZ7">
            <v>1</v>
          </cell>
        </row>
        <row r="8">
          <cell r="G8" t="b">
            <v>1</v>
          </cell>
          <cell r="I8" t="str">
            <v>HC 1.1</v>
          </cell>
          <cell r="J8" t="str">
            <v>HC 1.1 In-patient Curative care</v>
          </cell>
          <cell r="K8">
            <v>930093224.52744818</v>
          </cell>
          <cell r="L8" t="b">
            <v>1</v>
          </cell>
          <cell r="M8">
            <v>2</v>
          </cell>
          <cell r="N8" t="str">
            <v>HC 1</v>
          </cell>
          <cell r="O8" t="str">
            <v>HC 1.1</v>
          </cell>
          <cell r="P8" t="str">
            <v>HC 1.1</v>
          </cell>
          <cell r="Q8" t="str">
            <v>HC 1.1</v>
          </cell>
          <cell r="AT8" t="b">
            <v>1</v>
          </cell>
          <cell r="AV8" t="str">
            <v>1.1</v>
          </cell>
          <cell r="AW8" t="str">
            <v>1.1 HIV/AIDS and Other Sexually Transmitted Diseases (STDs)</v>
          </cell>
          <cell r="AY8" t="b">
            <v>1</v>
          </cell>
          <cell r="AZ8">
            <v>2</v>
          </cell>
        </row>
        <row r="9">
          <cell r="G9" t="b">
            <v>1</v>
          </cell>
          <cell r="I9" t="str">
            <v>HC 1.1.1</v>
          </cell>
          <cell r="J9" t="str">
            <v>HC 1.1.1 Surgery</v>
          </cell>
          <cell r="K9">
            <v>169708562.91077501</v>
          </cell>
          <cell r="L9" t="b">
            <v>1</v>
          </cell>
          <cell r="M9">
            <v>3</v>
          </cell>
          <cell r="N9" t="str">
            <v>HC 1</v>
          </cell>
          <cell r="O9" t="str">
            <v>HC 1.1</v>
          </cell>
          <cell r="P9" t="str">
            <v>HC 1.1.1</v>
          </cell>
          <cell r="Q9" t="str">
            <v>HC 1.1.1</v>
          </cell>
          <cell r="AT9" t="b">
            <v>1</v>
          </cell>
          <cell r="AV9" t="str">
            <v>1.1.1</v>
          </cell>
          <cell r="AW9" t="str">
            <v>1.1.1 HIV/AIDS and Opportunistic Infections (OIs)</v>
          </cell>
          <cell r="AY9" t="b">
            <v>1</v>
          </cell>
          <cell r="AZ9">
            <v>3</v>
          </cell>
        </row>
        <row r="10">
          <cell r="G10" t="b">
            <v>1</v>
          </cell>
          <cell r="I10" t="str">
            <v>HC 1.1.1.1</v>
          </cell>
          <cell r="J10" t="str">
            <v>HC 1.1.1.1 Cardiosurgery</v>
          </cell>
          <cell r="K10">
            <v>30931936.469841879</v>
          </cell>
          <cell r="L10" t="b">
            <v>0</v>
          </cell>
          <cell r="M10">
            <v>4</v>
          </cell>
          <cell r="N10" t="str">
            <v>HC 1</v>
          </cell>
          <cell r="O10" t="str">
            <v>HC 1.1</v>
          </cell>
          <cell r="P10" t="str">
            <v>HC 1.1.1</v>
          </cell>
          <cell r="Q10" t="str">
            <v>HC 1.1.1.1</v>
          </cell>
          <cell r="U10" t="str">
            <v>4</v>
          </cell>
          <cell r="V10" t="str">
            <v>4.3</v>
          </cell>
          <cell r="W10" t="str">
            <v>4.3.nec</v>
          </cell>
          <cell r="X10" t="str">
            <v>4.3.nec</v>
          </cell>
          <cell r="AT10" t="b">
            <v>1</v>
          </cell>
          <cell r="AV10" t="str">
            <v>1.1.1.1</v>
          </cell>
          <cell r="AW10" t="str">
            <v>1.1.1.1 HIV/AIDS</v>
          </cell>
          <cell r="AY10" t="b">
            <v>0</v>
          </cell>
          <cell r="AZ10">
            <v>4</v>
          </cell>
        </row>
        <row r="11">
          <cell r="G11" t="b">
            <v>1</v>
          </cell>
          <cell r="I11" t="str">
            <v>HC 1.1.1.4</v>
          </cell>
          <cell r="J11" t="str">
            <v>HC 1.1.1.4 Othorinolaringology</v>
          </cell>
          <cell r="K11">
            <v>109680.77163972979</v>
          </cell>
          <cell r="L11" t="b">
            <v>0</v>
          </cell>
          <cell r="M11">
            <v>4</v>
          </cell>
          <cell r="N11" t="str">
            <v>HC 1</v>
          </cell>
          <cell r="O11" t="str">
            <v>HC 1.1</v>
          </cell>
          <cell r="P11" t="str">
            <v>HC 1.1.1</v>
          </cell>
          <cell r="Q11" t="str">
            <v>HC 1.1.1.4</v>
          </cell>
          <cell r="U11" t="str">
            <v>4</v>
          </cell>
          <cell r="V11" t="str">
            <v>4.8</v>
          </cell>
          <cell r="W11" t="str">
            <v>4.8</v>
          </cell>
          <cell r="X11" t="str">
            <v>4.8</v>
          </cell>
          <cell r="AT11" t="b">
            <v>1</v>
          </cell>
          <cell r="AV11" t="str">
            <v>1.2</v>
          </cell>
          <cell r="AW11" t="str">
            <v>1.2 Tuberculosis (TB)</v>
          </cell>
          <cell r="AY11" t="b">
            <v>1</v>
          </cell>
          <cell r="AZ11">
            <v>2</v>
          </cell>
        </row>
        <row r="12">
          <cell r="G12" t="b">
            <v>1</v>
          </cell>
          <cell r="I12" t="str">
            <v>HC 1.1.1.5</v>
          </cell>
          <cell r="J12" t="str">
            <v>HC 1.1.1.5 Oftalmology</v>
          </cell>
          <cell r="K12">
            <v>2568404.8795285709</v>
          </cell>
          <cell r="L12" t="b">
            <v>0</v>
          </cell>
          <cell r="M12">
            <v>4</v>
          </cell>
          <cell r="N12" t="str">
            <v>HC 1</v>
          </cell>
          <cell r="O12" t="str">
            <v>HC 1.1</v>
          </cell>
          <cell r="P12" t="str">
            <v>HC 1.1.1</v>
          </cell>
          <cell r="Q12" t="str">
            <v>HC 1.1.1.5</v>
          </cell>
          <cell r="U12" t="str">
            <v>4</v>
          </cell>
          <cell r="V12" t="str">
            <v>4.8</v>
          </cell>
          <cell r="W12" t="str">
            <v>4.8</v>
          </cell>
          <cell r="X12" t="str">
            <v>4.8</v>
          </cell>
          <cell r="AT12" t="b">
            <v>1</v>
          </cell>
          <cell r="AV12" t="str">
            <v>1.2.nec</v>
          </cell>
          <cell r="AW12" t="str">
            <v>1.2.nec Unspecified tuberculosis (n.e.c.)</v>
          </cell>
          <cell r="AY12" t="b">
            <v>0</v>
          </cell>
          <cell r="AZ12">
            <v>3</v>
          </cell>
        </row>
        <row r="13">
          <cell r="G13" t="b">
            <v>1</v>
          </cell>
          <cell r="I13" t="str">
            <v>HC 1.1.1.6</v>
          </cell>
          <cell r="J13" t="str">
            <v>HC 1.1.1.6 Orthopedy/Traumatology</v>
          </cell>
          <cell r="K13">
            <v>2053558.0928019732</v>
          </cell>
          <cell r="L13" t="b">
            <v>0</v>
          </cell>
          <cell r="M13">
            <v>4</v>
          </cell>
          <cell r="N13" t="str">
            <v>HC 1</v>
          </cell>
          <cell r="O13" t="str">
            <v>HC 1.1</v>
          </cell>
          <cell r="P13" t="str">
            <v>HC 1.1.1</v>
          </cell>
          <cell r="Q13" t="str">
            <v>HC 1.1.1.6</v>
          </cell>
          <cell r="U13" t="str">
            <v>5</v>
          </cell>
          <cell r="V13" t="str">
            <v>5.nec</v>
          </cell>
          <cell r="W13" t="str">
            <v>5.nec</v>
          </cell>
          <cell r="X13" t="str">
            <v>5.nec</v>
          </cell>
          <cell r="AT13" t="b">
            <v>1</v>
          </cell>
          <cell r="AV13" t="str">
            <v>1.7</v>
          </cell>
          <cell r="AW13" t="str">
            <v>1.7 Vaccine preventable diseases</v>
          </cell>
          <cell r="AY13" t="b">
            <v>0</v>
          </cell>
          <cell r="AZ13">
            <v>2</v>
          </cell>
        </row>
        <row r="14">
          <cell r="G14" t="b">
            <v>1</v>
          </cell>
          <cell r="I14" t="str">
            <v>HC 1.1.1.7</v>
          </cell>
          <cell r="J14" t="str">
            <v>HC 1.1.1.7 Urology</v>
          </cell>
          <cell r="K14">
            <v>2879447.4191391431</v>
          </cell>
          <cell r="L14" t="b">
            <v>0</v>
          </cell>
          <cell r="M14">
            <v>4</v>
          </cell>
          <cell r="N14" t="str">
            <v>HC 1</v>
          </cell>
          <cell r="O14" t="str">
            <v>HC 1.1</v>
          </cell>
          <cell r="P14" t="str">
            <v>HC 1.1.1</v>
          </cell>
          <cell r="Q14" t="str">
            <v>HC 1.1.1.7</v>
          </cell>
          <cell r="U14" t="str">
            <v>4</v>
          </cell>
          <cell r="V14" t="str">
            <v>4.7</v>
          </cell>
          <cell r="W14" t="str">
            <v>4.7</v>
          </cell>
          <cell r="X14" t="str">
            <v>4.7</v>
          </cell>
          <cell r="AT14" t="b">
            <v>1</v>
          </cell>
          <cell r="AV14" t="str">
            <v>1.nec</v>
          </cell>
          <cell r="AW14" t="str">
            <v>1.nec Other and unspecified infectious and parasitic diseases (n.e.c.)</v>
          </cell>
          <cell r="AY14" t="b">
            <v>0</v>
          </cell>
          <cell r="AZ14">
            <v>2</v>
          </cell>
        </row>
        <row r="15">
          <cell r="G15" t="b">
            <v>1</v>
          </cell>
          <cell r="I15" t="str">
            <v>HC 1.1.1.8</v>
          </cell>
          <cell r="J15" t="str">
            <v>HC 1.1.1.8 Combustology</v>
          </cell>
          <cell r="K15">
            <v>475385.11439999996</v>
          </cell>
          <cell r="L15" t="b">
            <v>0</v>
          </cell>
          <cell r="M15">
            <v>4</v>
          </cell>
          <cell r="N15" t="str">
            <v>HC 1</v>
          </cell>
          <cell r="O15" t="str">
            <v>HC 1.1</v>
          </cell>
          <cell r="P15" t="str">
            <v>HC 1.1.1</v>
          </cell>
          <cell r="Q15" t="str">
            <v>HC 1.1.1.8</v>
          </cell>
          <cell r="U15" t="str">
            <v>5</v>
          </cell>
          <cell r="V15" t="str">
            <v>5.nec</v>
          </cell>
          <cell r="W15" t="str">
            <v>5.nec</v>
          </cell>
          <cell r="X15" t="str">
            <v>5.nec</v>
          </cell>
          <cell r="AT15" t="b">
            <v>1</v>
          </cell>
          <cell r="AV15" t="str">
            <v>2</v>
          </cell>
          <cell r="AW15" t="str">
            <v>2 Reproductive health</v>
          </cell>
          <cell r="AY15" t="b">
            <v>1</v>
          </cell>
          <cell r="AZ15">
            <v>1</v>
          </cell>
        </row>
        <row r="16">
          <cell r="G16" t="b">
            <v>1</v>
          </cell>
          <cell r="I16" t="str">
            <v>HC 1.1.1.9</v>
          </cell>
          <cell r="J16" t="str">
            <v>HC 1.1.1.9 Other surgical services</v>
          </cell>
          <cell r="K16">
            <v>130690150.16342372</v>
          </cell>
          <cell r="L16" t="b">
            <v>0</v>
          </cell>
          <cell r="M16">
            <v>4</v>
          </cell>
          <cell r="N16" t="str">
            <v>HC 1</v>
          </cell>
          <cell r="O16" t="str">
            <v>HC 1.1</v>
          </cell>
          <cell r="P16" t="str">
            <v>HC 1.1.1</v>
          </cell>
          <cell r="Q16" t="str">
            <v>HC 1.1.1.9</v>
          </cell>
          <cell r="U16" t="str">
            <v>nec</v>
          </cell>
          <cell r="V16" t="str">
            <v>nec</v>
          </cell>
          <cell r="W16" t="str">
            <v>nec</v>
          </cell>
          <cell r="X16" t="str">
            <v>nec</v>
          </cell>
          <cell r="AT16" t="b">
            <v>1</v>
          </cell>
          <cell r="AV16" t="str">
            <v>2.1</v>
          </cell>
          <cell r="AW16" t="str">
            <v>2.1 Maternal conditions</v>
          </cell>
          <cell r="AY16" t="b">
            <v>0</v>
          </cell>
          <cell r="AZ16">
            <v>2</v>
          </cell>
        </row>
        <row r="17">
          <cell r="G17" t="b">
            <v>1</v>
          </cell>
          <cell r="I17" t="str">
            <v>HC 1.1.2</v>
          </cell>
          <cell r="J17" t="str">
            <v>HC 1.1.2 Therapy</v>
          </cell>
          <cell r="K17">
            <v>383861004.22560811</v>
          </cell>
          <cell r="L17" t="b">
            <v>1</v>
          </cell>
          <cell r="M17">
            <v>3</v>
          </cell>
          <cell r="N17" t="str">
            <v>HC 1</v>
          </cell>
          <cell r="O17" t="str">
            <v>HC 1.1</v>
          </cell>
          <cell r="P17" t="str">
            <v>HC 1.1.2</v>
          </cell>
          <cell r="Q17" t="str">
            <v>HC 1.1.2</v>
          </cell>
          <cell r="U17" t="e">
            <v>#VALUE!</v>
          </cell>
          <cell r="V17" t="e">
            <v>#VALUE!</v>
          </cell>
          <cell r="W17" t="e">
            <v>#VALUE!</v>
          </cell>
          <cell r="X17" t="e">
            <v>#VALUE!</v>
          </cell>
          <cell r="AT17" t="b">
            <v>1</v>
          </cell>
          <cell r="AV17" t="str">
            <v>3</v>
          </cell>
          <cell r="AW17" t="str">
            <v>3 Nutritional deficiencies</v>
          </cell>
          <cell r="AY17" t="b">
            <v>0</v>
          </cell>
          <cell r="AZ17">
            <v>1</v>
          </cell>
        </row>
        <row r="18">
          <cell r="G18" t="b">
            <v>1</v>
          </cell>
          <cell r="I18" t="str">
            <v>HC 1.1.2.1</v>
          </cell>
          <cell r="J18" t="str">
            <v>HC 1.1.2.1 Respiratory system diseases</v>
          </cell>
          <cell r="K18">
            <v>3699114.6134640495</v>
          </cell>
          <cell r="L18" t="b">
            <v>0</v>
          </cell>
          <cell r="M18">
            <v>4</v>
          </cell>
          <cell r="N18" t="str">
            <v>HC 1</v>
          </cell>
          <cell r="O18" t="str">
            <v>HC 1.1</v>
          </cell>
          <cell r="P18" t="str">
            <v>HC 1.1.2</v>
          </cell>
          <cell r="Q18" t="str">
            <v>HC 1.1.2.1</v>
          </cell>
          <cell r="U18" t="str">
            <v>4</v>
          </cell>
          <cell r="V18" t="str">
            <v>4.5</v>
          </cell>
          <cell r="W18" t="str">
            <v>4.5</v>
          </cell>
          <cell r="X18" t="str">
            <v>4.5</v>
          </cell>
          <cell r="AT18" t="b">
            <v>1</v>
          </cell>
          <cell r="AV18" t="str">
            <v>4</v>
          </cell>
          <cell r="AW18" t="str">
            <v>4 Noncommunicable diseases</v>
          </cell>
          <cell r="AY18" t="b">
            <v>1</v>
          </cell>
          <cell r="AZ18">
            <v>1</v>
          </cell>
        </row>
        <row r="19">
          <cell r="G19" t="b">
            <v>1</v>
          </cell>
          <cell r="I19" t="str">
            <v>HC 1.1.2.3</v>
          </cell>
          <cell r="J19" t="str">
            <v>HC 1.1.2.3 Endocrinology</v>
          </cell>
          <cell r="K19">
            <v>3558591.882469628</v>
          </cell>
          <cell r="L19" t="b">
            <v>0</v>
          </cell>
          <cell r="M19">
            <v>4</v>
          </cell>
          <cell r="N19" t="str">
            <v>HC 1</v>
          </cell>
          <cell r="O19" t="str">
            <v>HC 1.1</v>
          </cell>
          <cell r="P19" t="str">
            <v>HC 1.1.2</v>
          </cell>
          <cell r="Q19" t="str">
            <v>HC 1.1.2.3</v>
          </cell>
          <cell r="U19" t="str">
            <v>4</v>
          </cell>
          <cell r="V19" t="str">
            <v>4.2</v>
          </cell>
          <cell r="W19" t="str">
            <v>4.2.nec</v>
          </cell>
          <cell r="X19" t="str">
            <v>4.2.nec</v>
          </cell>
          <cell r="AT19" t="b">
            <v>1</v>
          </cell>
          <cell r="AV19" t="str">
            <v>4.1</v>
          </cell>
          <cell r="AW19" t="str">
            <v>4.1 Neoplasms</v>
          </cell>
          <cell r="AY19" t="b">
            <v>0</v>
          </cell>
          <cell r="AZ19">
            <v>2</v>
          </cell>
        </row>
        <row r="20">
          <cell r="G20" t="b">
            <v>1</v>
          </cell>
          <cell r="I20" t="str">
            <v>HC 1.1.2.5</v>
          </cell>
          <cell r="J20" t="str">
            <v>HC 1.1.2.5 Hematology</v>
          </cell>
          <cell r="K20">
            <v>1047055.7738843006</v>
          </cell>
          <cell r="L20" t="b">
            <v>0</v>
          </cell>
          <cell r="M20">
            <v>4</v>
          </cell>
          <cell r="N20" t="str">
            <v>HC 1</v>
          </cell>
          <cell r="O20" t="str">
            <v>HC 1.1</v>
          </cell>
          <cell r="P20" t="str">
            <v>HC 1.1.2</v>
          </cell>
          <cell r="Q20" t="str">
            <v>HC 1.1.2.5</v>
          </cell>
          <cell r="U20" t="str">
            <v>3</v>
          </cell>
          <cell r="V20" t="str">
            <v>3</v>
          </cell>
          <cell r="W20" t="str">
            <v>3</v>
          </cell>
          <cell r="X20" t="str">
            <v>3</v>
          </cell>
          <cell r="AT20" t="b">
            <v>1</v>
          </cell>
          <cell r="AV20" t="str">
            <v>4.2</v>
          </cell>
          <cell r="AW20" t="str">
            <v>4.2 Endocrine and metabolic disorders</v>
          </cell>
          <cell r="AY20" t="b">
            <v>1</v>
          </cell>
          <cell r="AZ20">
            <v>2</v>
          </cell>
        </row>
        <row r="21">
          <cell r="G21" t="b">
            <v>1</v>
          </cell>
          <cell r="I21" t="str">
            <v>HC 1.1.2.6</v>
          </cell>
          <cell r="J21" t="str">
            <v>HC 1.1.2.6 Nevrology</v>
          </cell>
          <cell r="K21">
            <v>1698612.3265373644</v>
          </cell>
          <cell r="L21" t="b">
            <v>0</v>
          </cell>
          <cell r="M21">
            <v>4</v>
          </cell>
          <cell r="N21" t="str">
            <v>HC 1</v>
          </cell>
          <cell r="O21" t="str">
            <v>HC 1.1</v>
          </cell>
          <cell r="P21" t="str">
            <v>HC 1.1.2</v>
          </cell>
          <cell r="Q21" t="str">
            <v>HC 1.1.2.6</v>
          </cell>
          <cell r="U21" t="str">
            <v>4</v>
          </cell>
          <cell r="V21" t="str">
            <v>4.4</v>
          </cell>
          <cell r="W21" t="str">
            <v>4.4.3</v>
          </cell>
          <cell r="X21" t="str">
            <v>4.4.3</v>
          </cell>
          <cell r="AT21" t="b">
            <v>1</v>
          </cell>
          <cell r="AV21" t="str">
            <v>4.2.nec</v>
          </cell>
          <cell r="AW21" t="str">
            <v>4.2.nec Other and unspecified endocrine and metabolic disorders (n.e.c.)</v>
          </cell>
          <cell r="AY21" t="b">
            <v>0</v>
          </cell>
          <cell r="AZ21">
            <v>3</v>
          </cell>
        </row>
        <row r="22">
          <cell r="G22" t="b">
            <v>1</v>
          </cell>
          <cell r="I22" t="str">
            <v>HC 1.1.2.7</v>
          </cell>
          <cell r="J22" t="str">
            <v>HC 1.1.2.7 Gastroenterology</v>
          </cell>
          <cell r="K22">
            <v>2360669.4976303526</v>
          </cell>
          <cell r="L22" t="b">
            <v>0</v>
          </cell>
          <cell r="M22">
            <v>4</v>
          </cell>
          <cell r="N22" t="str">
            <v>HC 1</v>
          </cell>
          <cell r="O22" t="str">
            <v>HC 1.1</v>
          </cell>
          <cell r="P22" t="str">
            <v>HC 1.1.2</v>
          </cell>
          <cell r="Q22" t="str">
            <v>HC 1.1.2.7</v>
          </cell>
          <cell r="U22" t="str">
            <v>4</v>
          </cell>
          <cell r="V22" t="str">
            <v>4.6</v>
          </cell>
          <cell r="W22" t="str">
            <v>4.6</v>
          </cell>
          <cell r="X22" t="str">
            <v>4.6</v>
          </cell>
          <cell r="AT22" t="b">
            <v>1</v>
          </cell>
          <cell r="AV22" t="str">
            <v>4.3</v>
          </cell>
          <cell r="AW22" t="str">
            <v>4.3 Cardiovascular diseases</v>
          </cell>
          <cell r="AY22" t="b">
            <v>1</v>
          </cell>
          <cell r="AZ22">
            <v>2</v>
          </cell>
        </row>
        <row r="23">
          <cell r="G23" t="b">
            <v>1</v>
          </cell>
          <cell r="I23" t="str">
            <v>HC 1.1.2.8</v>
          </cell>
          <cell r="J23" t="str">
            <v>HC 1.1.2.8 Critical conditions</v>
          </cell>
          <cell r="K23">
            <v>2652085.97425518</v>
          </cell>
          <cell r="L23" t="b">
            <v>0</v>
          </cell>
          <cell r="M23">
            <v>4</v>
          </cell>
          <cell r="N23" t="str">
            <v>HC 1</v>
          </cell>
          <cell r="O23" t="str">
            <v>HC 1.1</v>
          </cell>
          <cell r="P23" t="str">
            <v>HC 1.1.2</v>
          </cell>
          <cell r="Q23" t="str">
            <v>HC 1.1.2.8</v>
          </cell>
          <cell r="U23" t="str">
            <v>nec</v>
          </cell>
          <cell r="V23" t="str">
            <v>nec</v>
          </cell>
          <cell r="W23" t="str">
            <v>nec</v>
          </cell>
          <cell r="X23" t="str">
            <v>nec</v>
          </cell>
          <cell r="AT23" t="b">
            <v>1</v>
          </cell>
          <cell r="AV23" t="str">
            <v>4.3.nec</v>
          </cell>
          <cell r="AW23" t="str">
            <v>4.3.nec Other and unspecified cardiovascular diseases (n.e.c.)</v>
          </cell>
          <cell r="AY23" t="b">
            <v>0</v>
          </cell>
          <cell r="AZ23">
            <v>3</v>
          </cell>
        </row>
        <row r="24">
          <cell r="G24" t="b">
            <v>1</v>
          </cell>
          <cell r="I24" t="str">
            <v>HC 1.1.2.9</v>
          </cell>
          <cell r="J24" t="str">
            <v>HC 1.1.2.9 Other theurapetical servises</v>
          </cell>
          <cell r="K24">
            <v>368844874.15736723</v>
          </cell>
          <cell r="L24" t="b">
            <v>0</v>
          </cell>
          <cell r="M24">
            <v>4</v>
          </cell>
          <cell r="N24" t="str">
            <v>HC 1</v>
          </cell>
          <cell r="O24" t="str">
            <v>HC 1.1</v>
          </cell>
          <cell r="P24" t="str">
            <v>HC 1.1.2</v>
          </cell>
          <cell r="Q24" t="str">
            <v>HC 1.1.2.9</v>
          </cell>
          <cell r="U24" t="str">
            <v>nec</v>
          </cell>
          <cell r="V24" t="str">
            <v>nec</v>
          </cell>
          <cell r="W24" t="str">
            <v>nec</v>
          </cell>
          <cell r="X24" t="str">
            <v>nec</v>
          </cell>
          <cell r="AT24" t="b">
            <v>1</v>
          </cell>
          <cell r="AV24" t="str">
            <v>4.4</v>
          </cell>
          <cell r="AW24" t="str">
            <v>4.4 Mental &amp; behavioural disorders, and Neurological conditions</v>
          </cell>
          <cell r="AY24" t="b">
            <v>1</v>
          </cell>
          <cell r="AZ24">
            <v>2</v>
          </cell>
        </row>
        <row r="25">
          <cell r="G25" t="b">
            <v>1</v>
          </cell>
          <cell r="I25" t="str">
            <v>HC 1.1.3</v>
          </cell>
          <cell r="J25" t="str">
            <v>HC 1.1.3 OB/GYN</v>
          </cell>
          <cell r="K25">
            <v>110890603.54090211</v>
          </cell>
          <cell r="L25" t="b">
            <v>1</v>
          </cell>
          <cell r="M25">
            <v>3</v>
          </cell>
          <cell r="N25" t="str">
            <v>HC 1</v>
          </cell>
          <cell r="O25" t="str">
            <v>HC 1.1</v>
          </cell>
          <cell r="P25" t="str">
            <v>HC 1.1.3</v>
          </cell>
          <cell r="Q25" t="str">
            <v>HC 1.1.3</v>
          </cell>
          <cell r="U25" t="e">
            <v>#VALUE!</v>
          </cell>
          <cell r="V25" t="e">
            <v>#VALUE!</v>
          </cell>
          <cell r="W25" t="e">
            <v>#VALUE!</v>
          </cell>
          <cell r="X25" t="e">
            <v>#VALUE!</v>
          </cell>
          <cell r="AT25" t="b">
            <v>1</v>
          </cell>
          <cell r="AV25" t="str">
            <v>4.4.1</v>
          </cell>
          <cell r="AW25" t="str">
            <v>4.4.1 Mental (psychiatric) disorders</v>
          </cell>
          <cell r="AY25" t="b">
            <v>0</v>
          </cell>
          <cell r="AZ25">
            <v>3</v>
          </cell>
        </row>
        <row r="26">
          <cell r="G26" t="b">
            <v>1</v>
          </cell>
          <cell r="I26" t="str">
            <v>HC 1.1.3.1</v>
          </cell>
          <cell r="J26" t="str">
            <v>HC 1.1.3.1 Obstetrics</v>
          </cell>
          <cell r="K26">
            <v>89726402.794726387</v>
          </cell>
          <cell r="L26" t="b">
            <v>0</v>
          </cell>
          <cell r="M26">
            <v>4</v>
          </cell>
          <cell r="N26" t="str">
            <v>HC 1</v>
          </cell>
          <cell r="O26" t="str">
            <v>HC 1.1</v>
          </cell>
          <cell r="P26" t="str">
            <v>HC 1.1.3</v>
          </cell>
          <cell r="Q26" t="str">
            <v>HC 1.1.3.1</v>
          </cell>
          <cell r="U26" t="str">
            <v>2</v>
          </cell>
          <cell r="V26" t="str">
            <v>2.1</v>
          </cell>
          <cell r="W26" t="str">
            <v>2.1</v>
          </cell>
          <cell r="X26" t="str">
            <v>2.1</v>
          </cell>
          <cell r="AT26" t="b">
            <v>1</v>
          </cell>
          <cell r="AV26" t="str">
            <v>4.4.2</v>
          </cell>
          <cell r="AW26" t="str">
            <v>4.4.2 Behavioural disorders</v>
          </cell>
          <cell r="AY26" t="b">
            <v>0</v>
          </cell>
          <cell r="AZ26">
            <v>3</v>
          </cell>
        </row>
        <row r="27">
          <cell r="G27" t="b">
            <v>1</v>
          </cell>
          <cell r="I27" t="str">
            <v>HC 1.1.3.2</v>
          </cell>
          <cell r="J27" t="str">
            <v>HC 1.1.3.2 Gynecology</v>
          </cell>
          <cell r="K27">
            <v>21164200.746175714</v>
          </cell>
          <cell r="L27" t="b">
            <v>0</v>
          </cell>
          <cell r="M27">
            <v>4</v>
          </cell>
          <cell r="N27" t="str">
            <v>HC 1</v>
          </cell>
          <cell r="O27" t="str">
            <v>HC 1.1</v>
          </cell>
          <cell r="P27" t="str">
            <v>HC 1.1.3</v>
          </cell>
          <cell r="Q27" t="str">
            <v>HC 1.1.3.2</v>
          </cell>
          <cell r="U27" t="str">
            <v>2</v>
          </cell>
          <cell r="V27" t="str">
            <v>2.1</v>
          </cell>
          <cell r="W27" t="str">
            <v>2.1</v>
          </cell>
          <cell r="X27" t="str">
            <v>2.1</v>
          </cell>
          <cell r="AT27" t="b">
            <v>1</v>
          </cell>
          <cell r="AV27" t="str">
            <v>4.4.3</v>
          </cell>
          <cell r="AW27" t="str">
            <v>4.4.3 Neurological conditions</v>
          </cell>
          <cell r="AY27" t="b">
            <v>0</v>
          </cell>
          <cell r="AZ27">
            <v>3</v>
          </cell>
        </row>
        <row r="28">
          <cell r="G28" t="b">
            <v>1</v>
          </cell>
          <cell r="I28" t="str">
            <v>HC 1.1.4</v>
          </cell>
          <cell r="J28" t="str">
            <v>HC 1.1.4 Oncology</v>
          </cell>
          <cell r="K28">
            <v>68291105.031981349</v>
          </cell>
          <cell r="L28" t="b">
            <v>0</v>
          </cell>
          <cell r="M28">
            <v>3</v>
          </cell>
          <cell r="N28" t="str">
            <v>HC 1</v>
          </cell>
          <cell r="O28" t="str">
            <v>HC 1.1</v>
          </cell>
          <cell r="P28" t="str">
            <v>HC 1.1.4</v>
          </cell>
          <cell r="Q28" t="str">
            <v>HC 1.1.4</v>
          </cell>
          <cell r="U28" t="str">
            <v>4</v>
          </cell>
          <cell r="V28" t="str">
            <v>4.1</v>
          </cell>
          <cell r="W28" t="str">
            <v>4.1</v>
          </cell>
          <cell r="X28" t="str">
            <v>4.1</v>
          </cell>
          <cell r="AT28" t="b">
            <v>1</v>
          </cell>
          <cell r="AV28" t="str">
            <v>4.5</v>
          </cell>
          <cell r="AW28" t="str">
            <v>4.5 Respiratory diseases</v>
          </cell>
          <cell r="AY28" t="b">
            <v>0</v>
          </cell>
          <cell r="AZ28">
            <v>2</v>
          </cell>
        </row>
        <row r="29">
          <cell r="G29" t="b">
            <v>1</v>
          </cell>
          <cell r="I29" t="str">
            <v>HC 1.1.5</v>
          </cell>
          <cell r="J29" t="str">
            <v>HC 1.1.5 Tuberculoses</v>
          </cell>
          <cell r="K29">
            <v>871123.69464831264</v>
          </cell>
          <cell r="L29" t="b">
            <v>0</v>
          </cell>
          <cell r="M29">
            <v>3</v>
          </cell>
          <cell r="N29" t="str">
            <v>HC 1</v>
          </cell>
          <cell r="O29" t="str">
            <v>HC 1.1</v>
          </cell>
          <cell r="P29" t="str">
            <v>HC 1.1.5</v>
          </cell>
          <cell r="Q29" t="str">
            <v>HC 1.1.5</v>
          </cell>
          <cell r="U29" t="str">
            <v>1</v>
          </cell>
          <cell r="V29" t="str">
            <v>1.2</v>
          </cell>
          <cell r="W29" t="str">
            <v>1.2.nec</v>
          </cell>
          <cell r="X29" t="str">
            <v>1.2.nec</v>
          </cell>
          <cell r="AT29" t="b">
            <v>1</v>
          </cell>
          <cell r="AV29" t="str">
            <v>4.6</v>
          </cell>
          <cell r="AW29" t="str">
            <v xml:space="preserve">4.6 Diseases of the digestive  </v>
          </cell>
          <cell r="AY29" t="b">
            <v>0</v>
          </cell>
          <cell r="AZ29">
            <v>2</v>
          </cell>
        </row>
        <row r="30">
          <cell r="G30" t="b">
            <v>1</v>
          </cell>
          <cell r="I30" t="str">
            <v>HC 1.1.6</v>
          </cell>
          <cell r="J30" t="str">
            <v>HC 1.1.6 Infection</v>
          </cell>
          <cell r="K30">
            <v>35808100.1519012</v>
          </cell>
          <cell r="L30" t="b">
            <v>1</v>
          </cell>
          <cell r="M30">
            <v>3</v>
          </cell>
          <cell r="N30" t="str">
            <v>HC 1</v>
          </cell>
          <cell r="O30" t="str">
            <v>HC 1.1</v>
          </cell>
          <cell r="P30" t="str">
            <v>HC 1.1.6</v>
          </cell>
          <cell r="Q30" t="str">
            <v>HC 1.1.6</v>
          </cell>
          <cell r="U30" t="e">
            <v>#VALUE!</v>
          </cell>
          <cell r="V30" t="e">
            <v>#VALUE!</v>
          </cell>
          <cell r="W30" t="e">
            <v>#VALUE!</v>
          </cell>
          <cell r="X30" t="e">
            <v>#VALUE!</v>
          </cell>
          <cell r="AT30" t="b">
            <v>1</v>
          </cell>
          <cell r="AV30" t="str">
            <v>4.7</v>
          </cell>
          <cell r="AW30" t="str">
            <v>4.7 Diseases of the genito-urinary system</v>
          </cell>
          <cell r="AY30" t="b">
            <v>0</v>
          </cell>
          <cell r="AZ30">
            <v>2</v>
          </cell>
        </row>
        <row r="31">
          <cell r="G31" t="b">
            <v>1</v>
          </cell>
          <cell r="I31" t="str">
            <v>HC 1.1.6.1</v>
          </cell>
          <cell r="J31" t="str">
            <v>HC 1.1.6.1 HIV/AIDS</v>
          </cell>
          <cell r="K31">
            <v>7228170.3399999999</v>
          </cell>
          <cell r="L31" t="b">
            <v>0</v>
          </cell>
          <cell r="M31">
            <v>4</v>
          </cell>
          <cell r="N31" t="str">
            <v>HC 1</v>
          </cell>
          <cell r="O31" t="str">
            <v>HC 1.1</v>
          </cell>
          <cell r="P31" t="str">
            <v>HC 1.1.6</v>
          </cell>
          <cell r="Q31" t="str">
            <v>HC 1.1.6.1</v>
          </cell>
          <cell r="U31" t="str">
            <v>1</v>
          </cell>
          <cell r="V31" t="str">
            <v>1.1</v>
          </cell>
          <cell r="W31" t="str">
            <v>1.1.1</v>
          </cell>
          <cell r="X31" t="str">
            <v>1.1.1.1</v>
          </cell>
          <cell r="AT31" t="b">
            <v>1</v>
          </cell>
          <cell r="AV31" t="str">
            <v>4.8</v>
          </cell>
          <cell r="AW31" t="str">
            <v xml:space="preserve">4.8 Sense organ disorders </v>
          </cell>
          <cell r="AY31" t="b">
            <v>0</v>
          </cell>
          <cell r="AZ31">
            <v>2</v>
          </cell>
        </row>
        <row r="32">
          <cell r="G32" t="b">
            <v>1</v>
          </cell>
          <cell r="I32" t="str">
            <v>HC 1.1.6.3</v>
          </cell>
          <cell r="J32" t="str">
            <v>HC 1.1.6.3 Other Infection deseases</v>
          </cell>
          <cell r="K32">
            <v>28579929.811901197</v>
          </cell>
          <cell r="L32" t="b">
            <v>0</v>
          </cell>
          <cell r="M32">
            <v>4</v>
          </cell>
          <cell r="N32" t="str">
            <v>HC 1</v>
          </cell>
          <cell r="O32" t="str">
            <v>HC 1.1</v>
          </cell>
          <cell r="P32" t="str">
            <v>HC 1.1.6</v>
          </cell>
          <cell r="Q32" t="str">
            <v>HC 1.1.6.3</v>
          </cell>
          <cell r="U32" t="str">
            <v>1</v>
          </cell>
          <cell r="V32" t="str">
            <v>1.nec</v>
          </cell>
          <cell r="W32" t="str">
            <v>1.nec</v>
          </cell>
          <cell r="X32" t="str">
            <v>1.nec</v>
          </cell>
          <cell r="AT32" t="b">
            <v>1</v>
          </cell>
          <cell r="AV32" t="str">
            <v>4.9</v>
          </cell>
          <cell r="AW32" t="str">
            <v>4.9 Oral diseases</v>
          </cell>
          <cell r="AY32" t="b">
            <v>0</v>
          </cell>
          <cell r="AZ32">
            <v>2</v>
          </cell>
        </row>
        <row r="33">
          <cell r="G33" t="b">
            <v>1</v>
          </cell>
          <cell r="I33" t="str">
            <v>HC 1.1.7</v>
          </cell>
          <cell r="J33" t="str">
            <v>HC 1.1.7 Mental health</v>
          </cell>
          <cell r="K33">
            <v>12119926.204446904</v>
          </cell>
          <cell r="L33" t="b">
            <v>0</v>
          </cell>
          <cell r="M33">
            <v>3</v>
          </cell>
          <cell r="N33" t="str">
            <v>HC 1</v>
          </cell>
          <cell r="O33" t="str">
            <v>HC 1.1</v>
          </cell>
          <cell r="P33" t="str">
            <v>HC 1.1.7</v>
          </cell>
          <cell r="Q33" t="str">
            <v>HC 1.1.7</v>
          </cell>
          <cell r="U33" t="str">
            <v>4</v>
          </cell>
          <cell r="V33" t="str">
            <v>4.4</v>
          </cell>
          <cell r="W33" t="str">
            <v>4.4.1</v>
          </cell>
          <cell r="X33" t="str">
            <v>4.4.1</v>
          </cell>
          <cell r="AT33" t="b">
            <v>1</v>
          </cell>
          <cell r="AV33" t="str">
            <v>4.nec</v>
          </cell>
          <cell r="AW33" t="str">
            <v>4.nec Other and unspecified noncommunicable diseases (n.e.c.)</v>
          </cell>
          <cell r="AY33" t="b">
            <v>0</v>
          </cell>
          <cell r="AZ33">
            <v>2</v>
          </cell>
        </row>
        <row r="34">
          <cell r="G34" t="b">
            <v>1</v>
          </cell>
          <cell r="I34" t="str">
            <v>HC 1.1.8</v>
          </cell>
          <cell r="J34" t="str">
            <v>HC 1.1.8 Pediatrics</v>
          </cell>
          <cell r="K34">
            <v>8836392.7063734513</v>
          </cell>
          <cell r="L34" t="b">
            <v>0</v>
          </cell>
          <cell r="M34">
            <v>3</v>
          </cell>
          <cell r="N34" t="str">
            <v>HC 1</v>
          </cell>
          <cell r="O34" t="str">
            <v>HC 1.1</v>
          </cell>
          <cell r="P34" t="str">
            <v>HC 1.1.8</v>
          </cell>
          <cell r="Q34" t="str">
            <v>HC 1.1.8</v>
          </cell>
          <cell r="U34" t="str">
            <v>nec</v>
          </cell>
          <cell r="V34" t="str">
            <v>nec</v>
          </cell>
          <cell r="W34" t="str">
            <v>nec</v>
          </cell>
          <cell r="X34" t="str">
            <v>nec</v>
          </cell>
          <cell r="AT34" t="b">
            <v>1</v>
          </cell>
          <cell r="AV34" t="str">
            <v>5</v>
          </cell>
          <cell r="AW34" t="str">
            <v>5 Injuries</v>
          </cell>
          <cell r="AY34" t="b">
            <v>1</v>
          </cell>
          <cell r="AZ34">
            <v>1</v>
          </cell>
        </row>
        <row r="35">
          <cell r="G35" t="b">
            <v>1</v>
          </cell>
          <cell r="I35" t="str">
            <v>HC 1.1.9</v>
          </cell>
          <cell r="J35" t="str">
            <v>HC 1.1.9 Other</v>
          </cell>
          <cell r="K35">
            <v>139706406.06081173</v>
          </cell>
          <cell r="L35" t="b">
            <v>0</v>
          </cell>
          <cell r="M35">
            <v>3</v>
          </cell>
          <cell r="N35" t="str">
            <v>HC 1</v>
          </cell>
          <cell r="O35" t="str">
            <v>HC 1.1</v>
          </cell>
          <cell r="P35" t="str">
            <v>HC 1.1.9</v>
          </cell>
          <cell r="Q35" t="str">
            <v>HC 1.1.9</v>
          </cell>
          <cell r="U35" t="str">
            <v>nec</v>
          </cell>
          <cell r="V35" t="str">
            <v>nec</v>
          </cell>
          <cell r="W35" t="str">
            <v>nec</v>
          </cell>
          <cell r="X35" t="str">
            <v>nec</v>
          </cell>
          <cell r="AT35" t="b">
            <v>1</v>
          </cell>
          <cell r="AV35" t="str">
            <v>5.nec</v>
          </cell>
          <cell r="AW35" t="str">
            <v>5.nec Other Injuries</v>
          </cell>
          <cell r="AY35" t="b">
            <v>0</v>
          </cell>
          <cell r="AZ35">
            <v>2</v>
          </cell>
        </row>
        <row r="36">
          <cell r="G36" t="b">
            <v>1</v>
          </cell>
          <cell r="I36" t="str">
            <v>HC 1.2</v>
          </cell>
          <cell r="J36" t="str">
            <v>HC 1.2 Day cases of curative care</v>
          </cell>
          <cell r="K36">
            <v>34728664.82</v>
          </cell>
          <cell r="L36" t="b">
            <v>1</v>
          </cell>
          <cell r="M36">
            <v>2</v>
          </cell>
          <cell r="N36" t="str">
            <v>HC 1</v>
          </cell>
          <cell r="O36" t="str">
            <v>HC 1.2</v>
          </cell>
          <cell r="P36" t="str">
            <v>HC 1.2</v>
          </cell>
          <cell r="Q36" t="str">
            <v>HC 1.2</v>
          </cell>
          <cell r="U36" t="e">
            <v>#VALUE!</v>
          </cell>
          <cell r="V36" t="e">
            <v>#VALUE!</v>
          </cell>
          <cell r="W36" t="e">
            <v>#VALUE!</v>
          </cell>
          <cell r="X36" t="e">
            <v>#VALUE!</v>
          </cell>
          <cell r="AT36" t="b">
            <v>1</v>
          </cell>
          <cell r="AV36" t="str">
            <v>6</v>
          </cell>
          <cell r="AW36" t="str">
            <v>6 Non-disease specific</v>
          </cell>
          <cell r="AY36" t="b">
            <v>0</v>
          </cell>
          <cell r="AZ36">
            <v>1</v>
          </cell>
        </row>
        <row r="37">
          <cell r="G37" t="b">
            <v>1</v>
          </cell>
          <cell r="I37" t="str">
            <v>HC 1.2.1</v>
          </cell>
          <cell r="J37" t="str">
            <v>HC 1.2.1 Dialyze</v>
          </cell>
          <cell r="K37">
            <v>34728664.82</v>
          </cell>
          <cell r="L37" t="b">
            <v>0</v>
          </cell>
          <cell r="M37">
            <v>3</v>
          </cell>
          <cell r="N37" t="str">
            <v>HC 1</v>
          </cell>
          <cell r="O37" t="str">
            <v>HC 1.2</v>
          </cell>
          <cell r="P37" t="str">
            <v>HC 1.2.1</v>
          </cell>
          <cell r="Q37" t="str">
            <v>HC 1.2.1</v>
          </cell>
          <cell r="U37" t="str">
            <v>4</v>
          </cell>
          <cell r="V37" t="str">
            <v>4.7</v>
          </cell>
          <cell r="W37" t="str">
            <v>4.7</v>
          </cell>
          <cell r="X37" t="str">
            <v>4.7</v>
          </cell>
          <cell r="AT37" t="b">
            <v>1</v>
          </cell>
          <cell r="AV37" t="str">
            <v>nec</v>
          </cell>
          <cell r="AW37" t="str">
            <v>nec Other and unspecified diseases/conditions (n.e.c.)</v>
          </cell>
          <cell r="AY37" t="b">
            <v>0</v>
          </cell>
          <cell r="AZ37">
            <v>1</v>
          </cell>
        </row>
        <row r="38">
          <cell r="G38" t="b">
            <v>1</v>
          </cell>
          <cell r="I38" t="str">
            <v>HC 1.3</v>
          </cell>
          <cell r="J38" t="str">
            <v>HC 1.3 Out-patient curative care</v>
          </cell>
          <cell r="K38">
            <v>501740956.82921827</v>
          </cell>
          <cell r="L38" t="b">
            <v>1</v>
          </cell>
          <cell r="M38">
            <v>2</v>
          </cell>
          <cell r="N38" t="str">
            <v>HC 1</v>
          </cell>
          <cell r="O38" t="str">
            <v>HC 1.3</v>
          </cell>
          <cell r="P38" t="str">
            <v>HC 1.3</v>
          </cell>
          <cell r="Q38" t="str">
            <v>HC 1.3</v>
          </cell>
          <cell r="U38" t="e">
            <v>#VALUE!</v>
          </cell>
          <cell r="V38" t="e">
            <v>#VALUE!</v>
          </cell>
          <cell r="W38" t="e">
            <v>#VALUE!</v>
          </cell>
          <cell r="X38" t="e">
            <v>#VALUE!</v>
          </cell>
          <cell r="AT38" t="b">
            <v>0</v>
          </cell>
          <cell r="AV38" t="str">
            <v/>
          </cell>
          <cell r="AW38" t="str">
            <v/>
          </cell>
          <cell r="AY38" t="str">
            <v/>
          </cell>
          <cell r="AZ38" t="str">
            <v/>
          </cell>
        </row>
        <row r="39">
          <cell r="G39" t="b">
            <v>1</v>
          </cell>
          <cell r="I39" t="str">
            <v>HC 1.3.1</v>
          </cell>
          <cell r="J39" t="str">
            <v>HC 1.3.1 Basic medical and diagnostic services</v>
          </cell>
          <cell r="K39">
            <v>141766925.98669431</v>
          </cell>
          <cell r="L39" t="b">
            <v>0</v>
          </cell>
          <cell r="M39">
            <v>3</v>
          </cell>
          <cell r="N39" t="str">
            <v>HC 1</v>
          </cell>
          <cell r="O39" t="str">
            <v>HC 1.3</v>
          </cell>
          <cell r="P39" t="str">
            <v>HC 1.3.1</v>
          </cell>
          <cell r="Q39" t="str">
            <v>HC 1.3.1</v>
          </cell>
          <cell r="U39" t="str">
            <v>nec</v>
          </cell>
          <cell r="V39" t="str">
            <v>nec</v>
          </cell>
          <cell r="W39" t="str">
            <v>nec</v>
          </cell>
          <cell r="X39" t="str">
            <v>nec</v>
          </cell>
          <cell r="AT39" t="b">
            <v>0</v>
          </cell>
          <cell r="AV39" t="str">
            <v/>
          </cell>
          <cell r="AW39" t="str">
            <v/>
          </cell>
          <cell r="AY39" t="str">
            <v/>
          </cell>
          <cell r="AZ39" t="str">
            <v/>
          </cell>
        </row>
        <row r="40">
          <cell r="G40" t="b">
            <v>1</v>
          </cell>
          <cell r="I40" t="str">
            <v>HC 1.3.2</v>
          </cell>
          <cell r="J40" t="str">
            <v>HC 1.3.2 Out-patient dental care</v>
          </cell>
          <cell r="K40">
            <v>91827393.352204591</v>
          </cell>
          <cell r="L40" t="b">
            <v>0</v>
          </cell>
          <cell r="M40">
            <v>3</v>
          </cell>
          <cell r="N40" t="str">
            <v>HC 1</v>
          </cell>
          <cell r="O40" t="str">
            <v>HC 1.3</v>
          </cell>
          <cell r="P40" t="str">
            <v>HC 1.3.2</v>
          </cell>
          <cell r="Q40" t="str">
            <v>HC 1.3.2</v>
          </cell>
          <cell r="U40" t="str">
            <v>4</v>
          </cell>
          <cell r="V40" t="str">
            <v>4.9</v>
          </cell>
          <cell r="W40" t="str">
            <v>4.9</v>
          </cell>
          <cell r="X40" t="str">
            <v>4.9</v>
          </cell>
          <cell r="AT40" t="b">
            <v>0</v>
          </cell>
          <cell r="AV40" t="str">
            <v/>
          </cell>
          <cell r="AW40" t="str">
            <v/>
          </cell>
          <cell r="AY40" t="str">
            <v/>
          </cell>
          <cell r="AZ40" t="str">
            <v/>
          </cell>
        </row>
        <row r="41">
          <cell r="G41" t="b">
            <v>1</v>
          </cell>
          <cell r="I41" t="str">
            <v>HC 1.3.3</v>
          </cell>
          <cell r="J41" t="str">
            <v>HC 1.3.3 All other specilised health care</v>
          </cell>
          <cell r="K41">
            <v>139271480.14335507</v>
          </cell>
          <cell r="L41" t="b">
            <v>1</v>
          </cell>
          <cell r="M41">
            <v>3</v>
          </cell>
          <cell r="N41" t="str">
            <v>HC 1</v>
          </cell>
          <cell r="O41" t="str">
            <v>HC 1.3</v>
          </cell>
          <cell r="P41" t="str">
            <v>HC 1.3.3</v>
          </cell>
          <cell r="Q41" t="str">
            <v>HC 1.3.3</v>
          </cell>
          <cell r="U41" t="e">
            <v>#VALUE!</v>
          </cell>
          <cell r="V41" t="e">
            <v>#VALUE!</v>
          </cell>
          <cell r="W41" t="e">
            <v>#VALUE!</v>
          </cell>
          <cell r="X41" t="e">
            <v>#VALUE!</v>
          </cell>
          <cell r="AT41" t="b">
            <v>0</v>
          </cell>
          <cell r="AV41" t="str">
            <v/>
          </cell>
          <cell r="AW41" t="str">
            <v/>
          </cell>
          <cell r="AY41" t="str">
            <v/>
          </cell>
          <cell r="AZ41" t="str">
            <v/>
          </cell>
        </row>
        <row r="42">
          <cell r="G42" t="b">
            <v>1</v>
          </cell>
          <cell r="I42" t="str">
            <v>HC 1.3.3.1</v>
          </cell>
          <cell r="J42" t="str">
            <v>HC 1.3.3.1 Out-patinet mental health</v>
          </cell>
          <cell r="K42">
            <v>4336005.9799999995</v>
          </cell>
          <cell r="L42" t="b">
            <v>0</v>
          </cell>
          <cell r="M42">
            <v>4</v>
          </cell>
          <cell r="N42" t="str">
            <v>HC 1</v>
          </cell>
          <cell r="O42" t="str">
            <v>HC 1.3</v>
          </cell>
          <cell r="P42" t="str">
            <v>HC 1.3.3</v>
          </cell>
          <cell r="Q42" t="str">
            <v>HC 1.3.3.1</v>
          </cell>
          <cell r="U42" t="str">
            <v>4</v>
          </cell>
          <cell r="V42" t="str">
            <v>4.4</v>
          </cell>
          <cell r="W42" t="str">
            <v>4.4</v>
          </cell>
          <cell r="X42" t="str">
            <v>4.4</v>
          </cell>
          <cell r="AT42" t="b">
            <v>0</v>
          </cell>
          <cell r="AV42" t="str">
            <v/>
          </cell>
          <cell r="AW42" t="str">
            <v/>
          </cell>
          <cell r="AY42" t="str">
            <v/>
          </cell>
          <cell r="AZ42" t="str">
            <v/>
          </cell>
        </row>
        <row r="43">
          <cell r="G43" t="b">
            <v>1</v>
          </cell>
          <cell r="I43" t="str">
            <v>HC 1.3.3.2</v>
          </cell>
          <cell r="J43" t="str">
            <v>HC 1.3.3.2 Tuberculoses</v>
          </cell>
          <cell r="K43">
            <v>17059335.011297904</v>
          </cell>
          <cell r="L43" t="b">
            <v>0</v>
          </cell>
          <cell r="M43">
            <v>4</v>
          </cell>
          <cell r="N43" t="str">
            <v>HC 1</v>
          </cell>
          <cell r="O43" t="str">
            <v>HC 1.3</v>
          </cell>
          <cell r="P43" t="str">
            <v>HC 1.3.3</v>
          </cell>
          <cell r="Q43" t="str">
            <v>HC 1.3.3.2</v>
          </cell>
          <cell r="U43" t="str">
            <v>1</v>
          </cell>
          <cell r="V43" t="str">
            <v>1.2</v>
          </cell>
          <cell r="W43" t="str">
            <v>1.2</v>
          </cell>
          <cell r="X43" t="str">
            <v>1.2</v>
          </cell>
          <cell r="AT43" t="b">
            <v>0</v>
          </cell>
          <cell r="AV43" t="str">
            <v/>
          </cell>
          <cell r="AW43" t="str">
            <v/>
          </cell>
          <cell r="AY43" t="str">
            <v/>
          </cell>
          <cell r="AZ43" t="str">
            <v/>
          </cell>
        </row>
        <row r="44">
          <cell r="G44" t="b">
            <v>1</v>
          </cell>
          <cell r="I44" t="str">
            <v>HC 1.3.3.3</v>
          </cell>
          <cell r="J44" t="str">
            <v>HC 1.3.3.3 Pregnancy consultations</v>
          </cell>
          <cell r="K44">
            <v>2643404.8768866495</v>
          </cell>
          <cell r="L44" t="b">
            <v>0</v>
          </cell>
          <cell r="M44">
            <v>4</v>
          </cell>
          <cell r="N44" t="str">
            <v>HC 1</v>
          </cell>
          <cell r="O44" t="str">
            <v>HC 1.3</v>
          </cell>
          <cell r="P44" t="str">
            <v>HC 1.3.3</v>
          </cell>
          <cell r="Q44" t="str">
            <v>HC 1.3.3.3</v>
          </cell>
          <cell r="U44" t="str">
            <v>2</v>
          </cell>
          <cell r="V44" t="str">
            <v>2.1</v>
          </cell>
          <cell r="W44" t="str">
            <v>2.1</v>
          </cell>
          <cell r="X44" t="str">
            <v>2.1</v>
          </cell>
          <cell r="AT44" t="b">
            <v>0</v>
          </cell>
          <cell r="AV44" t="str">
            <v/>
          </cell>
          <cell r="AW44" t="str">
            <v/>
          </cell>
          <cell r="AY44" t="str">
            <v/>
          </cell>
          <cell r="AZ44" t="str">
            <v/>
          </cell>
        </row>
        <row r="45">
          <cell r="G45" t="b">
            <v>1</v>
          </cell>
          <cell r="I45" t="str">
            <v>HC 1.3.3.4</v>
          </cell>
          <cell r="J45" t="str">
            <v>HC 1.3.3.4 Oncology</v>
          </cell>
          <cell r="K45">
            <v>1770802.2100000002</v>
          </cell>
          <cell r="L45" t="b">
            <v>0</v>
          </cell>
          <cell r="M45">
            <v>4</v>
          </cell>
          <cell r="N45" t="str">
            <v>HC 1</v>
          </cell>
          <cell r="O45" t="str">
            <v>HC 1.3</v>
          </cell>
          <cell r="P45" t="str">
            <v>HC 1.3.3</v>
          </cell>
          <cell r="Q45" t="str">
            <v>HC 1.3.3.4</v>
          </cell>
          <cell r="U45" t="str">
            <v>4</v>
          </cell>
          <cell r="V45" t="str">
            <v>4.1</v>
          </cell>
          <cell r="W45" t="str">
            <v>4.1</v>
          </cell>
          <cell r="X45" t="str">
            <v>4.1</v>
          </cell>
          <cell r="AT45" t="b">
            <v>0</v>
          </cell>
          <cell r="AV45" t="str">
            <v/>
          </cell>
          <cell r="AW45" t="str">
            <v/>
          </cell>
          <cell r="AY45" t="str">
            <v/>
          </cell>
          <cell r="AZ45" t="str">
            <v/>
          </cell>
        </row>
        <row r="46">
          <cell r="G46" t="b">
            <v>1</v>
          </cell>
          <cell r="I46" t="str">
            <v>HC 1.3.3.9</v>
          </cell>
          <cell r="J46" t="str">
            <v>HC 1.3.3.9 Other specialised out patient services</v>
          </cell>
          <cell r="K46">
            <v>113461932.06517051</v>
          </cell>
          <cell r="L46" t="b">
            <v>0</v>
          </cell>
          <cell r="M46">
            <v>4</v>
          </cell>
          <cell r="N46" t="str">
            <v>HC 1</v>
          </cell>
          <cell r="O46" t="str">
            <v>HC 1.3</v>
          </cell>
          <cell r="P46" t="str">
            <v>HC 1.3.3</v>
          </cell>
          <cell r="Q46" t="str">
            <v>HC 1.3.3.9</v>
          </cell>
          <cell r="U46" t="str">
            <v>nec</v>
          </cell>
          <cell r="V46" t="str">
            <v>nec</v>
          </cell>
          <cell r="W46" t="str">
            <v>nec</v>
          </cell>
          <cell r="X46" t="str">
            <v>nec</v>
          </cell>
          <cell r="AT46" t="b">
            <v>0</v>
          </cell>
          <cell r="AV46" t="str">
            <v/>
          </cell>
          <cell r="AW46" t="str">
            <v/>
          </cell>
          <cell r="AY46" t="str">
            <v/>
          </cell>
          <cell r="AZ46" t="str">
            <v/>
          </cell>
        </row>
        <row r="47">
          <cell r="G47" t="b">
            <v>1</v>
          </cell>
          <cell r="I47" t="str">
            <v>HC 1.3.9</v>
          </cell>
          <cell r="J47" t="str">
            <v>HC 1.3.9 All other out-patient curative care</v>
          </cell>
          <cell r="K47">
            <v>128875157.3469643</v>
          </cell>
          <cell r="L47" t="b">
            <v>0</v>
          </cell>
          <cell r="M47">
            <v>3</v>
          </cell>
          <cell r="N47" t="str">
            <v>HC 1</v>
          </cell>
          <cell r="O47" t="str">
            <v>HC 1.3</v>
          </cell>
          <cell r="P47" t="str">
            <v>HC 1.3.9</v>
          </cell>
          <cell r="Q47" t="str">
            <v>HC 1.3.9</v>
          </cell>
          <cell r="U47" t="str">
            <v>nec</v>
          </cell>
          <cell r="V47" t="str">
            <v>nec</v>
          </cell>
          <cell r="W47" t="str">
            <v>nec</v>
          </cell>
          <cell r="X47" t="str">
            <v>nec</v>
          </cell>
          <cell r="AT47" t="b">
            <v>0</v>
          </cell>
          <cell r="AV47" t="str">
            <v/>
          </cell>
          <cell r="AW47" t="str">
            <v/>
          </cell>
          <cell r="AY47" t="str">
            <v/>
          </cell>
          <cell r="AZ47" t="str">
            <v/>
          </cell>
        </row>
        <row r="48">
          <cell r="G48" t="b">
            <v>1</v>
          </cell>
          <cell r="I48" t="str">
            <v>HC 1.4</v>
          </cell>
          <cell r="J48" t="str">
            <v>HC 1.4 Services of curative home care</v>
          </cell>
          <cell r="K48">
            <v>5205051.6875637313</v>
          </cell>
          <cell r="L48" t="b">
            <v>0</v>
          </cell>
          <cell r="M48">
            <v>2</v>
          </cell>
          <cell r="N48" t="str">
            <v>HC 1</v>
          </cell>
          <cell r="O48" t="str">
            <v>HC 1.4</v>
          </cell>
          <cell r="P48" t="str">
            <v>HC 1.4</v>
          </cell>
          <cell r="Q48" t="str">
            <v>HC 1.4</v>
          </cell>
          <cell r="U48" t="str">
            <v>nec</v>
          </cell>
          <cell r="V48" t="str">
            <v>nec</v>
          </cell>
          <cell r="W48" t="str">
            <v>nec</v>
          </cell>
          <cell r="X48" t="str">
            <v>nec</v>
          </cell>
          <cell r="AT48" t="b">
            <v>0</v>
          </cell>
          <cell r="AV48" t="str">
            <v/>
          </cell>
          <cell r="AW48" t="str">
            <v/>
          </cell>
          <cell r="AY48" t="str">
            <v/>
          </cell>
          <cell r="AZ48" t="str">
            <v/>
          </cell>
        </row>
        <row r="49">
          <cell r="G49" t="b">
            <v>1</v>
          </cell>
          <cell r="I49" t="str">
            <v>HC 2</v>
          </cell>
          <cell r="J49" t="str">
            <v>HC 2 Services of rehabilitation care</v>
          </cell>
          <cell r="K49">
            <v>3376733.4185971916</v>
          </cell>
          <cell r="L49" t="b">
            <v>1</v>
          </cell>
          <cell r="M49">
            <v>1</v>
          </cell>
          <cell r="N49" t="str">
            <v>HC 2</v>
          </cell>
          <cell r="O49" t="str">
            <v>HC 2</v>
          </cell>
          <cell r="P49" t="str">
            <v>HC 2</v>
          </cell>
          <cell r="Q49" t="str">
            <v>HC 2</v>
          </cell>
          <cell r="U49" t="e">
            <v>#VALUE!</v>
          </cell>
          <cell r="V49" t="e">
            <v>#VALUE!</v>
          </cell>
          <cell r="W49" t="e">
            <v>#VALUE!</v>
          </cell>
          <cell r="X49" t="e">
            <v>#VALUE!</v>
          </cell>
          <cell r="AT49" t="b">
            <v>0</v>
          </cell>
          <cell r="AV49" t="str">
            <v/>
          </cell>
          <cell r="AW49" t="str">
            <v/>
          </cell>
          <cell r="AY49" t="str">
            <v/>
          </cell>
          <cell r="AZ49" t="str">
            <v/>
          </cell>
        </row>
        <row r="50">
          <cell r="G50" t="b">
            <v>1</v>
          </cell>
          <cell r="I50" t="str">
            <v>HC 2.1</v>
          </cell>
          <cell r="J50" t="str">
            <v>HC 2.1 In-patient rehabilitation care</v>
          </cell>
          <cell r="K50">
            <v>1098927.9660731133</v>
          </cell>
          <cell r="L50" t="b">
            <v>0</v>
          </cell>
          <cell r="M50">
            <v>2</v>
          </cell>
          <cell r="N50" t="str">
            <v>HC 2</v>
          </cell>
          <cell r="O50" t="str">
            <v>HC 2.1</v>
          </cell>
          <cell r="P50" t="str">
            <v>HC 2.1</v>
          </cell>
          <cell r="Q50" t="str">
            <v>HC 2.1</v>
          </cell>
          <cell r="U50" t="str">
            <v>nec</v>
          </cell>
          <cell r="V50" t="str">
            <v>nec</v>
          </cell>
          <cell r="W50" t="str">
            <v>nec</v>
          </cell>
          <cell r="X50" t="str">
            <v>nec</v>
          </cell>
          <cell r="AT50" t="b">
            <v>0</v>
          </cell>
          <cell r="AV50" t="str">
            <v/>
          </cell>
          <cell r="AW50" t="str">
            <v/>
          </cell>
          <cell r="AY50" t="str">
            <v/>
          </cell>
          <cell r="AZ50" t="str">
            <v/>
          </cell>
        </row>
        <row r="51">
          <cell r="G51" t="b">
            <v>1</v>
          </cell>
          <cell r="I51" t="str">
            <v>HC 2.2</v>
          </cell>
          <cell r="J51" t="str">
            <v>HC 2.2 Day cases of rehabilitation care</v>
          </cell>
          <cell r="K51">
            <v>2207064.8608942628</v>
          </cell>
          <cell r="L51" t="b">
            <v>0</v>
          </cell>
          <cell r="M51">
            <v>2</v>
          </cell>
          <cell r="N51" t="str">
            <v>HC 2</v>
          </cell>
          <cell r="O51" t="str">
            <v>HC 2.2</v>
          </cell>
          <cell r="P51" t="str">
            <v>HC 2.2</v>
          </cell>
          <cell r="Q51" t="str">
            <v>HC 2.2</v>
          </cell>
          <cell r="U51" t="str">
            <v>nec</v>
          </cell>
          <cell r="V51" t="str">
            <v>nec</v>
          </cell>
          <cell r="W51" t="str">
            <v>nec</v>
          </cell>
          <cell r="X51" t="str">
            <v>nec</v>
          </cell>
          <cell r="AT51" t="b">
            <v>0</v>
          </cell>
          <cell r="AV51" t="str">
            <v/>
          </cell>
          <cell r="AW51" t="str">
            <v/>
          </cell>
          <cell r="AY51" t="str">
            <v/>
          </cell>
          <cell r="AZ51" t="str">
            <v/>
          </cell>
        </row>
        <row r="52">
          <cell r="G52" t="b">
            <v>1</v>
          </cell>
          <cell r="I52" t="str">
            <v>HC 2.3</v>
          </cell>
          <cell r="J52" t="str">
            <v>HC 2.3 Outpatient rehabilitation care</v>
          </cell>
          <cell r="K52">
            <v>70740.591629815652</v>
          </cell>
          <cell r="L52" t="b">
            <v>0</v>
          </cell>
          <cell r="M52">
            <v>2</v>
          </cell>
          <cell r="N52" t="str">
            <v>HC 2</v>
          </cell>
          <cell r="O52" t="str">
            <v>HC 2.3</v>
          </cell>
          <cell r="P52" t="str">
            <v>HC 2.3</v>
          </cell>
          <cell r="Q52" t="str">
            <v>HC 2.3</v>
          </cell>
          <cell r="U52" t="str">
            <v>nec</v>
          </cell>
          <cell r="V52" t="str">
            <v>nec</v>
          </cell>
          <cell r="W52" t="str">
            <v>nec</v>
          </cell>
          <cell r="X52" t="str">
            <v>nec</v>
          </cell>
          <cell r="AT52" t="b">
            <v>0</v>
          </cell>
          <cell r="AV52" t="str">
            <v/>
          </cell>
          <cell r="AW52" t="str">
            <v/>
          </cell>
          <cell r="AY52" t="str">
            <v/>
          </cell>
          <cell r="AZ52" t="str">
            <v/>
          </cell>
        </row>
        <row r="53">
          <cell r="G53" t="b">
            <v>1</v>
          </cell>
          <cell r="I53" t="str">
            <v>HC 4</v>
          </cell>
          <cell r="J53" t="str">
            <v>HC 4 Ancillary services to medical care</v>
          </cell>
          <cell r="K53">
            <v>231731463.40255594</v>
          </cell>
          <cell r="L53" t="b">
            <v>1</v>
          </cell>
          <cell r="M53">
            <v>1</v>
          </cell>
          <cell r="N53" t="str">
            <v>HC 4</v>
          </cell>
          <cell r="O53" t="str">
            <v>HC 4</v>
          </cell>
          <cell r="P53" t="str">
            <v>HC 4</v>
          </cell>
          <cell r="Q53" t="str">
            <v>HC 4</v>
          </cell>
          <cell r="U53" t="e">
            <v>#VALUE!</v>
          </cell>
          <cell r="V53" t="e">
            <v>#VALUE!</v>
          </cell>
          <cell r="W53" t="e">
            <v>#VALUE!</v>
          </cell>
          <cell r="X53" t="e">
            <v>#VALUE!</v>
          </cell>
          <cell r="AT53" t="b">
            <v>0</v>
          </cell>
          <cell r="AV53" t="str">
            <v/>
          </cell>
          <cell r="AW53" t="str">
            <v/>
          </cell>
          <cell r="AY53" t="str">
            <v/>
          </cell>
          <cell r="AZ53" t="str">
            <v/>
          </cell>
        </row>
        <row r="54">
          <cell r="G54" t="b">
            <v>1</v>
          </cell>
          <cell r="I54" t="str">
            <v>HC 4.1</v>
          </cell>
          <cell r="J54" t="str">
            <v>HC 4.1 Clinical laboratory</v>
          </cell>
          <cell r="K54">
            <v>96856382.0594953</v>
          </cell>
          <cell r="L54" t="b">
            <v>0</v>
          </cell>
          <cell r="M54">
            <v>2</v>
          </cell>
          <cell r="N54" t="str">
            <v>HC 4</v>
          </cell>
          <cell r="O54" t="str">
            <v>HC 4.1</v>
          </cell>
          <cell r="P54" t="str">
            <v>HC 4.1</v>
          </cell>
          <cell r="Q54" t="str">
            <v>HC 4.1</v>
          </cell>
          <cell r="U54" t="str">
            <v>nec</v>
          </cell>
          <cell r="V54" t="str">
            <v>nec</v>
          </cell>
          <cell r="W54" t="str">
            <v>nec</v>
          </cell>
          <cell r="X54" t="str">
            <v>nec</v>
          </cell>
          <cell r="AT54" t="b">
            <v>0</v>
          </cell>
          <cell r="AV54" t="str">
            <v/>
          </cell>
          <cell r="AW54" t="str">
            <v/>
          </cell>
          <cell r="AY54" t="str">
            <v/>
          </cell>
          <cell r="AZ54" t="str">
            <v/>
          </cell>
        </row>
        <row r="55">
          <cell r="G55" t="b">
            <v>1</v>
          </cell>
          <cell r="I55" t="str">
            <v>HC 4.2</v>
          </cell>
          <cell r="J55" t="str">
            <v>HC 4.2 Diagnostic imaging</v>
          </cell>
          <cell r="K55">
            <v>61209226.662630767</v>
          </cell>
          <cell r="L55" t="b">
            <v>0</v>
          </cell>
          <cell r="M55">
            <v>2</v>
          </cell>
          <cell r="N55" t="str">
            <v>HC 4</v>
          </cell>
          <cell r="O55" t="str">
            <v>HC 4.2</v>
          </cell>
          <cell r="P55" t="str">
            <v>HC 4.2</v>
          </cell>
          <cell r="Q55" t="str">
            <v>HC 4.2</v>
          </cell>
          <cell r="U55" t="str">
            <v>nec</v>
          </cell>
          <cell r="V55" t="str">
            <v>nec</v>
          </cell>
          <cell r="W55" t="str">
            <v>nec</v>
          </cell>
          <cell r="X55" t="str">
            <v>nec</v>
          </cell>
          <cell r="AT55" t="b">
            <v>0</v>
          </cell>
          <cell r="AV55" t="str">
            <v/>
          </cell>
          <cell r="AW55" t="str">
            <v/>
          </cell>
          <cell r="AY55" t="str">
            <v/>
          </cell>
          <cell r="AZ55" t="str">
            <v/>
          </cell>
        </row>
        <row r="56">
          <cell r="G56" t="b">
            <v>1</v>
          </cell>
          <cell r="I56" t="str">
            <v>HC 4.3</v>
          </cell>
          <cell r="J56" t="str">
            <v>HC 4.3 Patient transport and emergency rescue</v>
          </cell>
          <cell r="K56">
            <v>66083186.789904863</v>
          </cell>
          <cell r="L56" t="b">
            <v>0</v>
          </cell>
          <cell r="M56">
            <v>2</v>
          </cell>
          <cell r="N56" t="str">
            <v>HC 4</v>
          </cell>
          <cell r="O56" t="str">
            <v>HC 4.3</v>
          </cell>
          <cell r="P56" t="str">
            <v>HC 4.3</v>
          </cell>
          <cell r="Q56" t="str">
            <v>HC 4.3</v>
          </cell>
          <cell r="U56" t="str">
            <v>nec</v>
          </cell>
          <cell r="V56" t="str">
            <v>nec</v>
          </cell>
          <cell r="W56" t="str">
            <v>nec</v>
          </cell>
          <cell r="X56" t="str">
            <v>nec</v>
          </cell>
          <cell r="AT56" t="b">
            <v>0</v>
          </cell>
          <cell r="AV56" t="str">
            <v/>
          </cell>
          <cell r="AW56" t="str">
            <v/>
          </cell>
          <cell r="AY56" t="str">
            <v/>
          </cell>
          <cell r="AZ56" t="str">
            <v/>
          </cell>
        </row>
        <row r="57">
          <cell r="G57" t="b">
            <v>1</v>
          </cell>
          <cell r="I57" t="str">
            <v>HC 4.9</v>
          </cell>
          <cell r="J57" t="str">
            <v>HC 4.9 All other miscellaneous ancillary services</v>
          </cell>
          <cell r="K57">
            <v>7582667.8905249424</v>
          </cell>
          <cell r="L57" t="b">
            <v>0</v>
          </cell>
          <cell r="M57">
            <v>2</v>
          </cell>
          <cell r="N57" t="str">
            <v>HC 4</v>
          </cell>
          <cell r="O57" t="str">
            <v>HC 4.9</v>
          </cell>
          <cell r="P57" t="str">
            <v>HC 4.9</v>
          </cell>
          <cell r="Q57" t="str">
            <v>HC 4.9</v>
          </cell>
          <cell r="U57" t="str">
            <v>nec</v>
          </cell>
          <cell r="V57" t="str">
            <v>nec</v>
          </cell>
          <cell r="W57" t="str">
            <v>nec</v>
          </cell>
          <cell r="X57" t="str">
            <v>nec</v>
          </cell>
          <cell r="AT57" t="b">
            <v>0</v>
          </cell>
          <cell r="AV57" t="str">
            <v/>
          </cell>
          <cell r="AW57" t="str">
            <v/>
          </cell>
          <cell r="AY57" t="str">
            <v/>
          </cell>
          <cell r="AZ57" t="str">
            <v/>
          </cell>
        </row>
        <row r="58">
          <cell r="G58" t="b">
            <v>1</v>
          </cell>
          <cell r="I58" t="str">
            <v>HC 5</v>
          </cell>
          <cell r="J58" t="str">
            <v>HC 5 Medical goods dispensed to outpatients</v>
          </cell>
          <cell r="K58">
            <v>1028278019.2583727</v>
          </cell>
          <cell r="L58" t="b">
            <v>1</v>
          </cell>
          <cell r="M58">
            <v>1</v>
          </cell>
          <cell r="N58" t="str">
            <v>HC 5</v>
          </cell>
          <cell r="O58" t="str">
            <v>HC 5</v>
          </cell>
          <cell r="P58" t="str">
            <v>HC 5</v>
          </cell>
          <cell r="Q58" t="str">
            <v>HC 5</v>
          </cell>
          <cell r="U58" t="e">
            <v>#VALUE!</v>
          </cell>
          <cell r="V58" t="e">
            <v>#VALUE!</v>
          </cell>
          <cell r="W58" t="e">
            <v>#VALUE!</v>
          </cell>
          <cell r="X58" t="e">
            <v>#VALUE!</v>
          </cell>
          <cell r="AT58" t="b">
            <v>0</v>
          </cell>
          <cell r="AV58" t="str">
            <v/>
          </cell>
          <cell r="AW58" t="str">
            <v/>
          </cell>
          <cell r="AY58" t="str">
            <v/>
          </cell>
          <cell r="AZ58" t="str">
            <v/>
          </cell>
        </row>
        <row r="59">
          <cell r="G59" t="b">
            <v>1</v>
          </cell>
          <cell r="I59" t="str">
            <v>HC 5.1</v>
          </cell>
          <cell r="J59" t="str">
            <v>HC 5.1 Pharmaceuticals and other medical nondurables</v>
          </cell>
          <cell r="K59">
            <v>1023253673.7794828</v>
          </cell>
          <cell r="L59" t="b">
            <v>0</v>
          </cell>
          <cell r="M59">
            <v>2</v>
          </cell>
          <cell r="N59" t="str">
            <v>HC 5</v>
          </cell>
          <cell r="O59" t="str">
            <v>HC 5.1</v>
          </cell>
          <cell r="P59" t="str">
            <v>HC 5.1</v>
          </cell>
          <cell r="Q59" t="str">
            <v>HC 5.1</v>
          </cell>
          <cell r="U59" t="str">
            <v>nec</v>
          </cell>
          <cell r="V59" t="str">
            <v>nec</v>
          </cell>
          <cell r="W59" t="str">
            <v>nec</v>
          </cell>
          <cell r="X59" t="str">
            <v>nec</v>
          </cell>
          <cell r="AT59" t="b">
            <v>0</v>
          </cell>
          <cell r="AV59" t="str">
            <v/>
          </cell>
          <cell r="AW59" t="str">
            <v/>
          </cell>
          <cell r="AY59" t="str">
            <v/>
          </cell>
          <cell r="AZ59" t="str">
            <v/>
          </cell>
        </row>
        <row r="60">
          <cell r="G60" t="b">
            <v>1</v>
          </cell>
          <cell r="I60" t="str">
            <v>HC 5.2</v>
          </cell>
          <cell r="J60" t="str">
            <v>HC 5.2 Therapeutically appliances and other medical durables</v>
          </cell>
          <cell r="K60">
            <v>5024345.4788899533</v>
          </cell>
          <cell r="L60" t="b">
            <v>0</v>
          </cell>
          <cell r="M60">
            <v>2</v>
          </cell>
          <cell r="N60" t="str">
            <v>HC 5</v>
          </cell>
          <cell r="O60" t="str">
            <v>HC 5.2</v>
          </cell>
          <cell r="P60" t="str">
            <v>HC 5.2</v>
          </cell>
          <cell r="Q60" t="str">
            <v>HC 5.2</v>
          </cell>
          <cell r="U60" t="str">
            <v>nec</v>
          </cell>
          <cell r="V60" t="str">
            <v>nec</v>
          </cell>
          <cell r="W60" t="str">
            <v>nec</v>
          </cell>
          <cell r="X60" t="str">
            <v>nec</v>
          </cell>
          <cell r="AT60" t="b">
            <v>0</v>
          </cell>
          <cell r="AV60" t="str">
            <v/>
          </cell>
          <cell r="AW60" t="str">
            <v/>
          </cell>
          <cell r="AY60" t="str">
            <v/>
          </cell>
          <cell r="AZ60" t="str">
            <v/>
          </cell>
        </row>
        <row r="61">
          <cell r="G61" t="b">
            <v>1</v>
          </cell>
          <cell r="I61" t="str">
            <v>HC 6</v>
          </cell>
          <cell r="J61" t="str">
            <v>HC 6 Prevention and public health services</v>
          </cell>
          <cell r="K61">
            <v>88556974.293000013</v>
          </cell>
          <cell r="L61" t="b">
            <v>1</v>
          </cell>
          <cell r="M61">
            <v>1</v>
          </cell>
          <cell r="N61" t="str">
            <v>HC 6</v>
          </cell>
          <cell r="O61" t="str">
            <v>HC 6</v>
          </cell>
          <cell r="P61" t="str">
            <v>HC 6</v>
          </cell>
          <cell r="Q61" t="str">
            <v>HC 6</v>
          </cell>
          <cell r="U61" t="e">
            <v>#VALUE!</v>
          </cell>
          <cell r="V61" t="e">
            <v>#VALUE!</v>
          </cell>
          <cell r="W61" t="e">
            <v>#VALUE!</v>
          </cell>
          <cell r="X61" t="e">
            <v>#VALUE!</v>
          </cell>
        </row>
        <row r="62">
          <cell r="G62" t="b">
            <v>1</v>
          </cell>
          <cell r="I62" t="str">
            <v>HC 6.1</v>
          </cell>
          <cell r="J62" t="str">
            <v>HC 6.1 Maternal and child health; family planning and counseling</v>
          </cell>
          <cell r="K62">
            <v>1576240.8019999999</v>
          </cell>
          <cell r="L62" t="b">
            <v>1</v>
          </cell>
          <cell r="M62">
            <v>2</v>
          </cell>
          <cell r="N62" t="str">
            <v>HC 6</v>
          </cell>
          <cell r="O62" t="str">
            <v>HC 6.1</v>
          </cell>
          <cell r="P62" t="str">
            <v>HC 6.1</v>
          </cell>
          <cell r="Q62" t="str">
            <v>HC 6.1</v>
          </cell>
          <cell r="U62" t="e">
            <v>#VALUE!</v>
          </cell>
          <cell r="V62" t="e">
            <v>#VALUE!</v>
          </cell>
          <cell r="W62" t="e">
            <v>#VALUE!</v>
          </cell>
          <cell r="X62" t="e">
            <v>#VALUE!</v>
          </cell>
        </row>
        <row r="63">
          <cell r="G63" t="b">
            <v>1</v>
          </cell>
          <cell r="I63" t="str">
            <v>HC 6.1.1</v>
          </cell>
          <cell r="J63" t="str">
            <v>HC 6.1.1 Maternal health</v>
          </cell>
          <cell r="K63">
            <v>314064.5</v>
          </cell>
          <cell r="L63" t="b">
            <v>0</v>
          </cell>
          <cell r="M63">
            <v>3</v>
          </cell>
          <cell r="N63" t="str">
            <v>HC 6</v>
          </cell>
          <cell r="O63" t="str">
            <v>HC 6.1</v>
          </cell>
          <cell r="P63" t="str">
            <v>HC 6.1.1</v>
          </cell>
          <cell r="Q63" t="str">
            <v>HC 6.1.1</v>
          </cell>
          <cell r="U63" t="str">
            <v>2</v>
          </cell>
          <cell r="V63" t="str">
            <v>2.1</v>
          </cell>
          <cell r="W63" t="str">
            <v>2.1</v>
          </cell>
          <cell r="X63" t="str">
            <v>2.1</v>
          </cell>
        </row>
        <row r="64">
          <cell r="G64" t="b">
            <v>1</v>
          </cell>
          <cell r="I64" t="str">
            <v>HC 6.1.3</v>
          </cell>
          <cell r="J64" t="str">
            <v>HC 6.1.3 Family planning services</v>
          </cell>
          <cell r="K64">
            <v>111808.302</v>
          </cell>
          <cell r="L64" t="b">
            <v>0</v>
          </cell>
          <cell r="M64">
            <v>3</v>
          </cell>
          <cell r="N64" t="str">
            <v>HC 6</v>
          </cell>
          <cell r="O64" t="str">
            <v>HC 6.1</v>
          </cell>
          <cell r="P64" t="str">
            <v>HC 6.1.3</v>
          </cell>
          <cell r="Q64" t="str">
            <v>HC 6.1.3</v>
          </cell>
          <cell r="U64" t="str">
            <v>2</v>
          </cell>
          <cell r="V64" t="str">
            <v>2.1</v>
          </cell>
          <cell r="W64" t="str">
            <v>2.1</v>
          </cell>
          <cell r="X64" t="str">
            <v>2.1</v>
          </cell>
        </row>
        <row r="65">
          <cell r="G65" t="b">
            <v>1</v>
          </cell>
          <cell r="I65" t="str">
            <v>HC 6.1.4</v>
          </cell>
          <cell r="J65" t="str">
            <v>HC 6.1.4 Reproductive health services</v>
          </cell>
          <cell r="K65">
            <v>1150368</v>
          </cell>
          <cell r="L65" t="b">
            <v>0</v>
          </cell>
          <cell r="M65">
            <v>3</v>
          </cell>
          <cell r="N65" t="str">
            <v>HC 6</v>
          </cell>
          <cell r="O65" t="str">
            <v>HC 6.1</v>
          </cell>
          <cell r="P65" t="str">
            <v>HC 6.1.4</v>
          </cell>
          <cell r="Q65" t="str">
            <v>HC 6.1.4</v>
          </cell>
          <cell r="U65" t="str">
            <v>2</v>
          </cell>
          <cell r="V65" t="str">
            <v>2.1</v>
          </cell>
          <cell r="W65" t="str">
            <v>2.1</v>
          </cell>
          <cell r="X65" t="str">
            <v>2.1</v>
          </cell>
        </row>
        <row r="66">
          <cell r="G66" t="b">
            <v>1</v>
          </cell>
          <cell r="I66" t="str">
            <v>HC 6.3</v>
          </cell>
          <cell r="J66" t="str">
            <v>HC 6.3 Prevention of communicable diseases</v>
          </cell>
          <cell r="K66">
            <v>38028390.866999999</v>
          </cell>
          <cell r="L66" t="b">
            <v>1</v>
          </cell>
          <cell r="M66">
            <v>2</v>
          </cell>
          <cell r="N66" t="str">
            <v>HC 6</v>
          </cell>
          <cell r="O66" t="str">
            <v>HC 6.3</v>
          </cell>
          <cell r="P66" t="str">
            <v>HC 6.3</v>
          </cell>
          <cell r="Q66" t="str">
            <v>HC 6.3</v>
          </cell>
          <cell r="U66" t="e">
            <v>#VALUE!</v>
          </cell>
          <cell r="V66" t="e">
            <v>#VALUE!</v>
          </cell>
          <cell r="W66" t="e">
            <v>#VALUE!</v>
          </cell>
          <cell r="X66" t="e">
            <v>#VALUE!</v>
          </cell>
        </row>
        <row r="67">
          <cell r="G67" t="b">
            <v>1</v>
          </cell>
          <cell r="I67" t="str">
            <v>HC 6.3.1</v>
          </cell>
          <cell r="J67" t="str">
            <v>HC 6.3.1 Immunization</v>
          </cell>
          <cell r="K67">
            <v>18105160.470599998</v>
          </cell>
          <cell r="L67" t="b">
            <v>0</v>
          </cell>
          <cell r="M67">
            <v>3</v>
          </cell>
          <cell r="N67" t="str">
            <v>HC 6</v>
          </cell>
          <cell r="O67" t="str">
            <v>HC 6.3</v>
          </cell>
          <cell r="P67" t="str">
            <v>HC 6.3.1</v>
          </cell>
          <cell r="Q67" t="str">
            <v>HC 6.3.1</v>
          </cell>
          <cell r="U67" t="str">
            <v>1</v>
          </cell>
          <cell r="V67" t="str">
            <v>1.7</v>
          </cell>
          <cell r="W67" t="str">
            <v>1.7</v>
          </cell>
          <cell r="X67" t="str">
            <v>1.7</v>
          </cell>
        </row>
        <row r="68">
          <cell r="G68" t="b">
            <v>1</v>
          </cell>
          <cell r="I68" t="str">
            <v>HC 6.3.3</v>
          </cell>
          <cell r="J68" t="str">
            <v>HC 6.3.3 HIV/AIDS</v>
          </cell>
          <cell r="K68">
            <v>13322205.189999999</v>
          </cell>
          <cell r="L68" t="b">
            <v>0</v>
          </cell>
          <cell r="M68">
            <v>3</v>
          </cell>
          <cell r="N68" t="str">
            <v>HC 6</v>
          </cell>
          <cell r="O68" t="str">
            <v>HC 6.3</v>
          </cell>
          <cell r="P68" t="str">
            <v>HC 6.3.3</v>
          </cell>
          <cell r="Q68" t="str">
            <v>HC 6.3.3</v>
          </cell>
          <cell r="U68" t="str">
            <v>1</v>
          </cell>
          <cell r="V68" t="str">
            <v>1.1</v>
          </cell>
          <cell r="W68" t="str">
            <v>1.1.1</v>
          </cell>
          <cell r="X68" t="str">
            <v>1.1.1.1</v>
          </cell>
        </row>
        <row r="69">
          <cell r="G69" t="b">
            <v>1</v>
          </cell>
          <cell r="I69" t="str">
            <v>HC 6.3.4</v>
          </cell>
          <cell r="J69" t="str">
            <v>HC 6.3.4 Blud Safety</v>
          </cell>
          <cell r="K69">
            <v>1367390</v>
          </cell>
          <cell r="L69" t="b">
            <v>0</v>
          </cell>
          <cell r="M69">
            <v>3</v>
          </cell>
          <cell r="N69" t="str">
            <v>HC 6</v>
          </cell>
          <cell r="O69" t="str">
            <v>HC 6.3</v>
          </cell>
          <cell r="P69" t="str">
            <v>HC 6.3.4</v>
          </cell>
          <cell r="Q69" t="str">
            <v>HC 6.3.4</v>
          </cell>
          <cell r="U69" t="str">
            <v>nec</v>
          </cell>
          <cell r="V69" t="str">
            <v>nec</v>
          </cell>
          <cell r="W69" t="str">
            <v>nec</v>
          </cell>
          <cell r="X69" t="str">
            <v>nec</v>
          </cell>
        </row>
        <row r="70">
          <cell r="G70" t="b">
            <v>1</v>
          </cell>
          <cell r="I70" t="str">
            <v>HC 6.3.5</v>
          </cell>
          <cell r="J70" t="str">
            <v>HC 6.3.5 Others not elsewhere classified</v>
          </cell>
          <cell r="K70">
            <v>5233635.2064000014</v>
          </cell>
          <cell r="L70" t="b">
            <v>0</v>
          </cell>
          <cell r="M70">
            <v>3</v>
          </cell>
          <cell r="N70" t="str">
            <v>HC 6</v>
          </cell>
          <cell r="O70" t="str">
            <v>HC 6.3</v>
          </cell>
          <cell r="P70" t="str">
            <v>HC 6.3.5</v>
          </cell>
          <cell r="Q70" t="str">
            <v>HC 6.3.5</v>
          </cell>
          <cell r="U70" t="str">
            <v>nec</v>
          </cell>
          <cell r="V70" t="str">
            <v>nec</v>
          </cell>
          <cell r="W70" t="str">
            <v>nec</v>
          </cell>
          <cell r="X70" t="str">
            <v>nec</v>
          </cell>
        </row>
        <row r="71">
          <cell r="G71" t="b">
            <v>1</v>
          </cell>
          <cell r="I71" t="str">
            <v>HC 6.4</v>
          </cell>
          <cell r="J71" t="str">
            <v>HC 6.4 Prevention of noncommunicable diseases</v>
          </cell>
          <cell r="K71">
            <v>42307943.903999999</v>
          </cell>
          <cell r="L71" t="b">
            <v>1</v>
          </cell>
          <cell r="M71">
            <v>2</v>
          </cell>
          <cell r="N71" t="str">
            <v>HC 6</v>
          </cell>
          <cell r="O71" t="str">
            <v>HC 6.4</v>
          </cell>
          <cell r="P71" t="str">
            <v>HC 6.4</v>
          </cell>
          <cell r="Q71" t="str">
            <v>HC 6.4</v>
          </cell>
          <cell r="U71" t="e">
            <v>#VALUE!</v>
          </cell>
          <cell r="V71" t="e">
            <v>#VALUE!</v>
          </cell>
          <cell r="W71" t="e">
            <v>#VALUE!</v>
          </cell>
          <cell r="X71" t="e">
            <v>#VALUE!</v>
          </cell>
        </row>
        <row r="72">
          <cell r="G72" t="b">
            <v>1</v>
          </cell>
          <cell r="I72" t="str">
            <v>HC 6.4.1</v>
          </cell>
          <cell r="J72" t="str">
            <v>HC 6.4.1 Prevention of oncological diseases</v>
          </cell>
          <cell r="K72">
            <v>33882095.615800001</v>
          </cell>
          <cell r="L72" t="b">
            <v>0</v>
          </cell>
          <cell r="M72">
            <v>3</v>
          </cell>
          <cell r="N72" t="str">
            <v>HC 6</v>
          </cell>
          <cell r="O72" t="str">
            <v>HC 6.4</v>
          </cell>
          <cell r="P72" t="str">
            <v>HC 6.4.1</v>
          </cell>
          <cell r="Q72" t="str">
            <v>HC 6.4.1</v>
          </cell>
          <cell r="U72" t="str">
            <v>4</v>
          </cell>
          <cell r="V72" t="str">
            <v>4.1</v>
          </cell>
          <cell r="W72" t="str">
            <v>4.1</v>
          </cell>
          <cell r="X72" t="str">
            <v>4.1</v>
          </cell>
        </row>
        <row r="73">
          <cell r="G73" t="b">
            <v>1</v>
          </cell>
          <cell r="I73" t="str">
            <v>HC 6.4.2</v>
          </cell>
          <cell r="J73" t="str">
            <v>HC 6.4.2 Drug abuse prevention</v>
          </cell>
          <cell r="K73">
            <v>6200873.8559999997</v>
          </cell>
          <cell r="L73" t="b">
            <v>0</v>
          </cell>
          <cell r="M73">
            <v>3</v>
          </cell>
          <cell r="N73" t="str">
            <v>HC 6</v>
          </cell>
          <cell r="O73" t="str">
            <v>HC 6.4</v>
          </cell>
          <cell r="P73" t="str">
            <v>HC 6.4.2</v>
          </cell>
          <cell r="Q73" t="str">
            <v>HC 6.4.2</v>
          </cell>
          <cell r="U73" t="str">
            <v>4</v>
          </cell>
          <cell r="V73" t="str">
            <v>4.4</v>
          </cell>
          <cell r="W73" t="str">
            <v>4.4.2</v>
          </cell>
          <cell r="X73" t="str">
            <v>4.4.2</v>
          </cell>
        </row>
        <row r="74">
          <cell r="G74" t="b">
            <v>1</v>
          </cell>
          <cell r="I74" t="str">
            <v>HC 6.4.4</v>
          </cell>
          <cell r="J74" t="str">
            <v>HC 6.4.4 Other non infection deseases</v>
          </cell>
          <cell r="K74">
            <v>2224974.4322000002</v>
          </cell>
          <cell r="L74" t="b">
            <v>0</v>
          </cell>
          <cell r="M74">
            <v>3</v>
          </cell>
          <cell r="N74" t="str">
            <v>HC 6</v>
          </cell>
          <cell r="O74" t="str">
            <v>HC 6.4</v>
          </cell>
          <cell r="P74" t="str">
            <v>HC 6.4.4</v>
          </cell>
          <cell r="Q74" t="str">
            <v>HC 6.4.4</v>
          </cell>
          <cell r="U74" t="str">
            <v>4</v>
          </cell>
          <cell r="V74" t="str">
            <v>4.nec</v>
          </cell>
          <cell r="W74" t="str">
            <v>4.nec</v>
          </cell>
          <cell r="X74" t="str">
            <v>4.nec</v>
          </cell>
        </row>
        <row r="75">
          <cell r="G75" t="b">
            <v>1</v>
          </cell>
          <cell r="I75" t="str">
            <v>HC 6.5</v>
          </cell>
          <cell r="J75" t="str">
            <v>HC 6.5 Occupational health care</v>
          </cell>
          <cell r="K75">
            <v>184099</v>
          </cell>
          <cell r="L75" t="b">
            <v>0</v>
          </cell>
          <cell r="M75">
            <v>2</v>
          </cell>
          <cell r="N75" t="str">
            <v>HC 6</v>
          </cell>
          <cell r="O75" t="str">
            <v>HC 6.5</v>
          </cell>
          <cell r="P75" t="str">
            <v>HC 6.5</v>
          </cell>
          <cell r="Q75" t="str">
            <v>HC 6.5</v>
          </cell>
          <cell r="U75" t="str">
            <v>nec</v>
          </cell>
          <cell r="V75" t="str">
            <v>nec</v>
          </cell>
          <cell r="W75" t="str">
            <v>nec</v>
          </cell>
          <cell r="X75" t="str">
            <v>nec</v>
          </cell>
        </row>
        <row r="76">
          <cell r="G76" t="b">
            <v>1</v>
          </cell>
          <cell r="I76" t="str">
            <v>HC 6.9</v>
          </cell>
          <cell r="J76" t="str">
            <v>HC 6.9 All other miscellaneous public health services</v>
          </cell>
          <cell r="K76">
            <v>6460299.7199999997</v>
          </cell>
          <cell r="L76" t="b">
            <v>0</v>
          </cell>
          <cell r="M76">
            <v>2</v>
          </cell>
          <cell r="N76" t="str">
            <v>HC 6</v>
          </cell>
          <cell r="O76" t="str">
            <v>HC 6.9</v>
          </cell>
          <cell r="P76" t="str">
            <v>HC 6.9</v>
          </cell>
          <cell r="Q76" t="str">
            <v>HC 6.9</v>
          </cell>
          <cell r="U76" t="str">
            <v>6</v>
          </cell>
          <cell r="V76" t="str">
            <v>6</v>
          </cell>
          <cell r="W76" t="str">
            <v>6</v>
          </cell>
          <cell r="X76" t="str">
            <v>6</v>
          </cell>
        </row>
        <row r="77">
          <cell r="G77" t="b">
            <v>1</v>
          </cell>
          <cell r="I77" t="str">
            <v>HC 7</v>
          </cell>
          <cell r="J77" t="str">
            <v>HC 7 Health administration and health insurance</v>
          </cell>
          <cell r="K77">
            <v>53868460.5465784</v>
          </cell>
          <cell r="L77" t="b">
            <v>1</v>
          </cell>
          <cell r="M77">
            <v>1</v>
          </cell>
          <cell r="N77" t="str">
            <v>HC 7</v>
          </cell>
          <cell r="O77" t="str">
            <v>HC 7</v>
          </cell>
          <cell r="P77" t="str">
            <v>HC 7</v>
          </cell>
          <cell r="Q77" t="str">
            <v>HC 7</v>
          </cell>
          <cell r="U77" t="e">
            <v>#VALUE!</v>
          </cell>
          <cell r="V77" t="e">
            <v>#VALUE!</v>
          </cell>
          <cell r="W77" t="e">
            <v>#VALUE!</v>
          </cell>
          <cell r="X77" t="e">
            <v>#VALUE!</v>
          </cell>
        </row>
        <row r="78">
          <cell r="G78" t="b">
            <v>1</v>
          </cell>
          <cell r="I78" t="str">
            <v>HC 7.1</v>
          </cell>
          <cell r="J78" t="str">
            <v>HC 7.1 General government administration of health</v>
          </cell>
          <cell r="K78">
            <v>31367075.470618904</v>
          </cell>
          <cell r="L78" t="b">
            <v>1</v>
          </cell>
          <cell r="M78">
            <v>2</v>
          </cell>
          <cell r="N78" t="str">
            <v>HC 7</v>
          </cell>
          <cell r="O78" t="str">
            <v>HC 7.1</v>
          </cell>
          <cell r="P78" t="str">
            <v>HC 7.1</v>
          </cell>
          <cell r="Q78" t="str">
            <v>HC 7.1</v>
          </cell>
          <cell r="U78" t="e">
            <v>#VALUE!</v>
          </cell>
          <cell r="V78" t="e">
            <v>#VALUE!</v>
          </cell>
          <cell r="W78" t="e">
            <v>#VALUE!</v>
          </cell>
          <cell r="X78" t="e">
            <v>#VALUE!</v>
          </cell>
        </row>
        <row r="79">
          <cell r="G79" t="b">
            <v>1</v>
          </cell>
          <cell r="I79" t="str">
            <v>HC 7.1.1</v>
          </cell>
          <cell r="J79" t="str">
            <v>HC 7.1.1 General government administration of health (except social security funds)</v>
          </cell>
          <cell r="K79">
            <v>25973497.4506189</v>
          </cell>
          <cell r="L79" t="b">
            <v>0</v>
          </cell>
          <cell r="M79">
            <v>3</v>
          </cell>
          <cell r="N79" t="str">
            <v>HC 7</v>
          </cell>
          <cell r="O79" t="str">
            <v>HC 7.1</v>
          </cell>
          <cell r="P79" t="str">
            <v>HC 7.1.1</v>
          </cell>
          <cell r="Q79" t="str">
            <v>HC 7.1.1</v>
          </cell>
          <cell r="U79" t="str">
            <v>6</v>
          </cell>
          <cell r="V79" t="str">
            <v>6</v>
          </cell>
          <cell r="W79" t="str">
            <v>6</v>
          </cell>
          <cell r="X79" t="str">
            <v>6</v>
          </cell>
        </row>
        <row r="80">
          <cell r="G80" t="b">
            <v>1</v>
          </cell>
          <cell r="I80" t="str">
            <v>HC 7.1.2</v>
          </cell>
          <cell r="J80" t="str">
            <v>HC 7.1.2 Administration, operation and support of social security funds</v>
          </cell>
          <cell r="K80">
            <v>5393578.0199999996</v>
          </cell>
          <cell r="L80" t="b">
            <v>0</v>
          </cell>
          <cell r="M80">
            <v>3</v>
          </cell>
          <cell r="N80" t="str">
            <v>HC 7</v>
          </cell>
          <cell r="O80" t="str">
            <v>HC 7.1</v>
          </cell>
          <cell r="P80" t="str">
            <v>HC 7.1.2</v>
          </cell>
          <cell r="Q80" t="str">
            <v>HC 7.1.2</v>
          </cell>
          <cell r="U80" t="str">
            <v>6</v>
          </cell>
          <cell r="V80" t="str">
            <v>6</v>
          </cell>
          <cell r="W80" t="str">
            <v>6</v>
          </cell>
          <cell r="X80" t="str">
            <v>6</v>
          </cell>
        </row>
        <row r="81">
          <cell r="G81" t="b">
            <v>1</v>
          </cell>
          <cell r="I81" t="str">
            <v>HC 7.2</v>
          </cell>
          <cell r="J81" t="str">
            <v>HC 7.2 Health administration and health insurance private</v>
          </cell>
          <cell r="K81">
            <v>22501385.075959504</v>
          </cell>
          <cell r="L81" t="b">
            <v>1</v>
          </cell>
          <cell r="M81">
            <v>2</v>
          </cell>
          <cell r="N81" t="str">
            <v>HC 7</v>
          </cell>
          <cell r="O81" t="str">
            <v>HC 7.2</v>
          </cell>
          <cell r="P81" t="str">
            <v>HC 7.2</v>
          </cell>
          <cell r="Q81" t="str">
            <v>HC 7.2</v>
          </cell>
          <cell r="U81" t="e">
            <v>#VALUE!</v>
          </cell>
          <cell r="V81" t="e">
            <v>#VALUE!</v>
          </cell>
          <cell r="W81" t="e">
            <v>#VALUE!</v>
          </cell>
          <cell r="X81" t="e">
            <v>#VALUE!</v>
          </cell>
        </row>
        <row r="82">
          <cell r="G82" t="b">
            <v>1</v>
          </cell>
          <cell r="I82" t="str">
            <v>HC 7.2.2</v>
          </cell>
          <cell r="J82" t="str">
            <v>HC 7.2.2 Health administration and health insurance: other private</v>
          </cell>
          <cell r="K82">
            <v>22501385.075959504</v>
          </cell>
          <cell r="L82" t="b">
            <v>0</v>
          </cell>
          <cell r="M82">
            <v>3</v>
          </cell>
          <cell r="N82" t="str">
            <v>HC 7</v>
          </cell>
          <cell r="O82" t="str">
            <v>HC 7.2</v>
          </cell>
          <cell r="P82" t="str">
            <v>HC 7.2.2</v>
          </cell>
          <cell r="Q82" t="str">
            <v>HC 7.2.2</v>
          </cell>
          <cell r="U82" t="str">
            <v>6</v>
          </cell>
          <cell r="V82" t="str">
            <v>6</v>
          </cell>
          <cell r="W82" t="str">
            <v>6</v>
          </cell>
          <cell r="X82" t="str">
            <v>6</v>
          </cell>
        </row>
        <row r="83">
          <cell r="G83" t="b">
            <v>0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G84" t="b">
            <v>0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G85" t="b">
            <v>0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G86" t="b">
            <v>0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G87" t="b">
            <v>0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G88" t="b">
            <v>0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G89" t="b">
            <v>0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G90" t="b">
            <v>0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G91" t="b">
            <v>0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G92" t="b">
            <v>0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G93" t="b">
            <v>0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G94" t="b">
            <v>0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G95" t="b">
            <v>0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G96" t="b">
            <v>0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G97" t="b">
            <v>0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G98" t="b">
            <v>0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G99" t="b">
            <v>0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G100" t="b">
            <v>0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G101" t="b">
            <v>0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G102" t="b">
            <v>0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G103" t="b">
            <v>0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G104" t="b">
            <v>0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G105" t="b">
            <v>0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G106" t="b">
            <v>0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J109" t="str">
            <v/>
          </cell>
          <cell r="K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J110" t="str">
            <v/>
          </cell>
          <cell r="K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J111" t="str">
            <v/>
          </cell>
          <cell r="K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J112" t="str">
            <v/>
          </cell>
          <cell r="K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J113" t="str">
            <v/>
          </cell>
          <cell r="K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J114" t="str">
            <v/>
          </cell>
          <cell r="K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J115" t="str">
            <v/>
          </cell>
          <cell r="K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J116" t="str">
            <v/>
          </cell>
          <cell r="K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J117" t="str">
            <v/>
          </cell>
          <cell r="K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J118" t="str">
            <v/>
          </cell>
          <cell r="K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Reg."/>
      <sheetName val="Various Data"/>
      <sheetName val="NHA 2003"/>
      <sheetName val="Sheet3"/>
      <sheetName val="NHA 2003Final"/>
    </sheetNames>
    <sheetDataSet>
      <sheetData sheetId="0" refreshError="1"/>
      <sheetData sheetId="1">
        <row r="44">
          <cell r="D44">
            <v>118303652.00564426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E937-DB0F-4419-AB3C-4524800D6F87}">
  <sheetPr>
    <pageSetUpPr fitToPage="1"/>
  </sheetPr>
  <dimension ref="A1:CA159"/>
  <sheetViews>
    <sheetView tabSelected="1" topLeftCell="C6" workbookViewId="0">
      <selection activeCell="G11" sqref="G11"/>
    </sheetView>
  </sheetViews>
  <sheetFormatPr defaultColWidth="9.09765625" defaultRowHeight="15.5" x14ac:dyDescent="0.35"/>
  <cols>
    <col min="1" max="1" width="8.69921875" style="167" customWidth="1"/>
    <col min="2" max="2" width="72.09765625" style="167" customWidth="1"/>
    <col min="3" max="3" width="20.8984375" style="167" bestFit="1" customWidth="1"/>
    <col min="4" max="4" width="13.69921875" style="170" bestFit="1" customWidth="1"/>
    <col min="5" max="5" width="13.69921875" style="171" bestFit="1" customWidth="1"/>
    <col min="6" max="6" width="17.69921875" style="170" bestFit="1" customWidth="1"/>
    <col min="7" max="7" width="12.69921875" style="170" bestFit="1" customWidth="1"/>
    <col min="8" max="8" width="10.69921875" style="170" bestFit="1" customWidth="1"/>
    <col min="9" max="9" width="9" style="170" bestFit="1" customWidth="1"/>
    <col min="10" max="11" width="10.69921875" style="170" bestFit="1" customWidth="1"/>
    <col min="12" max="12" width="9" style="170" bestFit="1" customWidth="1"/>
    <col min="13" max="13" width="9.69921875" style="170" bestFit="1" customWidth="1"/>
    <col min="14" max="15" width="5.8984375" style="170" bestFit="1" customWidth="1"/>
    <col min="16" max="16" width="13.69921875" style="171" bestFit="1" customWidth="1"/>
    <col min="17" max="17" width="28.69921875" style="170" bestFit="1" customWidth="1"/>
    <col min="18" max="19" width="7.3984375" style="170" bestFit="1" customWidth="1"/>
    <col min="20" max="20" width="15.3984375" style="170" bestFit="1" customWidth="1"/>
    <col min="21" max="21" width="7.3984375" style="170" bestFit="1" customWidth="1"/>
    <col min="22" max="22" width="13.296875" style="170" bestFit="1" customWidth="1"/>
    <col min="23" max="23" width="6.296875" style="170" bestFit="1" customWidth="1"/>
    <col min="24" max="24" width="5.8984375" style="170" bestFit="1" customWidth="1"/>
    <col min="25" max="25" width="11" style="171" bestFit="1" customWidth="1"/>
    <col min="26" max="28" width="12.296875" style="170" customWidth="1"/>
    <col min="29" max="29" width="1" style="170" bestFit="1" customWidth="1"/>
    <col min="30" max="35" width="12.296875" style="170" customWidth="1"/>
    <col min="36" max="97" width="9.09765625" style="167"/>
    <col min="98" max="103" width="0" style="167" hidden="1" customWidth="1"/>
    <col min="104" max="16384" width="9.09765625" style="167"/>
  </cols>
  <sheetData>
    <row r="1" spans="1:79" s="140" customFormat="1" x14ac:dyDescent="0.35">
      <c r="A1" s="1" t="s">
        <v>0</v>
      </c>
      <c r="B1" s="1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</row>
    <row r="2" spans="1:79" s="140" customFormat="1" hidden="1" x14ac:dyDescent="0.35">
      <c r="A2" s="1"/>
      <c r="B2" s="1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</row>
    <row r="3" spans="1:79" s="140" customFormat="1" hidden="1" x14ac:dyDescent="0.35">
      <c r="A3" s="69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"/>
      <c r="BV3" s="69"/>
      <c r="BW3" s="69"/>
      <c r="BX3" s="69"/>
      <c r="BY3" s="69"/>
      <c r="BZ3" s="69"/>
      <c r="CA3" s="69"/>
    </row>
    <row r="4" spans="1:79" s="140" customFormat="1" ht="16" thickBot="1" x14ac:dyDescent="0.4">
      <c r="A4" s="69"/>
      <c r="B4" s="1" t="s">
        <v>463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</row>
    <row r="5" spans="1:79" s="140" customFormat="1" ht="16" hidden="1" thickBot="1" x14ac:dyDescent="0.4">
      <c r="A5" s="69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</row>
    <row r="6" spans="1:79" s="142" customFormat="1" ht="44.5" thickTop="1" thickBot="1" x14ac:dyDescent="0.4">
      <c r="A6" s="69"/>
      <c r="B6" s="141"/>
      <c r="C6" s="141"/>
      <c r="D6" s="100"/>
      <c r="E6" s="103" t="s">
        <v>464</v>
      </c>
      <c r="F6" s="103" t="s">
        <v>465</v>
      </c>
      <c r="G6" s="103" t="s">
        <v>466</v>
      </c>
      <c r="H6" s="103" t="s">
        <v>467</v>
      </c>
      <c r="I6" s="103" t="s">
        <v>468</v>
      </c>
      <c r="J6" s="103" t="s">
        <v>469</v>
      </c>
      <c r="K6" s="103" t="s">
        <v>470</v>
      </c>
      <c r="L6" s="103" t="s">
        <v>471</v>
      </c>
      <c r="M6" s="103" t="s">
        <v>472</v>
      </c>
      <c r="N6" s="103" t="s">
        <v>473</v>
      </c>
      <c r="O6" s="103" t="s">
        <v>474</v>
      </c>
      <c r="P6" s="103" t="s">
        <v>475</v>
      </c>
      <c r="Q6" s="103" t="s">
        <v>476</v>
      </c>
      <c r="R6" s="103" t="s">
        <v>477</v>
      </c>
      <c r="S6" s="103" t="s">
        <v>478</v>
      </c>
      <c r="T6" s="103" t="s">
        <v>479</v>
      </c>
      <c r="U6" s="103" t="s">
        <v>480</v>
      </c>
      <c r="V6" s="103" t="s">
        <v>481</v>
      </c>
      <c r="W6" s="103" t="s">
        <v>482</v>
      </c>
      <c r="X6" s="103" t="s">
        <v>483</v>
      </c>
      <c r="Y6" s="103" t="s">
        <v>484</v>
      </c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</row>
    <row r="7" spans="1:79" s="146" customFormat="1" ht="196.5" thickBot="1" x14ac:dyDescent="0.35">
      <c r="A7" s="97"/>
      <c r="B7" s="107" t="s">
        <v>485</v>
      </c>
      <c r="C7" s="143" t="s">
        <v>78</v>
      </c>
      <c r="D7" s="109" t="s">
        <v>486</v>
      </c>
      <c r="E7" s="144" t="s">
        <v>487</v>
      </c>
      <c r="F7" s="21" t="s">
        <v>488</v>
      </c>
      <c r="G7" s="21" t="s">
        <v>489</v>
      </c>
      <c r="H7" s="21" t="s">
        <v>490</v>
      </c>
      <c r="I7" s="21" t="s">
        <v>491</v>
      </c>
      <c r="J7" s="21" t="s">
        <v>492</v>
      </c>
      <c r="K7" s="21" t="s">
        <v>493</v>
      </c>
      <c r="L7" s="21" t="s">
        <v>494</v>
      </c>
      <c r="M7" s="21" t="s">
        <v>495</v>
      </c>
      <c r="N7" s="21" t="s">
        <v>496</v>
      </c>
      <c r="O7" s="21" t="s">
        <v>497</v>
      </c>
      <c r="P7" s="145" t="s">
        <v>498</v>
      </c>
      <c r="Q7" s="21" t="s">
        <v>499</v>
      </c>
      <c r="R7" s="21" t="s">
        <v>500</v>
      </c>
      <c r="S7" s="21" t="s">
        <v>501</v>
      </c>
      <c r="T7" s="21" t="s">
        <v>502</v>
      </c>
      <c r="U7" s="21" t="s">
        <v>503</v>
      </c>
      <c r="V7" s="21" t="s">
        <v>504</v>
      </c>
      <c r="W7" s="21" t="s">
        <v>505</v>
      </c>
      <c r="X7" s="21" t="s">
        <v>506</v>
      </c>
      <c r="Y7" s="21" t="s">
        <v>153</v>
      </c>
      <c r="Z7" s="97"/>
      <c r="AA7" s="97"/>
      <c r="AB7" s="97"/>
      <c r="AC7" s="97"/>
      <c r="AD7" s="97">
        <v>5</v>
      </c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</row>
    <row r="8" spans="1:79" s="148" customFormat="1" x14ac:dyDescent="0.3">
      <c r="A8" s="36"/>
      <c r="B8" s="147" t="str">
        <f>REPT(" ",$AD$7*$AD8)&amp;AF8</f>
        <v>Government Sector</v>
      </c>
      <c r="C8" s="96" t="str">
        <f t="shared" ref="C8:C44" si="0">REPT(" ",$AD$7*$AD8)&amp;AG8</f>
        <v>HF 1</v>
      </c>
      <c r="D8" s="28">
        <f>[1]HFxFS!AS9</f>
        <v>1075386153.6841085</v>
      </c>
      <c r="E8" s="10">
        <f>[1]HFxFS!X9</f>
        <v>1075386153.6841085</v>
      </c>
      <c r="F8" s="9">
        <f t="shared" ref="F8:F44" si="1">SUM(G8:M8)</f>
        <v>1075386153.6841085</v>
      </c>
      <c r="G8" s="9">
        <f>[1]HFxFS!F9</f>
        <v>984118505.4141084</v>
      </c>
      <c r="H8" s="9">
        <f>[1]HFxFS!H9</f>
        <v>20926997.59</v>
      </c>
      <c r="I8" s="9">
        <f>[1]HFxFS!J9</f>
        <v>0</v>
      </c>
      <c r="J8" s="9">
        <f>[1]HFxFS!L9</f>
        <v>44465253.679999992</v>
      </c>
      <c r="K8" s="9">
        <f>[1]HFxFS!N9</f>
        <v>17409865</v>
      </c>
      <c r="L8" s="9">
        <f>[1]HFxFS!P9</f>
        <v>348878.00000000006</v>
      </c>
      <c r="M8" s="9">
        <f>[1]HFxFS!R9</f>
        <v>8116654.0000000009</v>
      </c>
      <c r="N8" s="9">
        <f>[1]HFxFS!U9</f>
        <v>0</v>
      </c>
      <c r="O8" s="9">
        <f>[1]HFxFS!W9</f>
        <v>0</v>
      </c>
      <c r="P8" s="10">
        <f>[1]HFxFS!AP9</f>
        <v>0</v>
      </c>
      <c r="Q8" s="10">
        <f t="shared" ref="Q8:Q44" si="2">SUM(R8:S8)</f>
        <v>0</v>
      </c>
      <c r="R8" s="9">
        <f>[1]HFxFS!Z9</f>
        <v>0</v>
      </c>
      <c r="S8" s="9">
        <f>[1]HFxFS!AB9</f>
        <v>0</v>
      </c>
      <c r="T8" s="9">
        <f t="shared" ref="T8:T44" si="3">SUM(U8:V8)</f>
        <v>0</v>
      </c>
      <c r="U8" s="9">
        <f>[1]HFxFS!AE9</f>
        <v>0</v>
      </c>
      <c r="V8" s="9">
        <f>[1]HFxFS!AG9</f>
        <v>0</v>
      </c>
      <c r="W8" s="9">
        <f>[1]HFxFS!AM9</f>
        <v>0</v>
      </c>
      <c r="X8" s="9">
        <f>[1]HFxFS!AO9</f>
        <v>0</v>
      </c>
      <c r="Y8" s="10">
        <f>[1]HFxFS!AR9</f>
        <v>0</v>
      </c>
      <c r="Z8" s="97"/>
      <c r="AA8" s="97"/>
      <c r="AB8" s="97"/>
      <c r="AC8" s="97"/>
      <c r="AD8" s="97">
        <f>LEN(AG8)-LEN(SUBSTITUTE(AG8,".",""))</f>
        <v>0</v>
      </c>
      <c r="AE8" s="97"/>
      <c r="AF8" s="147" t="s">
        <v>431</v>
      </c>
      <c r="AG8" s="96" t="s">
        <v>397</v>
      </c>
      <c r="AH8" s="97"/>
      <c r="AI8" s="97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</row>
    <row r="9" spans="1:79" s="151" customFormat="1" x14ac:dyDescent="0.3">
      <c r="A9" s="149"/>
      <c r="B9" s="147" t="str">
        <f t="shared" ref="B9:B44" si="4">REPT(" ",$AD$7*$AD9)&amp;AF9</f>
        <v xml:space="preserve">     Government entities</v>
      </c>
      <c r="C9" s="96" t="str">
        <f t="shared" si="0"/>
        <v xml:space="preserve">     HF 1.1</v>
      </c>
      <c r="D9" s="28">
        <f>[1]HFxFS!AS10</f>
        <v>152590841.86000001</v>
      </c>
      <c r="E9" s="10">
        <f>[1]HFxFS!X10</f>
        <v>152590841.86000001</v>
      </c>
      <c r="F9" s="9">
        <f t="shared" si="1"/>
        <v>152590841.86000001</v>
      </c>
      <c r="G9" s="9">
        <f>[1]HFxFS!F10</f>
        <v>61323193.590000004</v>
      </c>
      <c r="H9" s="9">
        <f>[1]HFxFS!H10</f>
        <v>20926997.59</v>
      </c>
      <c r="I9" s="9">
        <f>[1]HFxFS!J10</f>
        <v>0</v>
      </c>
      <c r="J9" s="9">
        <f>[1]HFxFS!L10</f>
        <v>44465253.679999992</v>
      </c>
      <c r="K9" s="9">
        <f>[1]HFxFS!N10</f>
        <v>17409865</v>
      </c>
      <c r="L9" s="9">
        <f>[1]HFxFS!P10</f>
        <v>348878.00000000006</v>
      </c>
      <c r="M9" s="9">
        <f>[1]HFxFS!R10</f>
        <v>8116654.0000000009</v>
      </c>
      <c r="N9" s="9">
        <f>[1]HFxFS!U10</f>
        <v>0</v>
      </c>
      <c r="O9" s="9">
        <f>[1]HFxFS!W10</f>
        <v>0</v>
      </c>
      <c r="P9" s="10">
        <f>[1]HFxFS!AP10</f>
        <v>0</v>
      </c>
      <c r="Q9" s="10">
        <f t="shared" si="2"/>
        <v>0</v>
      </c>
      <c r="R9" s="9">
        <f>[1]HFxFS!Z10</f>
        <v>0</v>
      </c>
      <c r="S9" s="9">
        <f>[1]HFxFS!AB10</f>
        <v>0</v>
      </c>
      <c r="T9" s="9">
        <f t="shared" si="3"/>
        <v>0</v>
      </c>
      <c r="U9" s="9">
        <f>[1]HFxFS!AE10</f>
        <v>0</v>
      </c>
      <c r="V9" s="9">
        <f>[1]HFxFS!AG10</f>
        <v>0</v>
      </c>
      <c r="W9" s="9">
        <f>[1]HFxFS!AM10</f>
        <v>0</v>
      </c>
      <c r="X9" s="9">
        <f>[1]HFxFS!AO10</f>
        <v>0</v>
      </c>
      <c r="Y9" s="10">
        <f>[1]HFxFS!AR10</f>
        <v>0</v>
      </c>
      <c r="Z9" s="150"/>
      <c r="AA9" s="150"/>
      <c r="AB9" s="150"/>
      <c r="AC9" s="150"/>
      <c r="AD9" s="97">
        <f t="shared" ref="AD9:AD44" si="5">LEN(AG9)-LEN(SUBSTITUTE(AG9,".",""))</f>
        <v>1</v>
      </c>
      <c r="AE9" s="150"/>
      <c r="AF9" s="147" t="s">
        <v>507</v>
      </c>
      <c r="AG9" s="96" t="s">
        <v>508</v>
      </c>
      <c r="AH9" s="150"/>
      <c r="AI9" s="150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</row>
    <row r="10" spans="1:79" s="154" customFormat="1" x14ac:dyDescent="0.3">
      <c r="A10" s="152"/>
      <c r="B10" s="153" t="str">
        <f t="shared" si="4"/>
        <v xml:space="preserve">          Government owned entites and organizations on central level</v>
      </c>
      <c r="C10" s="96" t="str">
        <f t="shared" si="0"/>
        <v xml:space="preserve">          HF 1.1.1</v>
      </c>
      <c r="D10" s="31">
        <f>[1]HFxFS!AS11</f>
        <v>82250191.180000007</v>
      </c>
      <c r="E10" s="10">
        <f>[1]HFxFS!X11</f>
        <v>82250191.180000007</v>
      </c>
      <c r="F10" s="9">
        <f t="shared" si="1"/>
        <v>82250191.180000007</v>
      </c>
      <c r="G10" s="9">
        <f>[1]HFxFS!F11</f>
        <v>61323193.590000004</v>
      </c>
      <c r="H10" s="9">
        <f>[1]HFxFS!H11</f>
        <v>20926997.59</v>
      </c>
      <c r="I10" s="9">
        <f>[1]HFxFS!J11</f>
        <v>0</v>
      </c>
      <c r="J10" s="9">
        <f>[1]HFxFS!L11</f>
        <v>0</v>
      </c>
      <c r="K10" s="9">
        <f>[1]HFxFS!N11</f>
        <v>0</v>
      </c>
      <c r="L10" s="9">
        <f>[1]HFxFS!P11</f>
        <v>0</v>
      </c>
      <c r="M10" s="9">
        <f>[1]HFxFS!R11</f>
        <v>0</v>
      </c>
      <c r="N10" s="9">
        <f>[1]HFxFS!U11</f>
        <v>0</v>
      </c>
      <c r="O10" s="9">
        <f>[1]HFxFS!W11</f>
        <v>0</v>
      </c>
      <c r="P10" s="10">
        <f>[1]HFxFS!AP11</f>
        <v>0</v>
      </c>
      <c r="Q10" s="9">
        <f t="shared" si="2"/>
        <v>0</v>
      </c>
      <c r="R10" s="9">
        <f>[1]HFxFS!Z11</f>
        <v>0</v>
      </c>
      <c r="S10" s="9">
        <f>[1]HFxFS!AB11</f>
        <v>0</v>
      </c>
      <c r="T10" s="9">
        <f t="shared" si="3"/>
        <v>0</v>
      </c>
      <c r="U10" s="9">
        <f>[1]HFxFS!AE11</f>
        <v>0</v>
      </c>
      <c r="V10" s="9">
        <f>[1]HFxFS!AG11</f>
        <v>0</v>
      </c>
      <c r="W10" s="9">
        <f>[1]HFxFS!AM11</f>
        <v>0</v>
      </c>
      <c r="X10" s="9">
        <f>[1]HFxFS!AO11</f>
        <v>0</v>
      </c>
      <c r="Y10" s="10">
        <f>[1]HFxFS!AR11</f>
        <v>0</v>
      </c>
      <c r="Z10" s="112"/>
      <c r="AA10" s="112"/>
      <c r="AB10" s="112"/>
      <c r="AC10" s="112"/>
      <c r="AD10" s="97">
        <f t="shared" si="5"/>
        <v>2</v>
      </c>
      <c r="AE10" s="112"/>
      <c r="AF10" s="153" t="s">
        <v>432</v>
      </c>
      <c r="AG10" s="96" t="s">
        <v>509</v>
      </c>
      <c r="AH10" s="112"/>
      <c r="AI10" s="11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</row>
    <row r="11" spans="1:79" s="148" customFormat="1" x14ac:dyDescent="0.3">
      <c r="A11" s="36"/>
      <c r="B11" s="155" t="str">
        <f t="shared" si="4"/>
        <v xml:space="preserve">               MoHLSA</v>
      </c>
      <c r="C11" s="36" t="str">
        <f t="shared" si="0"/>
        <v xml:space="preserve">               HF 1.1.1.1</v>
      </c>
      <c r="D11" s="31">
        <f>[1]HFxFS!AS12</f>
        <v>2343743.25</v>
      </c>
      <c r="E11" s="10">
        <f>[1]HFxFS!X12</f>
        <v>2343743.25</v>
      </c>
      <c r="F11" s="9">
        <f t="shared" si="1"/>
        <v>2343743.25</v>
      </c>
      <c r="G11" s="9">
        <f>[1]HFxFS!F12</f>
        <v>2343743.25</v>
      </c>
      <c r="H11" s="9">
        <f>[1]HFxFS!H12</f>
        <v>0</v>
      </c>
      <c r="I11" s="9">
        <f>[1]HFxFS!J12</f>
        <v>0</v>
      </c>
      <c r="J11" s="9">
        <f>[1]HFxFS!L12</f>
        <v>0</v>
      </c>
      <c r="K11" s="9">
        <f>[1]HFxFS!N12</f>
        <v>0</v>
      </c>
      <c r="L11" s="9">
        <f>[1]HFxFS!P12</f>
        <v>0</v>
      </c>
      <c r="M11" s="9">
        <f>[1]HFxFS!R12</f>
        <v>0</v>
      </c>
      <c r="N11" s="9">
        <f>[1]HFxFS!U12</f>
        <v>0</v>
      </c>
      <c r="O11" s="9">
        <f>[1]HFxFS!W12</f>
        <v>0</v>
      </c>
      <c r="P11" s="10">
        <f>[1]HFxFS!AP12</f>
        <v>0</v>
      </c>
      <c r="Q11" s="9">
        <f t="shared" si="2"/>
        <v>0</v>
      </c>
      <c r="R11" s="32">
        <f>[1]HFxFS!Z12</f>
        <v>0</v>
      </c>
      <c r="S11" s="32">
        <f>[1]HFxFS!AB12</f>
        <v>0</v>
      </c>
      <c r="T11" s="32">
        <f t="shared" si="3"/>
        <v>0</v>
      </c>
      <c r="U11" s="32">
        <f>[1]HFxFS!AE12</f>
        <v>0</v>
      </c>
      <c r="V11" s="9">
        <f>[1]HFxFS!AG12</f>
        <v>0</v>
      </c>
      <c r="W11" s="32">
        <f>[1]HFxFS!AM12</f>
        <v>0</v>
      </c>
      <c r="X11" s="9">
        <f>[1]HFxFS!AO12</f>
        <v>0</v>
      </c>
      <c r="Y11" s="10">
        <f>[1]HFxFS!AR12</f>
        <v>0</v>
      </c>
      <c r="Z11" s="97"/>
      <c r="AA11" s="97"/>
      <c r="AB11" s="97"/>
      <c r="AC11" s="97"/>
      <c r="AD11" s="97">
        <f t="shared" si="5"/>
        <v>3</v>
      </c>
      <c r="AE11" s="97"/>
      <c r="AF11" s="155" t="s">
        <v>433</v>
      </c>
      <c r="AG11" s="36" t="s">
        <v>399</v>
      </c>
      <c r="AH11" s="97"/>
      <c r="AI11" s="97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</row>
    <row r="12" spans="1:79" s="148" customFormat="1" x14ac:dyDescent="0.3">
      <c r="A12" s="36"/>
      <c r="B12" s="155" t="str">
        <f t="shared" si="4"/>
        <v xml:space="preserve">               Public Health department</v>
      </c>
      <c r="C12" s="36" t="str">
        <f t="shared" si="0"/>
        <v xml:space="preserve">               HF 1.1.1.2</v>
      </c>
      <c r="D12" s="31">
        <f>[1]HFxFS!AS13</f>
        <v>0</v>
      </c>
      <c r="E12" s="10">
        <f>[1]HFxFS!X13</f>
        <v>0</v>
      </c>
      <c r="F12" s="9">
        <f t="shared" si="1"/>
        <v>0</v>
      </c>
      <c r="G12" s="9">
        <f>[1]HFxFS!F13</f>
        <v>0</v>
      </c>
      <c r="H12" s="9">
        <f>[1]HFxFS!H13</f>
        <v>0</v>
      </c>
      <c r="I12" s="9">
        <f>[1]HFxFS!J13</f>
        <v>0</v>
      </c>
      <c r="J12" s="9">
        <f>[1]HFxFS!L13</f>
        <v>0</v>
      </c>
      <c r="K12" s="9">
        <f>[1]HFxFS!N13</f>
        <v>0</v>
      </c>
      <c r="L12" s="9">
        <f>[1]HFxFS!P13</f>
        <v>0</v>
      </c>
      <c r="M12" s="9">
        <f>[1]HFxFS!R13</f>
        <v>0</v>
      </c>
      <c r="N12" s="9">
        <f>[1]HFxFS!U13</f>
        <v>0</v>
      </c>
      <c r="O12" s="9">
        <f>[1]HFxFS!W13</f>
        <v>0</v>
      </c>
      <c r="P12" s="10">
        <f>[1]HFxFS!AP13</f>
        <v>0</v>
      </c>
      <c r="Q12" s="9">
        <f t="shared" si="2"/>
        <v>0</v>
      </c>
      <c r="R12" s="32">
        <f>[1]HFxFS!Z13</f>
        <v>0</v>
      </c>
      <c r="S12" s="32">
        <f>[1]HFxFS!AB13</f>
        <v>0</v>
      </c>
      <c r="T12" s="32">
        <f t="shared" si="3"/>
        <v>0</v>
      </c>
      <c r="U12" s="32">
        <f>[1]HFxFS!AE13</f>
        <v>0</v>
      </c>
      <c r="V12" s="9">
        <f>[1]HFxFS!AG13</f>
        <v>0</v>
      </c>
      <c r="W12" s="32">
        <f>[1]HFxFS!AM13</f>
        <v>0</v>
      </c>
      <c r="X12" s="9">
        <f>[1]HFxFS!AO13</f>
        <v>0</v>
      </c>
      <c r="Y12" s="10">
        <f>[1]HFxFS!AR13</f>
        <v>0</v>
      </c>
      <c r="Z12" s="97"/>
      <c r="AA12" s="97"/>
      <c r="AB12" s="97"/>
      <c r="AC12" s="97"/>
      <c r="AD12" s="97">
        <f t="shared" si="5"/>
        <v>3</v>
      </c>
      <c r="AE12" s="97"/>
      <c r="AF12" s="155" t="s">
        <v>434</v>
      </c>
      <c r="AG12" s="36" t="s">
        <v>400</v>
      </c>
      <c r="AH12" s="97"/>
      <c r="AI12" s="97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</row>
    <row r="13" spans="1:79" s="148" customFormat="1" x14ac:dyDescent="0.3">
      <c r="A13" s="36"/>
      <c r="B13" s="155" t="str">
        <f t="shared" si="4"/>
        <v xml:space="preserve">               National Institute of health and Social Affairs</v>
      </c>
      <c r="C13" s="36" t="str">
        <f t="shared" si="0"/>
        <v xml:space="preserve">               HF 1.1.1.3</v>
      </c>
      <c r="D13" s="31">
        <f>[1]HFxFS!AS14</f>
        <v>0</v>
      </c>
      <c r="E13" s="10">
        <f>[1]HFxFS!X14</f>
        <v>0</v>
      </c>
      <c r="F13" s="9">
        <f t="shared" si="1"/>
        <v>0</v>
      </c>
      <c r="G13" s="9">
        <f>[1]HFxFS!F14</f>
        <v>0</v>
      </c>
      <c r="H13" s="9">
        <f>[1]HFxFS!H14</f>
        <v>0</v>
      </c>
      <c r="I13" s="9">
        <f>[1]HFxFS!J14</f>
        <v>0</v>
      </c>
      <c r="J13" s="9">
        <f>[1]HFxFS!L14</f>
        <v>0</v>
      </c>
      <c r="K13" s="9">
        <f>[1]HFxFS!N14</f>
        <v>0</v>
      </c>
      <c r="L13" s="9">
        <f>[1]HFxFS!P14</f>
        <v>0</v>
      </c>
      <c r="M13" s="9">
        <f>[1]HFxFS!R14</f>
        <v>0</v>
      </c>
      <c r="N13" s="9">
        <f>[1]HFxFS!U14</f>
        <v>0</v>
      </c>
      <c r="O13" s="9">
        <f>[1]HFxFS!W14</f>
        <v>0</v>
      </c>
      <c r="P13" s="10">
        <f>[1]HFxFS!AP14</f>
        <v>0</v>
      </c>
      <c r="Q13" s="9">
        <f t="shared" si="2"/>
        <v>0</v>
      </c>
      <c r="R13" s="32">
        <f>[1]HFxFS!Z14</f>
        <v>0</v>
      </c>
      <c r="S13" s="32">
        <f>[1]HFxFS!AB14</f>
        <v>0</v>
      </c>
      <c r="T13" s="32">
        <f t="shared" si="3"/>
        <v>0</v>
      </c>
      <c r="U13" s="32">
        <f>[1]HFxFS!AE14</f>
        <v>0</v>
      </c>
      <c r="V13" s="9">
        <f>[1]HFxFS!AG14</f>
        <v>0</v>
      </c>
      <c r="W13" s="32">
        <f>[1]HFxFS!AM14</f>
        <v>0</v>
      </c>
      <c r="X13" s="9">
        <f>[1]HFxFS!AO14</f>
        <v>0</v>
      </c>
      <c r="Y13" s="10">
        <f>[1]HFxFS!AR14</f>
        <v>0</v>
      </c>
      <c r="Z13" s="97"/>
      <c r="AA13" s="97"/>
      <c r="AB13" s="97"/>
      <c r="AC13" s="97"/>
      <c r="AD13" s="97">
        <f t="shared" si="5"/>
        <v>3</v>
      </c>
      <c r="AE13" s="97"/>
      <c r="AF13" s="155" t="s">
        <v>435</v>
      </c>
      <c r="AG13" s="36" t="s">
        <v>510</v>
      </c>
      <c r="AH13" s="97"/>
      <c r="AI13" s="97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</row>
    <row r="14" spans="1:79" s="148" customFormat="1" x14ac:dyDescent="0.3">
      <c r="A14" s="36"/>
      <c r="B14" s="155" t="str">
        <f t="shared" si="4"/>
        <v xml:space="preserve">               National Center for Disease control and Public Health</v>
      </c>
      <c r="C14" s="36" t="str">
        <f t="shared" si="0"/>
        <v xml:space="preserve">               HF 1.1.1.4</v>
      </c>
      <c r="D14" s="31">
        <f>[1]HFxFS!AS15</f>
        <v>63629761.049999997</v>
      </c>
      <c r="E14" s="10">
        <f>[1]HFxFS!X15</f>
        <v>63629761.049999997</v>
      </c>
      <c r="F14" s="9">
        <f t="shared" si="1"/>
        <v>63629761.049999997</v>
      </c>
      <c r="G14" s="9">
        <f>[1]HFxFS!F15</f>
        <v>42702763.460000001</v>
      </c>
      <c r="H14" s="9">
        <f>[1]HFxFS!H15</f>
        <v>20926997.59</v>
      </c>
      <c r="I14" s="9">
        <f>[1]HFxFS!J15</f>
        <v>0</v>
      </c>
      <c r="J14" s="9">
        <f>[1]HFxFS!L15</f>
        <v>0</v>
      </c>
      <c r="K14" s="9">
        <f>[1]HFxFS!N15</f>
        <v>0</v>
      </c>
      <c r="L14" s="9">
        <f>[1]HFxFS!P15</f>
        <v>0</v>
      </c>
      <c r="M14" s="9">
        <f>[1]HFxFS!R15</f>
        <v>0</v>
      </c>
      <c r="N14" s="9">
        <f>[1]HFxFS!U15</f>
        <v>0</v>
      </c>
      <c r="O14" s="9">
        <f>[1]HFxFS!W15</f>
        <v>0</v>
      </c>
      <c r="P14" s="10">
        <f>[1]HFxFS!AP15</f>
        <v>0</v>
      </c>
      <c r="Q14" s="9">
        <f t="shared" si="2"/>
        <v>0</v>
      </c>
      <c r="R14" s="32">
        <f>[1]HFxFS!Z15</f>
        <v>0</v>
      </c>
      <c r="S14" s="32">
        <f>[1]HFxFS!AB15</f>
        <v>0</v>
      </c>
      <c r="T14" s="32">
        <f t="shared" si="3"/>
        <v>0</v>
      </c>
      <c r="U14" s="32">
        <f>[1]HFxFS!AE15</f>
        <v>0</v>
      </c>
      <c r="V14" s="9">
        <f>[1]HFxFS!AG15</f>
        <v>0</v>
      </c>
      <c r="W14" s="32">
        <f>[1]HFxFS!AM15</f>
        <v>0</v>
      </c>
      <c r="X14" s="9">
        <f>[1]HFxFS!AO15</f>
        <v>0</v>
      </c>
      <c r="Y14" s="10">
        <f>[1]HFxFS!AR15</f>
        <v>0</v>
      </c>
      <c r="Z14" s="97"/>
      <c r="AA14" s="97"/>
      <c r="AB14" s="97"/>
      <c r="AC14" s="97"/>
      <c r="AD14" s="97">
        <f t="shared" si="5"/>
        <v>3</v>
      </c>
      <c r="AE14" s="97"/>
      <c r="AF14" s="155" t="s">
        <v>436</v>
      </c>
      <c r="AG14" s="36" t="s">
        <v>511</v>
      </c>
      <c r="AH14" s="97"/>
      <c r="AI14" s="97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</row>
    <row r="15" spans="1:79" s="148" customFormat="1" x14ac:dyDescent="0.3">
      <c r="A15" s="36"/>
      <c r="B15" s="155" t="str">
        <f t="shared" si="4"/>
        <v xml:space="preserve">               GHSPIC</v>
      </c>
      <c r="C15" s="36" t="str">
        <f t="shared" si="0"/>
        <v xml:space="preserve">               HF 1.1.1.5</v>
      </c>
      <c r="D15" s="31">
        <f>[1]HFxFS!AS16</f>
        <v>0</v>
      </c>
      <c r="E15" s="10">
        <f>[1]HFxFS!X16</f>
        <v>0</v>
      </c>
      <c r="F15" s="9">
        <f t="shared" si="1"/>
        <v>0</v>
      </c>
      <c r="G15" s="9">
        <f>[1]HFxFS!F16</f>
        <v>0</v>
      </c>
      <c r="H15" s="9">
        <f>[1]HFxFS!H16</f>
        <v>0</v>
      </c>
      <c r="I15" s="9">
        <f>[1]HFxFS!J16</f>
        <v>0</v>
      </c>
      <c r="J15" s="9">
        <f>[1]HFxFS!L16</f>
        <v>0</v>
      </c>
      <c r="K15" s="9">
        <f>[1]HFxFS!N16</f>
        <v>0</v>
      </c>
      <c r="L15" s="9">
        <f>[1]HFxFS!P16</f>
        <v>0</v>
      </c>
      <c r="M15" s="9">
        <f>[1]HFxFS!R16</f>
        <v>0</v>
      </c>
      <c r="N15" s="9">
        <f>[1]HFxFS!U16</f>
        <v>0</v>
      </c>
      <c r="O15" s="9">
        <f>[1]HFxFS!W16</f>
        <v>0</v>
      </c>
      <c r="P15" s="10">
        <f>[1]HFxFS!AP16</f>
        <v>0</v>
      </c>
      <c r="Q15" s="9">
        <f t="shared" si="2"/>
        <v>0</v>
      </c>
      <c r="R15" s="32">
        <f>[1]HFxFS!Z16</f>
        <v>0</v>
      </c>
      <c r="S15" s="32">
        <f>[1]HFxFS!AB16</f>
        <v>0</v>
      </c>
      <c r="T15" s="32">
        <f t="shared" si="3"/>
        <v>0</v>
      </c>
      <c r="U15" s="32">
        <f>[1]HFxFS!AE16</f>
        <v>0</v>
      </c>
      <c r="V15" s="9">
        <f>[1]HFxFS!AG16</f>
        <v>0</v>
      </c>
      <c r="W15" s="32">
        <f>[1]HFxFS!AM16</f>
        <v>0</v>
      </c>
      <c r="X15" s="9">
        <f>[1]HFxFS!AO16</f>
        <v>0</v>
      </c>
      <c r="Y15" s="10">
        <f>[1]HFxFS!AR16</f>
        <v>0</v>
      </c>
      <c r="Z15" s="97"/>
      <c r="AA15" s="97"/>
      <c r="AB15" s="97"/>
      <c r="AC15" s="97"/>
      <c r="AD15" s="97">
        <f t="shared" si="5"/>
        <v>3</v>
      </c>
      <c r="AE15" s="97"/>
      <c r="AF15" s="155" t="s">
        <v>437</v>
      </c>
      <c r="AG15" s="36" t="s">
        <v>512</v>
      </c>
      <c r="AH15" s="97"/>
      <c r="AI15" s="97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</row>
    <row r="16" spans="1:79" s="148" customFormat="1" x14ac:dyDescent="0.3">
      <c r="A16" s="36"/>
      <c r="B16" s="155" t="str">
        <f t="shared" si="4"/>
        <v xml:space="preserve">               Ministry of Defense</v>
      </c>
      <c r="C16" s="36" t="str">
        <f t="shared" si="0"/>
        <v xml:space="preserve">               HF 1.1.1.6</v>
      </c>
      <c r="D16" s="31">
        <f>[1]HFxFS!AS17</f>
        <v>2372278</v>
      </c>
      <c r="E16" s="10">
        <f>[1]HFxFS!X17</f>
        <v>2372278</v>
      </c>
      <c r="F16" s="9">
        <f t="shared" si="1"/>
        <v>2372278</v>
      </c>
      <c r="G16" s="9">
        <f>[1]HFxFS!F17</f>
        <v>2372278</v>
      </c>
      <c r="H16" s="9">
        <f>[1]HFxFS!H17</f>
        <v>0</v>
      </c>
      <c r="I16" s="9">
        <f>[1]HFxFS!J17</f>
        <v>0</v>
      </c>
      <c r="J16" s="9">
        <f>[1]HFxFS!L17</f>
        <v>0</v>
      </c>
      <c r="K16" s="9">
        <f>[1]HFxFS!N17</f>
        <v>0</v>
      </c>
      <c r="L16" s="9">
        <f>[1]HFxFS!P17</f>
        <v>0</v>
      </c>
      <c r="M16" s="9">
        <f>[1]HFxFS!R17</f>
        <v>0</v>
      </c>
      <c r="N16" s="9">
        <f>[1]HFxFS!U17</f>
        <v>0</v>
      </c>
      <c r="O16" s="9">
        <f>[1]HFxFS!W17</f>
        <v>0</v>
      </c>
      <c r="P16" s="10">
        <f>[1]HFxFS!AP17</f>
        <v>0</v>
      </c>
      <c r="Q16" s="9">
        <f t="shared" si="2"/>
        <v>0</v>
      </c>
      <c r="R16" s="32">
        <f>[1]HFxFS!Z17</f>
        <v>0</v>
      </c>
      <c r="S16" s="32">
        <f>[1]HFxFS!AB17</f>
        <v>0</v>
      </c>
      <c r="T16" s="32">
        <f t="shared" si="3"/>
        <v>0</v>
      </c>
      <c r="U16" s="32">
        <f>[1]HFxFS!AE17</f>
        <v>0</v>
      </c>
      <c r="V16" s="9">
        <f>[1]HFxFS!AG17</f>
        <v>0</v>
      </c>
      <c r="W16" s="32">
        <f>[1]HFxFS!AM17</f>
        <v>0</v>
      </c>
      <c r="X16" s="9">
        <f>[1]HFxFS!AO17</f>
        <v>0</v>
      </c>
      <c r="Y16" s="10">
        <f>[1]HFxFS!AR17</f>
        <v>0</v>
      </c>
      <c r="Z16" s="97"/>
      <c r="AA16" s="97"/>
      <c r="AB16" s="97"/>
      <c r="AC16" s="97" t="s">
        <v>513</v>
      </c>
      <c r="AD16" s="97">
        <f t="shared" si="5"/>
        <v>3</v>
      </c>
      <c r="AE16" s="97"/>
      <c r="AF16" s="155" t="s">
        <v>438</v>
      </c>
      <c r="AG16" s="36" t="s">
        <v>404</v>
      </c>
      <c r="AH16" s="97"/>
      <c r="AI16" s="97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</row>
    <row r="17" spans="1:79" s="148" customFormat="1" x14ac:dyDescent="0.3">
      <c r="A17" s="36"/>
      <c r="B17" s="155" t="str">
        <f t="shared" si="4"/>
        <v xml:space="preserve">               Ministry of Internal affairs</v>
      </c>
      <c r="C17" s="36" t="str">
        <f t="shared" si="0"/>
        <v xml:space="preserve">               HF 1.1.1.7</v>
      </c>
      <c r="D17" s="31">
        <f>[1]HFxFS!AS18</f>
        <v>3521344.6</v>
      </c>
      <c r="E17" s="10">
        <f>[1]HFxFS!X18</f>
        <v>3521344.6</v>
      </c>
      <c r="F17" s="9">
        <f t="shared" si="1"/>
        <v>3521344.6</v>
      </c>
      <c r="G17" s="9">
        <f>[1]HFxFS!F18</f>
        <v>3521344.6</v>
      </c>
      <c r="H17" s="9">
        <f>[1]HFxFS!H18</f>
        <v>0</v>
      </c>
      <c r="I17" s="9">
        <f>[1]HFxFS!J18</f>
        <v>0</v>
      </c>
      <c r="J17" s="9">
        <f>[1]HFxFS!L18</f>
        <v>0</v>
      </c>
      <c r="K17" s="9">
        <f>[1]HFxFS!N18</f>
        <v>0</v>
      </c>
      <c r="L17" s="9">
        <f>[1]HFxFS!P18</f>
        <v>0</v>
      </c>
      <c r="M17" s="9">
        <f>[1]HFxFS!R18</f>
        <v>0</v>
      </c>
      <c r="N17" s="9">
        <f>[1]HFxFS!U18</f>
        <v>0</v>
      </c>
      <c r="O17" s="9">
        <f>[1]HFxFS!W18</f>
        <v>0</v>
      </c>
      <c r="P17" s="10">
        <f>[1]HFxFS!AP18</f>
        <v>0</v>
      </c>
      <c r="Q17" s="9">
        <f t="shared" si="2"/>
        <v>0</v>
      </c>
      <c r="R17" s="32">
        <f>[1]HFxFS!Z18</f>
        <v>0</v>
      </c>
      <c r="S17" s="32">
        <f>[1]HFxFS!AB18</f>
        <v>0</v>
      </c>
      <c r="T17" s="32">
        <f t="shared" si="3"/>
        <v>0</v>
      </c>
      <c r="U17" s="32">
        <f>[1]HFxFS!AE18</f>
        <v>0</v>
      </c>
      <c r="V17" s="9">
        <f>[1]HFxFS!AG18</f>
        <v>0</v>
      </c>
      <c r="W17" s="32">
        <f>[1]HFxFS!AM18</f>
        <v>0</v>
      </c>
      <c r="X17" s="9">
        <f>[1]HFxFS!AO18</f>
        <v>0</v>
      </c>
      <c r="Y17" s="10">
        <f>[1]HFxFS!AR18</f>
        <v>0</v>
      </c>
      <c r="Z17" s="97"/>
      <c r="AA17" s="97"/>
      <c r="AB17" s="97"/>
      <c r="AC17" s="97"/>
      <c r="AD17" s="97">
        <f t="shared" si="5"/>
        <v>3</v>
      </c>
      <c r="AE17" s="97"/>
      <c r="AF17" s="155" t="s">
        <v>439</v>
      </c>
      <c r="AG17" s="36" t="s">
        <v>405</v>
      </c>
      <c r="AH17" s="97"/>
      <c r="AI17" s="97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</row>
    <row r="18" spans="1:79" s="148" customFormat="1" x14ac:dyDescent="0.3">
      <c r="A18" s="36"/>
      <c r="B18" s="155" t="str">
        <f t="shared" si="4"/>
        <v xml:space="preserve">               Ministry of Justice</v>
      </c>
      <c r="C18" s="36" t="str">
        <f t="shared" si="0"/>
        <v xml:space="preserve">               HF 1.1.1.8</v>
      </c>
      <c r="D18" s="31">
        <f>[1]HFxFS!AS19</f>
        <v>0</v>
      </c>
      <c r="E18" s="10">
        <f>[1]HFxFS!X19</f>
        <v>0</v>
      </c>
      <c r="F18" s="9">
        <f t="shared" si="1"/>
        <v>0</v>
      </c>
      <c r="G18" s="9">
        <f>[1]HFxFS!F19</f>
        <v>0</v>
      </c>
      <c r="H18" s="9">
        <f>[1]HFxFS!H19</f>
        <v>0</v>
      </c>
      <c r="I18" s="9">
        <f>[1]HFxFS!J19</f>
        <v>0</v>
      </c>
      <c r="J18" s="9">
        <f>[1]HFxFS!L19</f>
        <v>0</v>
      </c>
      <c r="K18" s="9">
        <f>[1]HFxFS!N19</f>
        <v>0</v>
      </c>
      <c r="L18" s="9">
        <f>[1]HFxFS!P19</f>
        <v>0</v>
      </c>
      <c r="M18" s="9">
        <f>[1]HFxFS!R19</f>
        <v>0</v>
      </c>
      <c r="N18" s="9">
        <f>[1]HFxFS!U19</f>
        <v>0</v>
      </c>
      <c r="O18" s="9">
        <f>[1]HFxFS!W19</f>
        <v>0</v>
      </c>
      <c r="P18" s="10">
        <f>[1]HFxFS!AP19</f>
        <v>0</v>
      </c>
      <c r="Q18" s="9">
        <f t="shared" si="2"/>
        <v>0</v>
      </c>
      <c r="R18" s="32">
        <f>[1]HFxFS!Z19</f>
        <v>0</v>
      </c>
      <c r="S18" s="32">
        <f>[1]HFxFS!AB19</f>
        <v>0</v>
      </c>
      <c r="T18" s="32">
        <f t="shared" si="3"/>
        <v>0</v>
      </c>
      <c r="U18" s="32">
        <f>[1]HFxFS!AE19</f>
        <v>0</v>
      </c>
      <c r="V18" s="9">
        <f>[1]HFxFS!AG19</f>
        <v>0</v>
      </c>
      <c r="W18" s="32">
        <f>[1]HFxFS!AM19</f>
        <v>0</v>
      </c>
      <c r="X18" s="9">
        <f>[1]HFxFS!AO19</f>
        <v>0</v>
      </c>
      <c r="Y18" s="10">
        <f>[1]HFxFS!AR19</f>
        <v>0</v>
      </c>
      <c r="Z18" s="97"/>
      <c r="AA18" s="97"/>
      <c r="AB18" s="97"/>
      <c r="AC18" s="97"/>
      <c r="AD18" s="97">
        <f t="shared" si="5"/>
        <v>3</v>
      </c>
      <c r="AE18" s="97"/>
      <c r="AF18" s="155" t="s">
        <v>440</v>
      </c>
      <c r="AG18" s="36" t="s">
        <v>514</v>
      </c>
      <c r="AH18" s="97"/>
      <c r="AI18" s="97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</row>
    <row r="19" spans="1:79" s="148" customFormat="1" x14ac:dyDescent="0.3">
      <c r="A19" s="36"/>
      <c r="B19" s="155" t="str">
        <f t="shared" si="4"/>
        <v xml:space="preserve">               Ministry of Security</v>
      </c>
      <c r="C19" s="36" t="str">
        <f t="shared" si="0"/>
        <v xml:space="preserve">               HF 1.1.1.9</v>
      </c>
      <c r="D19" s="31">
        <f>[1]HFxFS!AS20</f>
        <v>0</v>
      </c>
      <c r="E19" s="10">
        <f>[1]HFxFS!X20</f>
        <v>0</v>
      </c>
      <c r="F19" s="9">
        <f t="shared" si="1"/>
        <v>0</v>
      </c>
      <c r="G19" s="9">
        <f>[1]HFxFS!F20</f>
        <v>0</v>
      </c>
      <c r="H19" s="9">
        <f>[1]HFxFS!H20</f>
        <v>0</v>
      </c>
      <c r="I19" s="9">
        <f>[1]HFxFS!J20</f>
        <v>0</v>
      </c>
      <c r="J19" s="9">
        <f>[1]HFxFS!L20</f>
        <v>0</v>
      </c>
      <c r="K19" s="9">
        <f>[1]HFxFS!N20</f>
        <v>0</v>
      </c>
      <c r="L19" s="9">
        <f>[1]HFxFS!P20</f>
        <v>0</v>
      </c>
      <c r="M19" s="9">
        <f>[1]HFxFS!R20</f>
        <v>0</v>
      </c>
      <c r="N19" s="9">
        <f>[1]HFxFS!U20</f>
        <v>0</v>
      </c>
      <c r="O19" s="9">
        <f>[1]HFxFS!W20</f>
        <v>0</v>
      </c>
      <c r="P19" s="10">
        <f>[1]HFxFS!AP20</f>
        <v>0</v>
      </c>
      <c r="Q19" s="9">
        <f t="shared" si="2"/>
        <v>0</v>
      </c>
      <c r="R19" s="32">
        <f>[1]HFxFS!Z20</f>
        <v>0</v>
      </c>
      <c r="S19" s="32">
        <f>[1]HFxFS!AB20</f>
        <v>0</v>
      </c>
      <c r="T19" s="32">
        <f t="shared" si="3"/>
        <v>0</v>
      </c>
      <c r="U19" s="32">
        <f>[1]HFxFS!AE20</f>
        <v>0</v>
      </c>
      <c r="V19" s="9">
        <f>[1]HFxFS!AG20</f>
        <v>0</v>
      </c>
      <c r="W19" s="32">
        <f>[1]HFxFS!AM20</f>
        <v>0</v>
      </c>
      <c r="X19" s="9">
        <f>[1]HFxFS!AO20</f>
        <v>0</v>
      </c>
      <c r="Y19" s="10">
        <f>[1]HFxFS!AR20</f>
        <v>0</v>
      </c>
      <c r="Z19" s="97"/>
      <c r="AA19" s="97"/>
      <c r="AB19" s="97"/>
      <c r="AC19" s="97"/>
      <c r="AD19" s="97">
        <f t="shared" si="5"/>
        <v>3</v>
      </c>
      <c r="AE19" s="97"/>
      <c r="AF19" s="155" t="s">
        <v>441</v>
      </c>
      <c r="AG19" s="36" t="s">
        <v>515</v>
      </c>
      <c r="AH19" s="97"/>
      <c r="AI19" s="97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</row>
    <row r="20" spans="1:79" s="148" customFormat="1" x14ac:dyDescent="0.3">
      <c r="A20" s="36"/>
      <c r="B20" s="155" t="str">
        <f t="shared" si="4"/>
        <v xml:space="preserve">               Ministry of Corrections and Legal Assistance</v>
      </c>
      <c r="C20" s="36" t="str">
        <f t="shared" si="0"/>
        <v xml:space="preserve">               HF 1.1.1.10</v>
      </c>
      <c r="D20" s="31">
        <f>[1]HFxFS!AS21</f>
        <v>4679997.4800000004</v>
      </c>
      <c r="E20" s="10">
        <f>[1]HFxFS!X21</f>
        <v>4679997.4800000004</v>
      </c>
      <c r="F20" s="9">
        <f t="shared" si="1"/>
        <v>4679997.4800000004</v>
      </c>
      <c r="G20" s="9">
        <f>[1]HFxFS!F21</f>
        <v>4679997.4800000004</v>
      </c>
      <c r="H20" s="9">
        <f>[1]HFxFS!H21</f>
        <v>0</v>
      </c>
      <c r="I20" s="9">
        <f>[1]HFxFS!J21</f>
        <v>0</v>
      </c>
      <c r="J20" s="9">
        <f>[1]HFxFS!L21</f>
        <v>0</v>
      </c>
      <c r="K20" s="9">
        <f>[1]HFxFS!N21</f>
        <v>0</v>
      </c>
      <c r="L20" s="9">
        <f>[1]HFxFS!P21</f>
        <v>0</v>
      </c>
      <c r="M20" s="9">
        <f>[1]HFxFS!R21</f>
        <v>0</v>
      </c>
      <c r="N20" s="9">
        <f>[1]HFxFS!U21</f>
        <v>0</v>
      </c>
      <c r="O20" s="9">
        <f>[1]HFxFS!W21</f>
        <v>0</v>
      </c>
      <c r="P20" s="10">
        <f>[1]HFxFS!AP21</f>
        <v>0</v>
      </c>
      <c r="Q20" s="9">
        <f t="shared" si="2"/>
        <v>0</v>
      </c>
      <c r="R20" s="32">
        <f>[1]HFxFS!Z21</f>
        <v>0</v>
      </c>
      <c r="S20" s="32">
        <f>[1]HFxFS!AB21</f>
        <v>0</v>
      </c>
      <c r="T20" s="32">
        <f t="shared" si="3"/>
        <v>0</v>
      </c>
      <c r="U20" s="32">
        <f>[1]HFxFS!AE21</f>
        <v>0</v>
      </c>
      <c r="V20" s="9">
        <f>[1]HFxFS!AG21</f>
        <v>0</v>
      </c>
      <c r="W20" s="32">
        <f>[1]HFxFS!AM21</f>
        <v>0</v>
      </c>
      <c r="X20" s="9">
        <f>[1]HFxFS!AO21</f>
        <v>0</v>
      </c>
      <c r="Y20" s="10">
        <f>[1]HFxFS!AR21</f>
        <v>0</v>
      </c>
      <c r="Z20" s="97"/>
      <c r="AA20" s="97"/>
      <c r="AB20" s="97"/>
      <c r="AC20" s="97"/>
      <c r="AD20" s="97">
        <f t="shared" si="5"/>
        <v>3</v>
      </c>
      <c r="AE20" s="97"/>
      <c r="AF20" s="155" t="s">
        <v>442</v>
      </c>
      <c r="AG20" s="36" t="s">
        <v>516</v>
      </c>
      <c r="AH20" s="97"/>
      <c r="AI20" s="97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</row>
    <row r="21" spans="1:79" s="148" customFormat="1" x14ac:dyDescent="0.3">
      <c r="A21" s="36"/>
      <c r="B21" s="155" t="str">
        <f t="shared" si="4"/>
        <v xml:space="preserve">               Department of the war veterans</v>
      </c>
      <c r="C21" s="36" t="str">
        <f t="shared" si="0"/>
        <v xml:space="preserve">               HF 1.1.1.11</v>
      </c>
      <c r="D21" s="31">
        <f>[1]HFxFS!AS22</f>
        <v>0</v>
      </c>
      <c r="E21" s="10">
        <f>[1]HFxFS!X22</f>
        <v>0</v>
      </c>
      <c r="F21" s="9">
        <f t="shared" si="1"/>
        <v>0</v>
      </c>
      <c r="G21" s="9">
        <f>[1]HFxFS!F22</f>
        <v>0</v>
      </c>
      <c r="H21" s="9">
        <f>[1]HFxFS!H22</f>
        <v>0</v>
      </c>
      <c r="I21" s="9">
        <f>[1]HFxFS!J22</f>
        <v>0</v>
      </c>
      <c r="J21" s="9">
        <f>[1]HFxFS!L22</f>
        <v>0</v>
      </c>
      <c r="K21" s="9">
        <f>[1]HFxFS!N22</f>
        <v>0</v>
      </c>
      <c r="L21" s="9">
        <f>[1]HFxFS!P22</f>
        <v>0</v>
      </c>
      <c r="M21" s="9">
        <f>[1]HFxFS!R22</f>
        <v>0</v>
      </c>
      <c r="N21" s="9">
        <f>[1]HFxFS!U22</f>
        <v>0</v>
      </c>
      <c r="O21" s="9">
        <f>[1]HFxFS!W22</f>
        <v>0</v>
      </c>
      <c r="P21" s="10">
        <f>[1]HFxFS!AP22</f>
        <v>0</v>
      </c>
      <c r="Q21" s="9">
        <f t="shared" si="2"/>
        <v>0</v>
      </c>
      <c r="R21" s="32">
        <f>[1]HFxFS!Z22</f>
        <v>0</v>
      </c>
      <c r="S21" s="32">
        <f>[1]HFxFS!AB22</f>
        <v>0</v>
      </c>
      <c r="T21" s="32">
        <f t="shared" si="3"/>
        <v>0</v>
      </c>
      <c r="U21" s="32">
        <f>[1]HFxFS!AE22</f>
        <v>0</v>
      </c>
      <c r="V21" s="9">
        <f>[1]HFxFS!AG22</f>
        <v>0</v>
      </c>
      <c r="W21" s="32">
        <f>[1]HFxFS!AM22</f>
        <v>0</v>
      </c>
      <c r="X21" s="9">
        <f>[1]HFxFS!AO22</f>
        <v>0</v>
      </c>
      <c r="Y21" s="10">
        <f>[1]HFxFS!AR22</f>
        <v>0</v>
      </c>
      <c r="Z21" s="97"/>
      <c r="AA21" s="97"/>
      <c r="AB21" s="97"/>
      <c r="AC21" s="97"/>
      <c r="AD21" s="97">
        <f t="shared" si="5"/>
        <v>3</v>
      </c>
      <c r="AE21" s="97"/>
      <c r="AF21" s="155" t="s">
        <v>443</v>
      </c>
      <c r="AG21" s="36" t="s">
        <v>517</v>
      </c>
      <c r="AH21" s="97"/>
      <c r="AI21" s="97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</row>
    <row r="22" spans="1:79" s="157" customFormat="1" x14ac:dyDescent="0.3">
      <c r="A22" s="156"/>
      <c r="B22" s="147" t="str">
        <f t="shared" si="4"/>
        <v xml:space="preserve">               Teaching instututions</v>
      </c>
      <c r="C22" s="96" t="str">
        <f t="shared" si="0"/>
        <v xml:space="preserve">               HF 1.1.1.12</v>
      </c>
      <c r="D22" s="31">
        <f>[1]HFxFS!AS23</f>
        <v>0</v>
      </c>
      <c r="E22" s="10">
        <f>[1]HFxFS!X23</f>
        <v>0</v>
      </c>
      <c r="F22" s="9">
        <f t="shared" si="1"/>
        <v>0</v>
      </c>
      <c r="G22" s="9">
        <f>[1]HFxFS!F23</f>
        <v>0</v>
      </c>
      <c r="H22" s="9">
        <f>[1]HFxFS!H23</f>
        <v>0</v>
      </c>
      <c r="I22" s="9">
        <f>[1]HFxFS!J23</f>
        <v>0</v>
      </c>
      <c r="J22" s="9">
        <f>[1]HFxFS!L23</f>
        <v>0</v>
      </c>
      <c r="K22" s="9">
        <f>[1]HFxFS!N23</f>
        <v>0</v>
      </c>
      <c r="L22" s="9">
        <f>[1]HFxFS!P23</f>
        <v>0</v>
      </c>
      <c r="M22" s="9">
        <f>[1]HFxFS!R23</f>
        <v>0</v>
      </c>
      <c r="N22" s="9">
        <f>[1]HFxFS!U23</f>
        <v>0</v>
      </c>
      <c r="O22" s="9">
        <f>[1]HFxFS!W23</f>
        <v>0</v>
      </c>
      <c r="P22" s="10">
        <f>[1]HFxFS!AP23</f>
        <v>0</v>
      </c>
      <c r="Q22" s="9">
        <f t="shared" si="2"/>
        <v>0</v>
      </c>
      <c r="R22" s="32">
        <f>[1]HFxFS!Z23</f>
        <v>0</v>
      </c>
      <c r="S22" s="32">
        <f>[1]HFxFS!AB23</f>
        <v>0</v>
      </c>
      <c r="T22" s="32">
        <f t="shared" si="3"/>
        <v>0</v>
      </c>
      <c r="U22" s="32">
        <f>[1]HFxFS!AE23</f>
        <v>0</v>
      </c>
      <c r="V22" s="9">
        <f>[1]HFxFS!AG23</f>
        <v>0</v>
      </c>
      <c r="W22" s="32">
        <f>[1]HFxFS!AM23</f>
        <v>0</v>
      </c>
      <c r="X22" s="9">
        <f>[1]HFxFS!AO23</f>
        <v>0</v>
      </c>
      <c r="Y22" s="10">
        <f>[1]HFxFS!AR23</f>
        <v>0</v>
      </c>
      <c r="Z22" s="115"/>
      <c r="AA22" s="115"/>
      <c r="AB22" s="115"/>
      <c r="AC22" s="115"/>
      <c r="AD22" s="97">
        <f t="shared" si="5"/>
        <v>3</v>
      </c>
      <c r="AE22" s="115"/>
      <c r="AF22" s="147" t="s">
        <v>518</v>
      </c>
      <c r="AG22" s="96" t="s">
        <v>519</v>
      </c>
      <c r="AH22" s="115"/>
      <c r="AI22" s="115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</row>
    <row r="23" spans="1:79" s="148" customFormat="1" ht="29" x14ac:dyDescent="0.3">
      <c r="A23" s="36"/>
      <c r="B23" s="155" t="str">
        <f t="shared" si="4"/>
        <v xml:space="preserve">                    Tbilisi state medical University</v>
      </c>
      <c r="C23" s="36" t="str">
        <f t="shared" si="0"/>
        <v xml:space="preserve">                    HF 1.1.1.12.1</v>
      </c>
      <c r="D23" s="31">
        <f>[1]HFxFS!AS24</f>
        <v>0</v>
      </c>
      <c r="E23" s="10">
        <f>[1]HFxFS!X24</f>
        <v>0</v>
      </c>
      <c r="F23" s="9">
        <f t="shared" si="1"/>
        <v>0</v>
      </c>
      <c r="G23" s="9">
        <f>[1]HFxFS!F24</f>
        <v>0</v>
      </c>
      <c r="H23" s="9">
        <f>[1]HFxFS!H24</f>
        <v>0</v>
      </c>
      <c r="I23" s="9">
        <f>[1]HFxFS!J24</f>
        <v>0</v>
      </c>
      <c r="J23" s="9">
        <f>[1]HFxFS!L24</f>
        <v>0</v>
      </c>
      <c r="K23" s="9">
        <f>[1]HFxFS!N24</f>
        <v>0</v>
      </c>
      <c r="L23" s="9">
        <f>[1]HFxFS!P24</f>
        <v>0</v>
      </c>
      <c r="M23" s="9">
        <f>[1]HFxFS!R24</f>
        <v>0</v>
      </c>
      <c r="N23" s="9">
        <f>[1]HFxFS!U24</f>
        <v>0</v>
      </c>
      <c r="O23" s="9">
        <f>[1]HFxFS!W24</f>
        <v>0</v>
      </c>
      <c r="P23" s="10">
        <f>[1]HFxFS!AP24</f>
        <v>0</v>
      </c>
      <c r="Q23" s="9">
        <f t="shared" si="2"/>
        <v>0</v>
      </c>
      <c r="R23" s="32">
        <f>[1]HFxFS!Z24</f>
        <v>0</v>
      </c>
      <c r="S23" s="32">
        <f>[1]HFxFS!AB24</f>
        <v>0</v>
      </c>
      <c r="T23" s="32">
        <f t="shared" si="3"/>
        <v>0</v>
      </c>
      <c r="U23" s="32">
        <f>[1]HFxFS!AE24</f>
        <v>0</v>
      </c>
      <c r="V23" s="9">
        <f>[1]HFxFS!AG24</f>
        <v>0</v>
      </c>
      <c r="W23" s="32">
        <f>[1]HFxFS!AM24</f>
        <v>0</v>
      </c>
      <c r="X23" s="9">
        <f>[1]HFxFS!AO24</f>
        <v>0</v>
      </c>
      <c r="Y23" s="10">
        <f>[1]HFxFS!AR24</f>
        <v>0</v>
      </c>
      <c r="Z23" s="97"/>
      <c r="AA23" s="97"/>
      <c r="AB23" s="97"/>
      <c r="AC23" s="97"/>
      <c r="AD23" s="97">
        <f t="shared" si="5"/>
        <v>4</v>
      </c>
      <c r="AE23" s="97"/>
      <c r="AF23" s="155" t="s">
        <v>444</v>
      </c>
      <c r="AG23" s="36" t="s">
        <v>410</v>
      </c>
      <c r="AH23" s="97"/>
      <c r="AI23" s="97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</row>
    <row r="24" spans="1:79" s="148" customFormat="1" ht="29" x14ac:dyDescent="0.3">
      <c r="A24" s="36"/>
      <c r="B24" s="155" t="str">
        <f t="shared" si="4"/>
        <v xml:space="preserve">                     State medical Academy</v>
      </c>
      <c r="C24" s="36" t="str">
        <f t="shared" si="0"/>
        <v xml:space="preserve">                    HF 1.1.1.12.2</v>
      </c>
      <c r="D24" s="31">
        <f>[1]HFxFS!AS25</f>
        <v>0</v>
      </c>
      <c r="E24" s="10">
        <f>[1]HFxFS!X25</f>
        <v>0</v>
      </c>
      <c r="F24" s="9">
        <f t="shared" si="1"/>
        <v>0</v>
      </c>
      <c r="G24" s="9">
        <f>[1]HFxFS!F25</f>
        <v>0</v>
      </c>
      <c r="H24" s="9">
        <f>[1]HFxFS!H25</f>
        <v>0</v>
      </c>
      <c r="I24" s="9">
        <f>[1]HFxFS!J25</f>
        <v>0</v>
      </c>
      <c r="J24" s="9">
        <f>[1]HFxFS!L25</f>
        <v>0</v>
      </c>
      <c r="K24" s="9">
        <f>[1]HFxFS!N25</f>
        <v>0</v>
      </c>
      <c r="L24" s="9">
        <f>[1]HFxFS!P25</f>
        <v>0</v>
      </c>
      <c r="M24" s="9">
        <f>[1]HFxFS!R25</f>
        <v>0</v>
      </c>
      <c r="N24" s="9">
        <f>[1]HFxFS!U25</f>
        <v>0</v>
      </c>
      <c r="O24" s="9">
        <f>[1]HFxFS!W25</f>
        <v>0</v>
      </c>
      <c r="P24" s="10">
        <f>[1]HFxFS!AP25</f>
        <v>0</v>
      </c>
      <c r="Q24" s="9">
        <f t="shared" si="2"/>
        <v>0</v>
      </c>
      <c r="R24" s="32">
        <f>[1]HFxFS!Z25</f>
        <v>0</v>
      </c>
      <c r="S24" s="32">
        <f>[1]HFxFS!AB25</f>
        <v>0</v>
      </c>
      <c r="T24" s="32">
        <f t="shared" si="3"/>
        <v>0</v>
      </c>
      <c r="U24" s="32">
        <f>[1]HFxFS!AE25</f>
        <v>0</v>
      </c>
      <c r="V24" s="9">
        <f>[1]HFxFS!AG25</f>
        <v>0</v>
      </c>
      <c r="W24" s="32">
        <f>[1]HFxFS!AM25</f>
        <v>0</v>
      </c>
      <c r="X24" s="9">
        <f>[1]HFxFS!AO25</f>
        <v>0</v>
      </c>
      <c r="Y24" s="10">
        <f>[1]HFxFS!AR25</f>
        <v>0</v>
      </c>
      <c r="Z24" s="97"/>
      <c r="AA24" s="97"/>
      <c r="AB24" s="97"/>
      <c r="AC24" s="97"/>
      <c r="AD24" s="97">
        <f t="shared" si="5"/>
        <v>4</v>
      </c>
      <c r="AE24" s="97"/>
      <c r="AF24" s="155" t="s">
        <v>445</v>
      </c>
      <c r="AG24" s="36" t="s">
        <v>411</v>
      </c>
      <c r="AH24" s="97"/>
      <c r="AI24" s="97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</row>
    <row r="25" spans="1:79" s="148" customFormat="1" ht="29" x14ac:dyDescent="0.3">
      <c r="A25" s="36"/>
      <c r="B25" s="155" t="str">
        <f t="shared" si="4"/>
        <v xml:space="preserve">                    Other Medical Institutes</v>
      </c>
      <c r="C25" s="36" t="str">
        <f t="shared" si="0"/>
        <v xml:space="preserve">                    HF 1.1.1.12.3</v>
      </c>
      <c r="D25" s="31">
        <f>[1]HFxFS!AS26</f>
        <v>0</v>
      </c>
      <c r="E25" s="10">
        <f>[1]HFxFS!X26</f>
        <v>0</v>
      </c>
      <c r="F25" s="9">
        <f t="shared" si="1"/>
        <v>0</v>
      </c>
      <c r="G25" s="9">
        <f>[1]HFxFS!F26</f>
        <v>0</v>
      </c>
      <c r="H25" s="9">
        <f>[1]HFxFS!H26</f>
        <v>0</v>
      </c>
      <c r="I25" s="9">
        <f>[1]HFxFS!J26</f>
        <v>0</v>
      </c>
      <c r="J25" s="9">
        <f>[1]HFxFS!L26</f>
        <v>0</v>
      </c>
      <c r="K25" s="9">
        <f>[1]HFxFS!N26</f>
        <v>0</v>
      </c>
      <c r="L25" s="9">
        <f>[1]HFxFS!P26</f>
        <v>0</v>
      </c>
      <c r="M25" s="9">
        <f>[1]HFxFS!R26</f>
        <v>0</v>
      </c>
      <c r="N25" s="9">
        <f>[1]HFxFS!U26</f>
        <v>0</v>
      </c>
      <c r="O25" s="9">
        <f>[1]HFxFS!W26</f>
        <v>0</v>
      </c>
      <c r="P25" s="10">
        <f>[1]HFxFS!AP26</f>
        <v>0</v>
      </c>
      <c r="Q25" s="9">
        <f t="shared" si="2"/>
        <v>0</v>
      </c>
      <c r="R25" s="32">
        <f>[1]HFxFS!Z26</f>
        <v>0</v>
      </c>
      <c r="S25" s="32">
        <f>[1]HFxFS!AB26</f>
        <v>0</v>
      </c>
      <c r="T25" s="32">
        <f t="shared" si="3"/>
        <v>0</v>
      </c>
      <c r="U25" s="32">
        <f>[1]HFxFS!AE26</f>
        <v>0</v>
      </c>
      <c r="V25" s="9">
        <f>[1]HFxFS!AG26</f>
        <v>0</v>
      </c>
      <c r="W25" s="32">
        <f>[1]HFxFS!AM26</f>
        <v>0</v>
      </c>
      <c r="X25" s="9">
        <f>[1]HFxFS!AO26</f>
        <v>0</v>
      </c>
      <c r="Y25" s="10">
        <f>[1]HFxFS!AR26</f>
        <v>0</v>
      </c>
      <c r="Z25" s="97"/>
      <c r="AA25" s="97"/>
      <c r="AB25" s="97"/>
      <c r="AC25" s="97"/>
      <c r="AD25" s="97">
        <f t="shared" si="5"/>
        <v>4</v>
      </c>
      <c r="AE25" s="97"/>
      <c r="AF25" s="155" t="s">
        <v>446</v>
      </c>
      <c r="AG25" s="36" t="s">
        <v>520</v>
      </c>
      <c r="AH25" s="97"/>
      <c r="AI25" s="97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</row>
    <row r="26" spans="1:79" s="148" customFormat="1" ht="29" x14ac:dyDescent="0.3">
      <c r="A26" s="36"/>
      <c r="B26" s="155" t="str">
        <f t="shared" si="4"/>
        <v xml:space="preserve">                    Other Teaching</v>
      </c>
      <c r="C26" s="36" t="str">
        <f t="shared" si="0"/>
        <v xml:space="preserve">                    HF 1.1.1.12.9</v>
      </c>
      <c r="D26" s="31">
        <f>[1]HFxFS!AS27</f>
        <v>0</v>
      </c>
      <c r="E26" s="10">
        <f>[1]HFxFS!X27</f>
        <v>0</v>
      </c>
      <c r="F26" s="9">
        <f t="shared" si="1"/>
        <v>0</v>
      </c>
      <c r="G26" s="9">
        <f>[1]HFxFS!F27</f>
        <v>0</v>
      </c>
      <c r="H26" s="9">
        <f>[1]HFxFS!H27</f>
        <v>0</v>
      </c>
      <c r="I26" s="9">
        <f>[1]HFxFS!J27</f>
        <v>0</v>
      </c>
      <c r="J26" s="9">
        <f>[1]HFxFS!L27</f>
        <v>0</v>
      </c>
      <c r="K26" s="9">
        <f>[1]HFxFS!N27</f>
        <v>0</v>
      </c>
      <c r="L26" s="9">
        <f>[1]HFxFS!P27</f>
        <v>0</v>
      </c>
      <c r="M26" s="9">
        <f>[1]HFxFS!R27</f>
        <v>0</v>
      </c>
      <c r="N26" s="9">
        <f>[1]HFxFS!U27</f>
        <v>0</v>
      </c>
      <c r="O26" s="9">
        <f>[1]HFxFS!W27</f>
        <v>0</v>
      </c>
      <c r="P26" s="10">
        <f>[1]HFxFS!AP27</f>
        <v>0</v>
      </c>
      <c r="Q26" s="9">
        <f t="shared" si="2"/>
        <v>0</v>
      </c>
      <c r="R26" s="32">
        <f>[1]HFxFS!Z27</f>
        <v>0</v>
      </c>
      <c r="S26" s="32">
        <f>[1]HFxFS!AB27</f>
        <v>0</v>
      </c>
      <c r="T26" s="32">
        <f t="shared" si="3"/>
        <v>0</v>
      </c>
      <c r="U26" s="32">
        <f>[1]HFxFS!AE27</f>
        <v>0</v>
      </c>
      <c r="V26" s="9">
        <f>[1]HFxFS!AG27</f>
        <v>0</v>
      </c>
      <c r="W26" s="32">
        <f>[1]HFxFS!AM27</f>
        <v>0</v>
      </c>
      <c r="X26" s="9">
        <f>[1]HFxFS!AO27</f>
        <v>0</v>
      </c>
      <c r="Y26" s="10">
        <f>[1]HFxFS!AR27</f>
        <v>0</v>
      </c>
      <c r="Z26" s="97"/>
      <c r="AA26" s="97"/>
      <c r="AB26" s="97"/>
      <c r="AC26" s="97"/>
      <c r="AD26" s="97">
        <f t="shared" si="5"/>
        <v>4</v>
      </c>
      <c r="AE26" s="97"/>
      <c r="AF26" s="155" t="s">
        <v>521</v>
      </c>
      <c r="AG26" s="36" t="s">
        <v>522</v>
      </c>
      <c r="AH26" s="97"/>
      <c r="AI26" s="97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</row>
    <row r="27" spans="1:79" s="148" customFormat="1" x14ac:dyDescent="0.3">
      <c r="A27" s="36"/>
      <c r="B27" s="155" t="str">
        <f t="shared" si="4"/>
        <v xml:space="preserve">               Hospital Restructurization Fund</v>
      </c>
      <c r="C27" s="36" t="str">
        <f t="shared" si="0"/>
        <v xml:space="preserve">               HF 1.1.1.13</v>
      </c>
      <c r="D27" s="31">
        <f>[1]HFxFS!AS28</f>
        <v>0</v>
      </c>
      <c r="E27" s="10">
        <f>[1]HFxFS!X28</f>
        <v>0</v>
      </c>
      <c r="F27" s="9">
        <f t="shared" si="1"/>
        <v>0</v>
      </c>
      <c r="G27" s="9">
        <f>[1]HFxFS!F28</f>
        <v>0</v>
      </c>
      <c r="H27" s="9">
        <f>[1]HFxFS!H28</f>
        <v>0</v>
      </c>
      <c r="I27" s="9">
        <f>[1]HFxFS!J28</f>
        <v>0</v>
      </c>
      <c r="J27" s="9">
        <f>[1]HFxFS!L28</f>
        <v>0</v>
      </c>
      <c r="K27" s="9">
        <f>[1]HFxFS!N28</f>
        <v>0</v>
      </c>
      <c r="L27" s="9">
        <f>[1]HFxFS!P28</f>
        <v>0</v>
      </c>
      <c r="M27" s="9">
        <f>[1]HFxFS!R28</f>
        <v>0</v>
      </c>
      <c r="N27" s="9">
        <f>[1]HFxFS!U28</f>
        <v>0</v>
      </c>
      <c r="O27" s="9">
        <f>[1]HFxFS!W28</f>
        <v>0</v>
      </c>
      <c r="P27" s="10">
        <f>[1]HFxFS!AP28</f>
        <v>0</v>
      </c>
      <c r="Q27" s="9">
        <f t="shared" si="2"/>
        <v>0</v>
      </c>
      <c r="R27" s="32">
        <f>[1]HFxFS!Z28</f>
        <v>0</v>
      </c>
      <c r="S27" s="32">
        <f>[1]HFxFS!AB28</f>
        <v>0</v>
      </c>
      <c r="T27" s="32">
        <f t="shared" si="3"/>
        <v>0</v>
      </c>
      <c r="U27" s="32">
        <f>[1]HFxFS!AE28</f>
        <v>0</v>
      </c>
      <c r="V27" s="9">
        <f>[1]HFxFS!AG28</f>
        <v>0</v>
      </c>
      <c r="W27" s="32">
        <f>[1]HFxFS!AM28</f>
        <v>0</v>
      </c>
      <c r="X27" s="9">
        <f>[1]HFxFS!AO28</f>
        <v>0</v>
      </c>
      <c r="Y27" s="10">
        <f>[1]HFxFS!AR28</f>
        <v>0</v>
      </c>
      <c r="Z27" s="97"/>
      <c r="AA27" s="97"/>
      <c r="AB27" s="97"/>
      <c r="AC27" s="97"/>
      <c r="AD27" s="97">
        <f t="shared" si="5"/>
        <v>3</v>
      </c>
      <c r="AE27" s="97"/>
      <c r="AF27" s="155" t="s">
        <v>447</v>
      </c>
      <c r="AG27" s="36" t="s">
        <v>523</v>
      </c>
      <c r="AH27" s="97"/>
      <c r="AI27" s="97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</row>
    <row r="28" spans="1:79" s="148" customFormat="1" x14ac:dyDescent="0.3">
      <c r="A28" s="36"/>
      <c r="B28" s="155" t="str">
        <f t="shared" si="4"/>
        <v xml:space="preserve">               Ministry of Science and Education</v>
      </c>
      <c r="C28" s="36" t="str">
        <f t="shared" si="0"/>
        <v xml:space="preserve">               HF 1.1.1.14</v>
      </c>
      <c r="D28" s="31">
        <f>[1]HFxFS!AS29</f>
        <v>0</v>
      </c>
      <c r="E28" s="10">
        <f>[1]HFxFS!X29</f>
        <v>0</v>
      </c>
      <c r="F28" s="9">
        <f>SUM(G28:M28)</f>
        <v>0</v>
      </c>
      <c r="G28" s="9">
        <f>[1]HFxFS!F29</f>
        <v>0</v>
      </c>
      <c r="H28" s="9">
        <f>[1]HFxFS!H29</f>
        <v>0</v>
      </c>
      <c r="I28" s="9">
        <f>[1]HFxFS!J29</f>
        <v>0</v>
      </c>
      <c r="J28" s="9">
        <f>[1]HFxFS!L29</f>
        <v>0</v>
      </c>
      <c r="K28" s="9">
        <f>[1]HFxFS!N29</f>
        <v>0</v>
      </c>
      <c r="L28" s="9">
        <f>[1]HFxFS!P29</f>
        <v>0</v>
      </c>
      <c r="M28" s="9">
        <f>[1]HFxFS!R29</f>
        <v>0</v>
      </c>
      <c r="N28" s="9">
        <f>[1]HFxFS!U29</f>
        <v>0</v>
      </c>
      <c r="O28" s="9">
        <f>[1]HFxFS!W29</f>
        <v>0</v>
      </c>
      <c r="P28" s="10">
        <f>[1]HFxFS!AP29</f>
        <v>0</v>
      </c>
      <c r="Q28" s="9">
        <f>SUM(R28:S28)</f>
        <v>0</v>
      </c>
      <c r="R28" s="32">
        <f>[1]HFxFS!Z29</f>
        <v>0</v>
      </c>
      <c r="S28" s="32">
        <f>[1]HFxFS!AB29</f>
        <v>0</v>
      </c>
      <c r="T28" s="32">
        <f>SUM(U28:V28)</f>
        <v>0</v>
      </c>
      <c r="U28" s="32">
        <f>[1]HFxFS!AE29</f>
        <v>0</v>
      </c>
      <c r="V28" s="9">
        <f>[1]HFxFS!AG29</f>
        <v>0</v>
      </c>
      <c r="W28" s="32">
        <f>[1]HFxFS!AM29</f>
        <v>0</v>
      </c>
      <c r="X28" s="9">
        <f>[1]HFxFS!AO29</f>
        <v>0</v>
      </c>
      <c r="Y28" s="10">
        <f>[1]HFxFS!AR29</f>
        <v>0</v>
      </c>
      <c r="Z28" s="97"/>
      <c r="AA28" s="97"/>
      <c r="AB28" s="97"/>
      <c r="AC28" s="97"/>
      <c r="AD28" s="97">
        <f t="shared" si="5"/>
        <v>3</v>
      </c>
      <c r="AE28" s="97"/>
      <c r="AF28" s="155" t="s">
        <v>448</v>
      </c>
      <c r="AG28" s="36" t="s">
        <v>524</v>
      </c>
      <c r="AH28" s="97"/>
      <c r="AI28" s="97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</row>
    <row r="29" spans="1:79" s="148" customFormat="1" x14ac:dyDescent="0.3">
      <c r="A29" s="36"/>
      <c r="B29" s="155" t="str">
        <f t="shared" si="4"/>
        <v xml:space="preserve">               other</v>
      </c>
      <c r="C29" s="36" t="str">
        <f t="shared" si="0"/>
        <v xml:space="preserve">               HF 1.1.1.17</v>
      </c>
      <c r="D29" s="31">
        <f>[1]HFxFS!AS30</f>
        <v>5703066.8000000007</v>
      </c>
      <c r="E29" s="10">
        <f>[1]HFxFS!X30</f>
        <v>5703066.8000000007</v>
      </c>
      <c r="F29" s="9">
        <f t="shared" si="1"/>
        <v>5703066.8000000007</v>
      </c>
      <c r="G29" s="9">
        <f>[1]HFxFS!F30</f>
        <v>5703066.8000000007</v>
      </c>
      <c r="H29" s="9">
        <f>[1]HFxFS!H30</f>
        <v>0</v>
      </c>
      <c r="I29" s="9">
        <f>[1]HFxFS!J30</f>
        <v>0</v>
      </c>
      <c r="J29" s="9">
        <f>[1]HFxFS!L30</f>
        <v>0</v>
      </c>
      <c r="K29" s="9">
        <f>[1]HFxFS!N30</f>
        <v>0</v>
      </c>
      <c r="L29" s="9">
        <f>[1]HFxFS!P30</f>
        <v>0</v>
      </c>
      <c r="M29" s="9">
        <f>[1]HFxFS!R30</f>
        <v>0</v>
      </c>
      <c r="N29" s="9">
        <f>[1]HFxFS!U30</f>
        <v>0</v>
      </c>
      <c r="O29" s="9">
        <f>[1]HFxFS!W30</f>
        <v>0</v>
      </c>
      <c r="P29" s="10">
        <f>[1]HFxFS!AP30</f>
        <v>0</v>
      </c>
      <c r="Q29" s="9">
        <f t="shared" si="2"/>
        <v>0</v>
      </c>
      <c r="R29" s="32">
        <f>[1]HFxFS!Z30</f>
        <v>0</v>
      </c>
      <c r="S29" s="32">
        <f>[1]HFxFS!AB30</f>
        <v>0</v>
      </c>
      <c r="T29" s="32">
        <f t="shared" si="3"/>
        <v>0</v>
      </c>
      <c r="U29" s="32">
        <f>[1]HFxFS!AE30</f>
        <v>0</v>
      </c>
      <c r="V29" s="9">
        <f>[1]HFxFS!AG30</f>
        <v>0</v>
      </c>
      <c r="W29" s="32">
        <f>[1]HFxFS!AM30</f>
        <v>0</v>
      </c>
      <c r="X29" s="9">
        <f>[1]HFxFS!AO30</f>
        <v>0</v>
      </c>
      <c r="Y29" s="10">
        <f>[1]HFxFS!AR30</f>
        <v>0</v>
      </c>
      <c r="Z29" s="97"/>
      <c r="AA29" s="97"/>
      <c r="AB29" s="97"/>
      <c r="AC29" s="97"/>
      <c r="AD29" s="97">
        <f t="shared" si="5"/>
        <v>3</v>
      </c>
      <c r="AE29" s="97"/>
      <c r="AF29" s="155" t="s">
        <v>449</v>
      </c>
      <c r="AG29" s="36" t="s">
        <v>525</v>
      </c>
      <c r="AH29" s="97"/>
      <c r="AI29" s="97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</row>
    <row r="30" spans="1:79" s="157" customFormat="1" x14ac:dyDescent="0.3">
      <c r="A30" s="156"/>
      <c r="B30" s="153" t="str">
        <f t="shared" si="4"/>
        <v xml:space="preserve">          Government owned entites and organizations on regional level</v>
      </c>
      <c r="C30" s="96" t="str">
        <f t="shared" si="0"/>
        <v xml:space="preserve">          HF 1.1.2</v>
      </c>
      <c r="D30" s="31">
        <f>[1]HFxFS!AS31</f>
        <v>70340650.679999992</v>
      </c>
      <c r="E30" s="10">
        <f>[1]HFxFS!X31</f>
        <v>70340650.679999992</v>
      </c>
      <c r="F30" s="9">
        <f t="shared" si="1"/>
        <v>70340650.679999992</v>
      </c>
      <c r="G30" s="9">
        <f>[1]HFxFS!F31</f>
        <v>0</v>
      </c>
      <c r="H30" s="9">
        <f>[1]HFxFS!H31</f>
        <v>0</v>
      </c>
      <c r="I30" s="9">
        <f>[1]HFxFS!J31</f>
        <v>0</v>
      </c>
      <c r="J30" s="9">
        <f>[1]HFxFS!L31</f>
        <v>44465253.679999992</v>
      </c>
      <c r="K30" s="9">
        <f>[1]HFxFS!N31</f>
        <v>17409865</v>
      </c>
      <c r="L30" s="9">
        <f>[1]HFxFS!P31</f>
        <v>348878.00000000006</v>
      </c>
      <c r="M30" s="9">
        <f>[1]HFxFS!R31</f>
        <v>8116654.0000000009</v>
      </c>
      <c r="N30" s="9">
        <f>[1]HFxFS!U31</f>
        <v>0</v>
      </c>
      <c r="O30" s="9">
        <f>[1]HFxFS!W31</f>
        <v>0</v>
      </c>
      <c r="P30" s="10">
        <f>[1]HFxFS!AP31</f>
        <v>0</v>
      </c>
      <c r="Q30" s="9">
        <f t="shared" si="2"/>
        <v>0</v>
      </c>
      <c r="R30" s="32">
        <f>[1]HFxFS!Z31</f>
        <v>0</v>
      </c>
      <c r="S30" s="32">
        <f>[1]HFxFS!AB31</f>
        <v>0</v>
      </c>
      <c r="T30" s="32">
        <f t="shared" si="3"/>
        <v>0</v>
      </c>
      <c r="U30" s="32">
        <f>[1]HFxFS!AE31</f>
        <v>0</v>
      </c>
      <c r="V30" s="9">
        <f>[1]HFxFS!AG31</f>
        <v>0</v>
      </c>
      <c r="W30" s="32">
        <f>[1]HFxFS!AM31</f>
        <v>0</v>
      </c>
      <c r="X30" s="9">
        <f>[1]HFxFS!AO31</f>
        <v>0</v>
      </c>
      <c r="Y30" s="10">
        <f>[1]HFxFS!AR31</f>
        <v>0</v>
      </c>
      <c r="Z30" s="115"/>
      <c r="AA30" s="115"/>
      <c r="AB30" s="115"/>
      <c r="AC30" s="115"/>
      <c r="AD30" s="97">
        <f t="shared" si="5"/>
        <v>2</v>
      </c>
      <c r="AE30" s="115"/>
      <c r="AF30" s="153" t="s">
        <v>450</v>
      </c>
      <c r="AG30" s="96" t="s">
        <v>526</v>
      </c>
      <c r="AH30" s="115"/>
      <c r="AI30" s="115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</row>
    <row r="31" spans="1:79" s="148" customFormat="1" x14ac:dyDescent="0.3">
      <c r="A31" s="36"/>
      <c r="B31" s="155" t="str">
        <f t="shared" si="4"/>
        <v xml:space="preserve">               Tbilisi city department of Social Assistance and Culture </v>
      </c>
      <c r="C31" s="36" t="str">
        <f t="shared" si="0"/>
        <v xml:space="preserve">               HF 1.1.2.1</v>
      </c>
      <c r="D31" s="31">
        <f>[1]HFxFS!AS32</f>
        <v>44465253.679999992</v>
      </c>
      <c r="E31" s="10">
        <f>[1]HFxFS!X32</f>
        <v>44465253.679999992</v>
      </c>
      <c r="F31" s="9">
        <f t="shared" si="1"/>
        <v>44465253.679999992</v>
      </c>
      <c r="G31" s="9">
        <f>[1]HFxFS!F32</f>
        <v>0</v>
      </c>
      <c r="H31" s="9">
        <f>[1]HFxFS!H32</f>
        <v>0</v>
      </c>
      <c r="I31" s="9">
        <f>[1]HFxFS!J32</f>
        <v>0</v>
      </c>
      <c r="J31" s="9">
        <f>[1]HFxFS!L32</f>
        <v>44465253.679999992</v>
      </c>
      <c r="K31" s="9">
        <f>[1]HFxFS!N32</f>
        <v>0</v>
      </c>
      <c r="L31" s="9">
        <f>[1]HFxFS!P32</f>
        <v>0</v>
      </c>
      <c r="M31" s="9">
        <f>[1]HFxFS!R32</f>
        <v>0</v>
      </c>
      <c r="N31" s="9">
        <f>[1]HFxFS!U32</f>
        <v>0</v>
      </c>
      <c r="O31" s="9">
        <f>[1]HFxFS!W32</f>
        <v>0</v>
      </c>
      <c r="P31" s="10">
        <f>[1]HFxFS!AP32</f>
        <v>0</v>
      </c>
      <c r="Q31" s="9">
        <f t="shared" si="2"/>
        <v>0</v>
      </c>
      <c r="R31" s="32">
        <f>[1]HFxFS!Z32</f>
        <v>0</v>
      </c>
      <c r="S31" s="32">
        <f>[1]HFxFS!AB32</f>
        <v>0</v>
      </c>
      <c r="T31" s="32">
        <f t="shared" si="3"/>
        <v>0</v>
      </c>
      <c r="U31" s="32">
        <f>[1]HFxFS!AE32</f>
        <v>0</v>
      </c>
      <c r="V31" s="9">
        <f>[1]HFxFS!AG32</f>
        <v>0</v>
      </c>
      <c r="W31" s="32">
        <f>[1]HFxFS!AM32</f>
        <v>0</v>
      </c>
      <c r="X31" s="9">
        <f>[1]HFxFS!AO32</f>
        <v>0</v>
      </c>
      <c r="Y31" s="10">
        <f>[1]HFxFS!AR32</f>
        <v>0</v>
      </c>
      <c r="Z31" s="97"/>
      <c r="AA31" s="97"/>
      <c r="AB31" s="97"/>
      <c r="AC31" s="97"/>
      <c r="AD31" s="97">
        <f t="shared" si="5"/>
        <v>3</v>
      </c>
      <c r="AE31" s="97"/>
      <c r="AF31" s="155" t="s">
        <v>451</v>
      </c>
      <c r="AG31" s="36" t="s">
        <v>417</v>
      </c>
      <c r="AH31" s="97"/>
      <c r="AI31" s="97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</row>
    <row r="32" spans="1:79" s="148" customFormat="1" x14ac:dyDescent="0.3">
      <c r="A32" s="36"/>
      <c r="B32" s="155" t="str">
        <f t="shared" si="4"/>
        <v xml:space="preserve">               Adjara MoHLSA</v>
      </c>
      <c r="C32" s="36" t="str">
        <f t="shared" si="0"/>
        <v xml:space="preserve">               HF 1.1.2.2</v>
      </c>
      <c r="D32" s="31">
        <f>[1]HFxFS!AS33</f>
        <v>17409865</v>
      </c>
      <c r="E32" s="10">
        <f>[1]HFxFS!X33</f>
        <v>17409865</v>
      </c>
      <c r="F32" s="9">
        <f t="shared" si="1"/>
        <v>17409865</v>
      </c>
      <c r="G32" s="9">
        <f>[1]HFxFS!F33</f>
        <v>0</v>
      </c>
      <c r="H32" s="9">
        <f>[1]HFxFS!H33</f>
        <v>0</v>
      </c>
      <c r="I32" s="9">
        <f>[1]HFxFS!J33</f>
        <v>0</v>
      </c>
      <c r="J32" s="9">
        <f>[1]HFxFS!L33</f>
        <v>0</v>
      </c>
      <c r="K32" s="9">
        <f>[1]HFxFS!N33</f>
        <v>17409865</v>
      </c>
      <c r="L32" s="9">
        <f>[1]HFxFS!P33</f>
        <v>0</v>
      </c>
      <c r="M32" s="9">
        <f>[1]HFxFS!R33</f>
        <v>0</v>
      </c>
      <c r="N32" s="9">
        <f>[1]HFxFS!U33</f>
        <v>0</v>
      </c>
      <c r="O32" s="9">
        <f>[1]HFxFS!W33</f>
        <v>0</v>
      </c>
      <c r="P32" s="10">
        <f>[1]HFxFS!AP33</f>
        <v>0</v>
      </c>
      <c r="Q32" s="9">
        <f t="shared" si="2"/>
        <v>0</v>
      </c>
      <c r="R32" s="32">
        <f>[1]HFxFS!Z33</f>
        <v>0</v>
      </c>
      <c r="S32" s="32">
        <f>[1]HFxFS!AB33</f>
        <v>0</v>
      </c>
      <c r="T32" s="32">
        <f t="shared" si="3"/>
        <v>0</v>
      </c>
      <c r="U32" s="32">
        <f>[1]HFxFS!AE33</f>
        <v>0</v>
      </c>
      <c r="V32" s="9">
        <f>[1]HFxFS!AG33</f>
        <v>0</v>
      </c>
      <c r="W32" s="32">
        <f>[1]HFxFS!AM33</f>
        <v>0</v>
      </c>
      <c r="X32" s="9">
        <f>[1]HFxFS!AO33</f>
        <v>0</v>
      </c>
      <c r="Y32" s="10">
        <f>[1]HFxFS!AR33</f>
        <v>0</v>
      </c>
      <c r="Z32" s="97"/>
      <c r="AA32" s="97"/>
      <c r="AB32" s="97"/>
      <c r="AC32" s="97"/>
      <c r="AD32" s="97">
        <f t="shared" si="5"/>
        <v>3</v>
      </c>
      <c r="AE32" s="97"/>
      <c r="AF32" s="155" t="s">
        <v>452</v>
      </c>
      <c r="AG32" s="36" t="s">
        <v>418</v>
      </c>
      <c r="AH32" s="97"/>
      <c r="AI32" s="97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</row>
    <row r="33" spans="1:79" s="148" customFormat="1" x14ac:dyDescent="0.3">
      <c r="A33" s="36"/>
      <c r="B33" s="155" t="str">
        <f t="shared" si="4"/>
        <v xml:space="preserve">               Aphkazia MoHLSA</v>
      </c>
      <c r="C33" s="36" t="str">
        <f t="shared" si="0"/>
        <v xml:space="preserve">               HF 1.1.2.3</v>
      </c>
      <c r="D33" s="31">
        <f>[1]HFxFS!AS34</f>
        <v>348878.00000000006</v>
      </c>
      <c r="E33" s="10">
        <f>[1]HFxFS!X34</f>
        <v>348878.00000000006</v>
      </c>
      <c r="F33" s="9">
        <f t="shared" si="1"/>
        <v>348878.00000000006</v>
      </c>
      <c r="G33" s="9">
        <f>[1]HFxFS!F34</f>
        <v>0</v>
      </c>
      <c r="H33" s="9">
        <f>[1]HFxFS!H34</f>
        <v>0</v>
      </c>
      <c r="I33" s="9">
        <f>[1]HFxFS!J34</f>
        <v>0</v>
      </c>
      <c r="J33" s="9">
        <f>[1]HFxFS!L34</f>
        <v>0</v>
      </c>
      <c r="K33" s="9">
        <f>[1]HFxFS!N34</f>
        <v>0</v>
      </c>
      <c r="L33" s="9">
        <f>[1]HFxFS!P34</f>
        <v>348878.00000000006</v>
      </c>
      <c r="M33" s="9">
        <f>[1]HFxFS!R34</f>
        <v>0</v>
      </c>
      <c r="N33" s="9">
        <f>[1]HFxFS!U34</f>
        <v>0</v>
      </c>
      <c r="O33" s="9">
        <f>[1]HFxFS!W34</f>
        <v>0</v>
      </c>
      <c r="P33" s="10">
        <f>[1]HFxFS!AP34</f>
        <v>0</v>
      </c>
      <c r="Q33" s="9">
        <f t="shared" si="2"/>
        <v>0</v>
      </c>
      <c r="R33" s="32">
        <f>[1]HFxFS!Z34</f>
        <v>0</v>
      </c>
      <c r="S33" s="32">
        <f>[1]HFxFS!AB34</f>
        <v>0</v>
      </c>
      <c r="T33" s="32">
        <f t="shared" si="3"/>
        <v>0</v>
      </c>
      <c r="U33" s="32">
        <f>[1]HFxFS!AE34</f>
        <v>0</v>
      </c>
      <c r="V33" s="9">
        <f>[1]HFxFS!AG34</f>
        <v>0</v>
      </c>
      <c r="W33" s="32">
        <f>[1]HFxFS!AM34</f>
        <v>0</v>
      </c>
      <c r="X33" s="9">
        <f>[1]HFxFS!AO34</f>
        <v>0</v>
      </c>
      <c r="Y33" s="10">
        <f>[1]HFxFS!AR34</f>
        <v>0</v>
      </c>
      <c r="Z33" s="97"/>
      <c r="AA33" s="97"/>
      <c r="AB33" s="97"/>
      <c r="AC33" s="97"/>
      <c r="AD33" s="97">
        <f t="shared" si="5"/>
        <v>3</v>
      </c>
      <c r="AE33" s="97"/>
      <c r="AF33" s="155" t="s">
        <v>453</v>
      </c>
      <c r="AG33" s="36" t="s">
        <v>527</v>
      </c>
      <c r="AH33" s="97"/>
      <c r="AI33" s="97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</row>
    <row r="34" spans="1:79" s="148" customFormat="1" x14ac:dyDescent="0.3">
      <c r="A34" s="36"/>
      <c r="B34" s="155" t="str">
        <f t="shared" si="4"/>
        <v xml:space="preserve">               Other municipality health departments</v>
      </c>
      <c r="C34" s="36" t="str">
        <f t="shared" si="0"/>
        <v xml:space="preserve">               HF 1.1.2.4</v>
      </c>
      <c r="D34" s="31">
        <f>[1]HFxFS!AS35</f>
        <v>8116654.0000000009</v>
      </c>
      <c r="E34" s="10">
        <f>[1]HFxFS!X35</f>
        <v>8116654.0000000009</v>
      </c>
      <c r="F34" s="9">
        <f>SUM(G34:M34)</f>
        <v>8116654.0000000009</v>
      </c>
      <c r="G34" s="9">
        <f>[1]HFxFS!F35</f>
        <v>0</v>
      </c>
      <c r="H34" s="9">
        <f>[1]HFxFS!H35</f>
        <v>0</v>
      </c>
      <c r="I34" s="9">
        <f>[1]HFxFS!J35</f>
        <v>0</v>
      </c>
      <c r="J34" s="9">
        <f>[1]HFxFS!L35</f>
        <v>0</v>
      </c>
      <c r="K34" s="9">
        <f>[1]HFxFS!N35</f>
        <v>0</v>
      </c>
      <c r="L34" s="9">
        <f>[1]HFxFS!P35</f>
        <v>0</v>
      </c>
      <c r="M34" s="9">
        <f>[1]HFxFS!R35</f>
        <v>8116654.0000000009</v>
      </c>
      <c r="N34" s="9">
        <f>[1]HFxFS!U35</f>
        <v>0</v>
      </c>
      <c r="O34" s="9">
        <f>[1]HFxFS!W35</f>
        <v>0</v>
      </c>
      <c r="P34" s="10">
        <f>[1]HFxFS!AP35</f>
        <v>0</v>
      </c>
      <c r="Q34" s="9">
        <f t="shared" si="2"/>
        <v>0</v>
      </c>
      <c r="R34" s="32">
        <f>[1]HFxFS!Z35</f>
        <v>0</v>
      </c>
      <c r="S34" s="32">
        <f>[1]HFxFS!AB35</f>
        <v>0</v>
      </c>
      <c r="T34" s="32">
        <f t="shared" si="3"/>
        <v>0</v>
      </c>
      <c r="U34" s="32">
        <f>[1]HFxFS!AE35</f>
        <v>0</v>
      </c>
      <c r="V34" s="9">
        <f>[1]HFxFS!AG35</f>
        <v>0</v>
      </c>
      <c r="W34" s="32">
        <f>[1]HFxFS!AM35</f>
        <v>0</v>
      </c>
      <c r="X34" s="9">
        <f>[1]HFxFS!AO35</f>
        <v>0</v>
      </c>
      <c r="Y34" s="10">
        <f>[1]HFxFS!AR35</f>
        <v>0</v>
      </c>
      <c r="Z34" s="97"/>
      <c r="AA34" s="97"/>
      <c r="AB34" s="97"/>
      <c r="AC34" s="97"/>
      <c r="AD34" s="97">
        <f t="shared" si="5"/>
        <v>3</v>
      </c>
      <c r="AE34" s="97"/>
      <c r="AF34" s="155" t="s">
        <v>454</v>
      </c>
      <c r="AG34" s="36" t="s">
        <v>528</v>
      </c>
      <c r="AH34" s="97"/>
      <c r="AI34" s="97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</row>
    <row r="35" spans="1:79" s="157" customFormat="1" x14ac:dyDescent="0.3">
      <c r="A35" s="156"/>
      <c r="B35" s="155" t="str">
        <f t="shared" si="4"/>
        <v xml:space="preserve">     HESPA</v>
      </c>
      <c r="C35" s="96" t="str">
        <f t="shared" si="0"/>
        <v xml:space="preserve">     HF 1.2</v>
      </c>
      <c r="D35" s="28">
        <f>[1]HFxFS!AS36</f>
        <v>922795311.82410836</v>
      </c>
      <c r="E35" s="10">
        <f>[1]HFxFS!X36</f>
        <v>922795311.82410836</v>
      </c>
      <c r="F35" s="9">
        <f t="shared" si="1"/>
        <v>922795311.82410836</v>
      </c>
      <c r="G35" s="9">
        <f>[1]HFxFS!F36</f>
        <v>922795311.82410836</v>
      </c>
      <c r="H35" s="9">
        <f>[1]HFxFS!H36</f>
        <v>0</v>
      </c>
      <c r="I35" s="9">
        <f>[1]HFxFS!J36</f>
        <v>0</v>
      </c>
      <c r="J35" s="9">
        <f>[1]HFxFS!L36</f>
        <v>0</v>
      </c>
      <c r="K35" s="9">
        <f>[1]HFxFS!N36</f>
        <v>0</v>
      </c>
      <c r="L35" s="9">
        <f>[1]HFxFS!P36</f>
        <v>0</v>
      </c>
      <c r="M35" s="9">
        <f>[1]HFxFS!R36</f>
        <v>0</v>
      </c>
      <c r="N35" s="9">
        <f>[1]HFxFS!U36</f>
        <v>0</v>
      </c>
      <c r="O35" s="9">
        <f>[1]HFxFS!W36</f>
        <v>0</v>
      </c>
      <c r="P35" s="10">
        <f>[1]HFxFS!AP36</f>
        <v>0</v>
      </c>
      <c r="Q35" s="10">
        <f t="shared" si="2"/>
        <v>0</v>
      </c>
      <c r="R35" s="32">
        <f>[1]HFxFS!Z36</f>
        <v>0</v>
      </c>
      <c r="S35" s="32">
        <f>[1]HFxFS!AB36</f>
        <v>0</v>
      </c>
      <c r="T35" s="32">
        <f t="shared" si="3"/>
        <v>0</v>
      </c>
      <c r="U35" s="32">
        <f>[1]HFxFS!AE36</f>
        <v>0</v>
      </c>
      <c r="V35" s="9">
        <f>[1]HFxFS!AG36</f>
        <v>0</v>
      </c>
      <c r="W35" s="32">
        <f>[1]HFxFS!AM36</f>
        <v>0</v>
      </c>
      <c r="X35" s="9">
        <f>[1]HFxFS!AO36</f>
        <v>0</v>
      </c>
      <c r="Y35" s="10">
        <f>[1]HFxFS!AR36</f>
        <v>0</v>
      </c>
      <c r="Z35" s="115"/>
      <c r="AA35" s="115"/>
      <c r="AB35" s="115"/>
      <c r="AC35" s="115"/>
      <c r="AD35" s="97">
        <f t="shared" si="5"/>
        <v>1</v>
      </c>
      <c r="AE35" s="115"/>
      <c r="AF35" s="155" t="s">
        <v>455</v>
      </c>
      <c r="AG35" s="96" t="s">
        <v>529</v>
      </c>
      <c r="AH35" s="115"/>
      <c r="AI35" s="115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</row>
    <row r="36" spans="1:79" s="154" customFormat="1" x14ac:dyDescent="0.3">
      <c r="A36" s="152"/>
      <c r="B36" s="147" t="str">
        <f t="shared" si="4"/>
        <v>Private sector</v>
      </c>
      <c r="C36" s="96" t="str">
        <f t="shared" si="0"/>
        <v>HF 2</v>
      </c>
      <c r="D36" s="28">
        <f>[1]HFxFS!AS37</f>
        <v>1754696171.0985584</v>
      </c>
      <c r="E36" s="10">
        <f>[1]HFxFS!X37</f>
        <v>16847306</v>
      </c>
      <c r="F36" s="9">
        <f t="shared" si="1"/>
        <v>16847306</v>
      </c>
      <c r="G36" s="9">
        <f>[1]HFxFS!F37</f>
        <v>16847306</v>
      </c>
      <c r="H36" s="9">
        <f>[1]HFxFS!H37</f>
        <v>0</v>
      </c>
      <c r="I36" s="9">
        <f>[1]HFxFS!J37</f>
        <v>0</v>
      </c>
      <c r="J36" s="9">
        <f>[1]HFxFS!L37</f>
        <v>0</v>
      </c>
      <c r="K36" s="9">
        <f>[1]HFxFS!N37</f>
        <v>0</v>
      </c>
      <c r="L36" s="9">
        <f>[1]HFxFS!P37</f>
        <v>0</v>
      </c>
      <c r="M36" s="9">
        <f>[1]HFxFS!R37</f>
        <v>0</v>
      </c>
      <c r="N36" s="9">
        <f>[1]HFxFS!U37</f>
        <v>0</v>
      </c>
      <c r="O36" s="9">
        <f>[1]HFxFS!W37</f>
        <v>0</v>
      </c>
      <c r="P36" s="10">
        <f>[1]HFxFS!AP37</f>
        <v>1737848865.0985584</v>
      </c>
      <c r="Q36" s="10">
        <f t="shared" si="2"/>
        <v>0</v>
      </c>
      <c r="R36" s="32">
        <f>[1]HFxFS!Z37</f>
        <v>0</v>
      </c>
      <c r="S36" s="32">
        <f>[1]HFxFS!AB37</f>
        <v>0</v>
      </c>
      <c r="T36" s="9">
        <f t="shared" si="3"/>
        <v>1737848865.0985584</v>
      </c>
      <c r="U36" s="32">
        <f>[1]HFxFS!AE37</f>
        <v>0</v>
      </c>
      <c r="V36" s="9">
        <f>[1]HFxFS!AG37</f>
        <v>1737848865.0985584</v>
      </c>
      <c r="W36" s="32">
        <f>[1]HFxFS!AM37</f>
        <v>0</v>
      </c>
      <c r="X36" s="9">
        <f>[1]HFxFS!AO37</f>
        <v>0</v>
      </c>
      <c r="Y36" s="10">
        <f>[1]HFxFS!AR37</f>
        <v>0</v>
      </c>
      <c r="Z36" s="112"/>
      <c r="AA36" s="112"/>
      <c r="AB36" s="112"/>
      <c r="AC36" s="112"/>
      <c r="AD36" s="97">
        <f t="shared" si="5"/>
        <v>0</v>
      </c>
      <c r="AE36" s="112"/>
      <c r="AF36" s="147" t="s">
        <v>456</v>
      </c>
      <c r="AG36" s="96" t="s">
        <v>422</v>
      </c>
      <c r="AH36" s="112"/>
      <c r="AI36" s="11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</row>
    <row r="37" spans="1:79" s="148" customFormat="1" x14ac:dyDescent="0.3">
      <c r="A37" s="36"/>
      <c r="B37" s="155" t="str">
        <f t="shared" si="4"/>
        <v xml:space="preserve">     Private companies providing social insurance</v>
      </c>
      <c r="C37" s="96" t="str">
        <f t="shared" si="0"/>
        <v xml:space="preserve">     HF 2.1</v>
      </c>
      <c r="D37" s="28">
        <f>[1]HFxFS!AS38</f>
        <v>0</v>
      </c>
      <c r="E37" s="10">
        <f>[1]HFxFS!X38</f>
        <v>0</v>
      </c>
      <c r="F37" s="9">
        <f t="shared" si="1"/>
        <v>0</v>
      </c>
      <c r="G37" s="9">
        <f>[1]HFxFS!F38</f>
        <v>0</v>
      </c>
      <c r="H37" s="9">
        <f>[1]HFxFS!H38</f>
        <v>0</v>
      </c>
      <c r="I37" s="9">
        <f>[1]HFxFS!J38</f>
        <v>0</v>
      </c>
      <c r="J37" s="9">
        <f>[1]HFxFS!L38</f>
        <v>0</v>
      </c>
      <c r="K37" s="9">
        <f>[1]HFxFS!N38</f>
        <v>0</v>
      </c>
      <c r="L37" s="9">
        <f>[1]HFxFS!P38</f>
        <v>0</v>
      </c>
      <c r="M37" s="9">
        <f>[1]HFxFS!R38</f>
        <v>0</v>
      </c>
      <c r="N37" s="9">
        <f>[1]HFxFS!U38</f>
        <v>0</v>
      </c>
      <c r="O37" s="9">
        <f>[1]HFxFS!W38</f>
        <v>0</v>
      </c>
      <c r="P37" s="10">
        <f>[1]HFxFS!AP38</f>
        <v>0</v>
      </c>
      <c r="Q37" s="10">
        <f t="shared" si="2"/>
        <v>0</v>
      </c>
      <c r="R37" s="32">
        <f>[1]HFxFS!Z38</f>
        <v>0</v>
      </c>
      <c r="S37" s="32">
        <f>[1]HFxFS!AB38</f>
        <v>0</v>
      </c>
      <c r="T37" s="9">
        <f t="shared" si="3"/>
        <v>0</v>
      </c>
      <c r="U37" s="32">
        <f>[1]HFxFS!AE38</f>
        <v>0</v>
      </c>
      <c r="V37" s="9">
        <f>[1]HFxFS!AG38</f>
        <v>0</v>
      </c>
      <c r="W37" s="32">
        <f>[1]HFxFS!AM38</f>
        <v>0</v>
      </c>
      <c r="X37" s="9">
        <f>[1]HFxFS!AO38</f>
        <v>0</v>
      </c>
      <c r="Y37" s="10">
        <f>[1]HFxFS!AR38</f>
        <v>0</v>
      </c>
      <c r="Z37" s="97"/>
      <c r="AA37" s="97"/>
      <c r="AB37" s="97"/>
      <c r="AC37" s="97"/>
      <c r="AD37" s="97">
        <f t="shared" si="5"/>
        <v>1</v>
      </c>
      <c r="AE37" s="97"/>
      <c r="AF37" s="155" t="s">
        <v>457</v>
      </c>
      <c r="AG37" s="96" t="s">
        <v>530</v>
      </c>
      <c r="AH37" s="97"/>
      <c r="AI37" s="97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</row>
    <row r="38" spans="1:79" s="148" customFormat="1" x14ac:dyDescent="0.3">
      <c r="A38" s="36"/>
      <c r="B38" s="155" t="str">
        <f t="shared" si="4"/>
        <v xml:space="preserve">     Other private insurance companies (not providing social insurance) </v>
      </c>
      <c r="C38" s="96" t="str">
        <f t="shared" si="0"/>
        <v xml:space="preserve">     HF 2.2</v>
      </c>
      <c r="D38" s="28">
        <f>[1]HFxFS!AS39</f>
        <v>179236267.09855875</v>
      </c>
      <c r="E38" s="10">
        <f>[1]HFxFS!X39</f>
        <v>16847306</v>
      </c>
      <c r="F38" s="9">
        <f t="shared" si="1"/>
        <v>16847306</v>
      </c>
      <c r="G38" s="9">
        <f>[1]HFxFS!F39</f>
        <v>16847306</v>
      </c>
      <c r="H38" s="9">
        <f>[1]HFxFS!H39</f>
        <v>0</v>
      </c>
      <c r="I38" s="9">
        <f>[1]HFxFS!J39</f>
        <v>0</v>
      </c>
      <c r="J38" s="9">
        <f>[1]HFxFS!L39</f>
        <v>0</v>
      </c>
      <c r="K38" s="9">
        <f>[1]HFxFS!N39</f>
        <v>0</v>
      </c>
      <c r="L38" s="9">
        <f>[1]HFxFS!P39</f>
        <v>0</v>
      </c>
      <c r="M38" s="9">
        <f>[1]HFxFS!R39</f>
        <v>0</v>
      </c>
      <c r="N38" s="9">
        <f>[1]HFxFS!U39</f>
        <v>0</v>
      </c>
      <c r="O38" s="9">
        <f>[1]HFxFS!W39</f>
        <v>0</v>
      </c>
      <c r="P38" s="10">
        <f>[1]HFxFS!AP39</f>
        <v>162388961.09855875</v>
      </c>
      <c r="Q38" s="10">
        <f t="shared" si="2"/>
        <v>0</v>
      </c>
      <c r="R38" s="32">
        <f>[1]HFxFS!Z39</f>
        <v>0</v>
      </c>
      <c r="S38" s="32">
        <f>[1]HFxFS!AB39</f>
        <v>0</v>
      </c>
      <c r="T38" s="9">
        <f t="shared" si="3"/>
        <v>162388961.09855875</v>
      </c>
      <c r="U38" s="32">
        <f>[1]HFxFS!AE39</f>
        <v>0</v>
      </c>
      <c r="V38" s="9">
        <f>[1]HFxFS!AG39</f>
        <v>162388961.09855875</v>
      </c>
      <c r="W38" s="32">
        <f>[1]HFxFS!AM39</f>
        <v>0</v>
      </c>
      <c r="X38" s="9">
        <f>[1]HFxFS!AO39</f>
        <v>0</v>
      </c>
      <c r="Y38" s="10">
        <f>[1]HFxFS!AR39</f>
        <v>0</v>
      </c>
      <c r="Z38" s="97"/>
      <c r="AA38" s="97"/>
      <c r="AB38" s="97"/>
      <c r="AC38" s="97"/>
      <c r="AD38" s="97">
        <f t="shared" si="5"/>
        <v>1</v>
      </c>
      <c r="AE38" s="97"/>
      <c r="AF38" s="155" t="s">
        <v>458</v>
      </c>
      <c r="AG38" s="96" t="s">
        <v>531</v>
      </c>
      <c r="AH38" s="97"/>
      <c r="AI38" s="97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</row>
    <row r="39" spans="1:79" s="148" customFormat="1" x14ac:dyDescent="0.3">
      <c r="A39" s="36"/>
      <c r="B39" s="155" t="str">
        <f t="shared" si="4"/>
        <v xml:space="preserve">     Private households, out-of pocket payments</v>
      </c>
      <c r="C39" s="96" t="str">
        <f t="shared" si="0"/>
        <v xml:space="preserve">     HF 2.3</v>
      </c>
      <c r="D39" s="28">
        <f>[1]HFxFS!AS40</f>
        <v>1575459903.9999998</v>
      </c>
      <c r="E39" s="10">
        <f>[1]HFxFS!X40</f>
        <v>0</v>
      </c>
      <c r="F39" s="9">
        <f t="shared" si="1"/>
        <v>0</v>
      </c>
      <c r="G39" s="9">
        <f>[1]HFxFS!F40</f>
        <v>0</v>
      </c>
      <c r="H39" s="9">
        <f>[1]HFxFS!H40</f>
        <v>0</v>
      </c>
      <c r="I39" s="9">
        <f>[1]HFxFS!J40</f>
        <v>0</v>
      </c>
      <c r="J39" s="9">
        <f>[1]HFxFS!L40</f>
        <v>0</v>
      </c>
      <c r="K39" s="9">
        <f>[1]HFxFS!N40</f>
        <v>0</v>
      </c>
      <c r="L39" s="9">
        <f>[1]HFxFS!P40</f>
        <v>0</v>
      </c>
      <c r="M39" s="9">
        <f>[1]HFxFS!R40</f>
        <v>0</v>
      </c>
      <c r="N39" s="9">
        <f>[1]HFxFS!U40</f>
        <v>0</v>
      </c>
      <c r="O39" s="9">
        <f>[1]HFxFS!W40</f>
        <v>0</v>
      </c>
      <c r="P39" s="10">
        <f>[1]HFxFS!AP40</f>
        <v>1575459903.9999998</v>
      </c>
      <c r="Q39" s="10">
        <f t="shared" si="2"/>
        <v>0</v>
      </c>
      <c r="R39" s="32">
        <f>[1]HFxFS!Z40</f>
        <v>0</v>
      </c>
      <c r="S39" s="32">
        <f>[1]HFxFS!AB40</f>
        <v>0</v>
      </c>
      <c r="T39" s="9">
        <f t="shared" si="3"/>
        <v>1575459903.9999998</v>
      </c>
      <c r="U39" s="32">
        <f>[1]HFxFS!AE40</f>
        <v>0</v>
      </c>
      <c r="V39" s="9">
        <f>[1]HFxFS!AG40</f>
        <v>1575459903.9999998</v>
      </c>
      <c r="W39" s="32">
        <f>[1]HFxFS!AM40</f>
        <v>0</v>
      </c>
      <c r="X39" s="9">
        <f>[1]HFxFS!AO40</f>
        <v>0</v>
      </c>
      <c r="Y39" s="10">
        <f>[1]HFxFS!AR40</f>
        <v>0</v>
      </c>
      <c r="Z39" s="97"/>
      <c r="AA39" s="97"/>
      <c r="AB39" s="97"/>
      <c r="AC39" s="97"/>
      <c r="AD39" s="97">
        <f t="shared" si="5"/>
        <v>1</v>
      </c>
      <c r="AE39" s="97"/>
      <c r="AF39" s="155" t="s">
        <v>459</v>
      </c>
      <c r="AG39" s="96" t="s">
        <v>532</v>
      </c>
      <c r="AH39" s="97"/>
      <c r="AI39" s="97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</row>
    <row r="40" spans="1:79" s="148" customFormat="1" x14ac:dyDescent="0.3">
      <c r="A40" s="36"/>
      <c r="B40" s="155" t="str">
        <f t="shared" si="4"/>
        <v xml:space="preserve">     Non profit Institutions serving households</v>
      </c>
      <c r="C40" s="96" t="str">
        <f t="shared" si="0"/>
        <v xml:space="preserve">     HF 2.4</v>
      </c>
      <c r="D40" s="28">
        <f>[1]HFxFS!AS41</f>
        <v>0</v>
      </c>
      <c r="E40" s="10">
        <f>[1]HFxFS!X41</f>
        <v>0</v>
      </c>
      <c r="F40" s="9">
        <f t="shared" si="1"/>
        <v>0</v>
      </c>
      <c r="G40" s="9">
        <f>[1]HFxFS!F41</f>
        <v>0</v>
      </c>
      <c r="H40" s="9">
        <f>[1]HFxFS!H41</f>
        <v>0</v>
      </c>
      <c r="I40" s="9">
        <f>[1]HFxFS!J41</f>
        <v>0</v>
      </c>
      <c r="J40" s="9">
        <f>[1]HFxFS!L41</f>
        <v>0</v>
      </c>
      <c r="K40" s="9">
        <f>[1]HFxFS!N41</f>
        <v>0</v>
      </c>
      <c r="L40" s="9">
        <f>[1]HFxFS!P41</f>
        <v>0</v>
      </c>
      <c r="M40" s="9">
        <f>[1]HFxFS!R41</f>
        <v>0</v>
      </c>
      <c r="N40" s="9">
        <f>[1]HFxFS!U41</f>
        <v>0</v>
      </c>
      <c r="O40" s="9">
        <f>[1]HFxFS!W41</f>
        <v>0</v>
      </c>
      <c r="P40" s="10">
        <f>[1]HFxFS!AP41</f>
        <v>0</v>
      </c>
      <c r="Q40" s="10">
        <f t="shared" si="2"/>
        <v>0</v>
      </c>
      <c r="R40" s="32">
        <f>[1]HFxFS!Z41</f>
        <v>0</v>
      </c>
      <c r="S40" s="32">
        <f>[1]HFxFS!AB41</f>
        <v>0</v>
      </c>
      <c r="T40" s="32">
        <f t="shared" si="3"/>
        <v>0</v>
      </c>
      <c r="U40" s="32">
        <f>[1]HFxFS!AE41</f>
        <v>0</v>
      </c>
      <c r="V40" s="9">
        <f>[1]HFxFS!AG41</f>
        <v>0</v>
      </c>
      <c r="W40" s="32">
        <f>[1]HFxFS!AM41</f>
        <v>0</v>
      </c>
      <c r="X40" s="9">
        <f>[1]HFxFS!AO41</f>
        <v>0</v>
      </c>
      <c r="Y40" s="10">
        <f>[1]HFxFS!AR41</f>
        <v>0</v>
      </c>
      <c r="Z40" s="97"/>
      <c r="AA40" s="97"/>
      <c r="AB40" s="97"/>
      <c r="AC40" s="97"/>
      <c r="AD40" s="97">
        <f t="shared" si="5"/>
        <v>1</v>
      </c>
      <c r="AE40" s="97"/>
      <c r="AF40" s="155" t="s">
        <v>460</v>
      </c>
      <c r="AG40" s="96" t="s">
        <v>533</v>
      </c>
      <c r="AH40" s="97"/>
      <c r="AI40" s="97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</row>
    <row r="41" spans="1:79" s="148" customFormat="1" x14ac:dyDescent="0.3">
      <c r="A41" s="36"/>
      <c r="B41" s="155" t="str">
        <f t="shared" si="4"/>
        <v xml:space="preserve">     Corporations</v>
      </c>
      <c r="C41" s="96" t="str">
        <f t="shared" si="0"/>
        <v xml:space="preserve">     HF 2.5</v>
      </c>
      <c r="D41" s="28">
        <f>[1]HFxFS!AS42</f>
        <v>0</v>
      </c>
      <c r="E41" s="10">
        <f>[1]HFxFS!X42</f>
        <v>0</v>
      </c>
      <c r="F41" s="9">
        <f t="shared" si="1"/>
        <v>0</v>
      </c>
      <c r="G41" s="9">
        <f>[1]HFxFS!F42</f>
        <v>0</v>
      </c>
      <c r="H41" s="9">
        <f>[1]HFxFS!H42</f>
        <v>0</v>
      </c>
      <c r="I41" s="9">
        <f>[1]HFxFS!J42</f>
        <v>0</v>
      </c>
      <c r="J41" s="9">
        <f>[1]HFxFS!L42</f>
        <v>0</v>
      </c>
      <c r="K41" s="9">
        <f>[1]HFxFS!N42</f>
        <v>0</v>
      </c>
      <c r="L41" s="9">
        <f>[1]HFxFS!P42</f>
        <v>0</v>
      </c>
      <c r="M41" s="9">
        <f>[1]HFxFS!R42</f>
        <v>0</v>
      </c>
      <c r="N41" s="9">
        <f>[1]HFxFS!U42</f>
        <v>0</v>
      </c>
      <c r="O41" s="9">
        <f>[1]HFxFS!W42</f>
        <v>0</v>
      </c>
      <c r="P41" s="10">
        <f>[1]HFxFS!AP42</f>
        <v>0</v>
      </c>
      <c r="Q41" s="10">
        <f t="shared" si="2"/>
        <v>0</v>
      </c>
      <c r="R41" s="32">
        <f>[1]HFxFS!Z42</f>
        <v>0</v>
      </c>
      <c r="S41" s="32">
        <f>[1]HFxFS!AB42</f>
        <v>0</v>
      </c>
      <c r="T41" s="32">
        <f t="shared" si="3"/>
        <v>0</v>
      </c>
      <c r="U41" s="32">
        <f>[1]HFxFS!AE42</f>
        <v>0</v>
      </c>
      <c r="V41" s="9">
        <f>[1]HFxFS!AG42</f>
        <v>0</v>
      </c>
      <c r="W41" s="32">
        <f>[1]HFxFS!AM42</f>
        <v>0</v>
      </c>
      <c r="X41" s="9">
        <f>[1]HFxFS!AO42</f>
        <v>0</v>
      </c>
      <c r="Y41" s="10">
        <f>[1]HFxFS!AR42</f>
        <v>0</v>
      </c>
      <c r="Z41" s="97"/>
      <c r="AA41" s="97"/>
      <c r="AB41" s="97"/>
      <c r="AC41" s="97"/>
      <c r="AD41" s="97">
        <f t="shared" si="5"/>
        <v>1</v>
      </c>
      <c r="AE41" s="97"/>
      <c r="AF41" s="155" t="s">
        <v>534</v>
      </c>
      <c r="AG41" s="96" t="s">
        <v>535</v>
      </c>
      <c r="AH41" s="97"/>
      <c r="AI41" s="97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</row>
    <row r="42" spans="1:79" s="148" customFormat="1" x14ac:dyDescent="0.3">
      <c r="A42" s="36"/>
      <c r="B42" s="153" t="str">
        <f t="shared" si="4"/>
        <v xml:space="preserve">          Parastatal firms (Department of railways)</v>
      </c>
      <c r="C42" s="96" t="str">
        <f t="shared" si="0"/>
        <v xml:space="preserve">          HF 2.5.1</v>
      </c>
      <c r="D42" s="28">
        <f>[1]HFxFS!AS43</f>
        <v>0</v>
      </c>
      <c r="E42" s="10">
        <f>[1]HFxFS!X43</f>
        <v>0</v>
      </c>
      <c r="F42" s="9">
        <f t="shared" si="1"/>
        <v>0</v>
      </c>
      <c r="G42" s="9">
        <f>[1]HFxFS!F43</f>
        <v>0</v>
      </c>
      <c r="H42" s="9">
        <f>[1]HFxFS!H43</f>
        <v>0</v>
      </c>
      <c r="I42" s="9">
        <f>[1]HFxFS!J43</f>
        <v>0</v>
      </c>
      <c r="J42" s="9">
        <f>[1]HFxFS!L43</f>
        <v>0</v>
      </c>
      <c r="K42" s="9">
        <f>[1]HFxFS!N43</f>
        <v>0</v>
      </c>
      <c r="L42" s="9">
        <f>[1]HFxFS!P43</f>
        <v>0</v>
      </c>
      <c r="M42" s="9">
        <f>[1]HFxFS!R43</f>
        <v>0</v>
      </c>
      <c r="N42" s="9">
        <f>[1]HFxFS!U43</f>
        <v>0</v>
      </c>
      <c r="O42" s="9">
        <f>[1]HFxFS!W43</f>
        <v>0</v>
      </c>
      <c r="P42" s="10">
        <f>[1]HFxFS!AP43</f>
        <v>0</v>
      </c>
      <c r="Q42" s="10">
        <f t="shared" si="2"/>
        <v>0</v>
      </c>
      <c r="R42" s="32">
        <f>[1]HFxFS!Z43</f>
        <v>0</v>
      </c>
      <c r="S42" s="32">
        <f>[1]HFxFS!AB43</f>
        <v>0</v>
      </c>
      <c r="T42" s="32">
        <f t="shared" si="3"/>
        <v>0</v>
      </c>
      <c r="U42" s="32">
        <f>[1]HFxFS!AE43</f>
        <v>0</v>
      </c>
      <c r="V42" s="9">
        <f>[1]HFxFS!AG43</f>
        <v>0</v>
      </c>
      <c r="W42" s="32">
        <f>[1]HFxFS!AM43</f>
        <v>0</v>
      </c>
      <c r="X42" s="9">
        <f>[1]HFxFS!AO43</f>
        <v>0</v>
      </c>
      <c r="Y42" s="10">
        <f>[1]HFxFS!AR43</f>
        <v>0</v>
      </c>
      <c r="Z42" s="97"/>
      <c r="AA42" s="97"/>
      <c r="AB42" s="97"/>
      <c r="AC42" s="97"/>
      <c r="AD42" s="97">
        <f t="shared" si="5"/>
        <v>2</v>
      </c>
      <c r="AE42" s="97"/>
      <c r="AF42" s="153" t="s">
        <v>461</v>
      </c>
      <c r="AG42" s="96" t="s">
        <v>536</v>
      </c>
      <c r="AH42" s="97"/>
      <c r="AI42" s="97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</row>
    <row r="43" spans="1:79" s="148" customFormat="1" x14ac:dyDescent="0.3">
      <c r="A43" s="36"/>
      <c r="B43" s="153" t="str">
        <f t="shared" si="4"/>
        <v xml:space="preserve">          Other private firms and corporations </v>
      </c>
      <c r="C43" s="96" t="str">
        <f t="shared" si="0"/>
        <v xml:space="preserve">          HF 2.5.2</v>
      </c>
      <c r="D43" s="28">
        <f>[1]HFxFS!AS44</f>
        <v>0</v>
      </c>
      <c r="E43" s="10">
        <f>[1]HFxFS!X44</f>
        <v>0</v>
      </c>
      <c r="F43" s="9">
        <f t="shared" si="1"/>
        <v>0</v>
      </c>
      <c r="G43" s="9">
        <f>[1]HFxFS!F44</f>
        <v>0</v>
      </c>
      <c r="H43" s="9">
        <f>[1]HFxFS!H44</f>
        <v>0</v>
      </c>
      <c r="I43" s="9">
        <f>[1]HFxFS!J44</f>
        <v>0</v>
      </c>
      <c r="J43" s="9">
        <f>[1]HFxFS!L44</f>
        <v>0</v>
      </c>
      <c r="K43" s="9">
        <f>[1]HFxFS!N44</f>
        <v>0</v>
      </c>
      <c r="L43" s="9">
        <f>[1]HFxFS!P44</f>
        <v>0</v>
      </c>
      <c r="M43" s="9">
        <f>[1]HFxFS!R44</f>
        <v>0</v>
      </c>
      <c r="N43" s="9">
        <f>[1]HFxFS!U44</f>
        <v>0</v>
      </c>
      <c r="O43" s="9">
        <f>[1]HFxFS!W44</f>
        <v>0</v>
      </c>
      <c r="P43" s="10">
        <f>[1]HFxFS!AP44</f>
        <v>0</v>
      </c>
      <c r="Q43" s="10">
        <f t="shared" si="2"/>
        <v>0</v>
      </c>
      <c r="R43" s="32">
        <f>[1]HFxFS!Z44</f>
        <v>0</v>
      </c>
      <c r="S43" s="32">
        <f>[1]HFxFS!AB44</f>
        <v>0</v>
      </c>
      <c r="T43" s="32">
        <f t="shared" si="3"/>
        <v>0</v>
      </c>
      <c r="U43" s="32">
        <f>[1]HFxFS!AE44</f>
        <v>0</v>
      </c>
      <c r="V43" s="9">
        <f>[1]HFxFS!AG44</f>
        <v>0</v>
      </c>
      <c r="W43" s="32">
        <f>[1]HFxFS!AM44</f>
        <v>0</v>
      </c>
      <c r="X43" s="9">
        <f>[1]HFxFS!AO44</f>
        <v>0</v>
      </c>
      <c r="Y43" s="10">
        <f>[1]HFxFS!AR44</f>
        <v>0</v>
      </c>
      <c r="Z43" s="97"/>
      <c r="AA43" s="97"/>
      <c r="AB43" s="97"/>
      <c r="AC43" s="97"/>
      <c r="AD43" s="97">
        <f t="shared" si="5"/>
        <v>2</v>
      </c>
      <c r="AE43" s="97"/>
      <c r="AF43" s="153" t="s">
        <v>462</v>
      </c>
      <c r="AG43" s="96" t="s">
        <v>537</v>
      </c>
      <c r="AH43" s="97"/>
      <c r="AI43" s="97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</row>
    <row r="44" spans="1:79" s="154" customFormat="1" x14ac:dyDescent="0.3">
      <c r="A44" s="152"/>
      <c r="B44" s="147" t="str">
        <f t="shared" si="4"/>
        <v>Rest of the world</v>
      </c>
      <c r="C44" s="96" t="str">
        <f t="shared" si="0"/>
        <v>HF 3</v>
      </c>
      <c r="D44" s="28">
        <f>[1]HFxFS!AS45</f>
        <v>47497224.023266666</v>
      </c>
      <c r="E44" s="10">
        <f>[1]HFxFS!X45</f>
        <v>0</v>
      </c>
      <c r="F44" s="9">
        <f t="shared" si="1"/>
        <v>0</v>
      </c>
      <c r="G44" s="9">
        <f>[1]HFxFS!F45</f>
        <v>0</v>
      </c>
      <c r="H44" s="9">
        <f>[1]HFxFS!H45</f>
        <v>0</v>
      </c>
      <c r="I44" s="9">
        <f>[1]HFxFS!J45</f>
        <v>0</v>
      </c>
      <c r="J44" s="9">
        <f>[1]HFxFS!L45</f>
        <v>0</v>
      </c>
      <c r="K44" s="9">
        <f>[1]HFxFS!N45</f>
        <v>0</v>
      </c>
      <c r="L44" s="9">
        <f>[1]HFxFS!P45</f>
        <v>0</v>
      </c>
      <c r="M44" s="9">
        <f>[1]HFxFS!R45</f>
        <v>0</v>
      </c>
      <c r="N44" s="9">
        <f>[1]HFxFS!U45</f>
        <v>0</v>
      </c>
      <c r="O44" s="9">
        <f>[1]HFxFS!W45</f>
        <v>0</v>
      </c>
      <c r="P44" s="10">
        <f>[1]HFxFS!AP45</f>
        <v>0</v>
      </c>
      <c r="Q44" s="10">
        <f t="shared" si="2"/>
        <v>0</v>
      </c>
      <c r="R44" s="32">
        <f>[1]HFxFS!Z45</f>
        <v>0</v>
      </c>
      <c r="S44" s="32">
        <f>[1]HFxFS!AB45</f>
        <v>0</v>
      </c>
      <c r="T44" s="32">
        <f t="shared" si="3"/>
        <v>0</v>
      </c>
      <c r="U44" s="32">
        <f>[1]HFxFS!AE45</f>
        <v>0</v>
      </c>
      <c r="V44" s="9">
        <f>[1]HFxFS!AG45</f>
        <v>0</v>
      </c>
      <c r="W44" s="32">
        <f>[1]HFxFS!AM45</f>
        <v>0</v>
      </c>
      <c r="X44" s="9">
        <f>[1]HFxFS!AO45</f>
        <v>0</v>
      </c>
      <c r="Y44" s="10">
        <f>[1]HFxFS!AR45</f>
        <v>47497224.023266666</v>
      </c>
      <c r="Z44" s="112"/>
      <c r="AA44" s="112"/>
      <c r="AB44" s="112"/>
      <c r="AC44" s="112"/>
      <c r="AD44" s="97">
        <f t="shared" si="5"/>
        <v>0</v>
      </c>
      <c r="AE44" s="112"/>
      <c r="AF44" s="147" t="s">
        <v>153</v>
      </c>
      <c r="AG44" s="96" t="s">
        <v>538</v>
      </c>
      <c r="AH44" s="112"/>
      <c r="AI44" s="11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</row>
    <row r="45" spans="1:79" s="159" customFormat="1" ht="20" x14ac:dyDescent="0.3">
      <c r="A45" s="36"/>
      <c r="B45" s="104"/>
      <c r="C45" s="36">
        <f>'[1]HFxFS (OECD) (1 GEO)'!C45</f>
        <v>0</v>
      </c>
      <c r="D45" s="131">
        <f t="shared" ref="D45:Y45" si="6">SUM(D44,D36,D35,D30,D10)</f>
        <v>2877579548.805933</v>
      </c>
      <c r="E45" s="104">
        <f t="shared" si="6"/>
        <v>1092233459.6841083</v>
      </c>
      <c r="F45" s="104">
        <f t="shared" si="6"/>
        <v>1092233459.6841083</v>
      </c>
      <c r="G45" s="158">
        <f t="shared" si="6"/>
        <v>1000965811.4141084</v>
      </c>
      <c r="H45" s="158">
        <f t="shared" si="6"/>
        <v>20926997.59</v>
      </c>
      <c r="I45" s="158">
        <f t="shared" si="6"/>
        <v>0</v>
      </c>
      <c r="J45" s="158">
        <f t="shared" si="6"/>
        <v>44465253.679999992</v>
      </c>
      <c r="K45" s="158">
        <f t="shared" si="6"/>
        <v>17409865</v>
      </c>
      <c r="L45" s="158">
        <f t="shared" si="6"/>
        <v>348878.00000000006</v>
      </c>
      <c r="M45" s="158">
        <f t="shared" si="6"/>
        <v>8116654.0000000009</v>
      </c>
      <c r="N45" s="158">
        <f t="shared" si="6"/>
        <v>0</v>
      </c>
      <c r="O45" s="158">
        <f t="shared" si="6"/>
        <v>0</v>
      </c>
      <c r="P45" s="158">
        <f t="shared" si="6"/>
        <v>1737848865.0985584</v>
      </c>
      <c r="Q45" s="158">
        <f t="shared" si="6"/>
        <v>0</v>
      </c>
      <c r="R45" s="104">
        <f t="shared" si="6"/>
        <v>0</v>
      </c>
      <c r="S45" s="104">
        <f t="shared" si="6"/>
        <v>0</v>
      </c>
      <c r="T45" s="104">
        <f t="shared" si="6"/>
        <v>1737848865.0985584</v>
      </c>
      <c r="U45" s="104">
        <f t="shared" si="6"/>
        <v>0</v>
      </c>
      <c r="V45" s="104">
        <f t="shared" si="6"/>
        <v>1737848865.0985584</v>
      </c>
      <c r="W45" s="127">
        <f t="shared" si="6"/>
        <v>0</v>
      </c>
      <c r="X45" s="158">
        <f t="shared" si="6"/>
        <v>0</v>
      </c>
      <c r="Y45" s="158">
        <f t="shared" si="6"/>
        <v>47497224.023266666</v>
      </c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</row>
    <row r="46" spans="1:79" s="162" customFormat="1" ht="20" x14ac:dyDescent="0.4">
      <c r="A46" s="120"/>
      <c r="B46" s="120"/>
      <c r="C46" s="120"/>
      <c r="D46" s="160">
        <f t="shared" ref="D46:Y46" si="7">D45/$D$45</f>
        <v>1</v>
      </c>
      <c r="E46" s="161">
        <f t="shared" si="7"/>
        <v>0.37956673001006569</v>
      </c>
      <c r="F46" s="161">
        <f t="shared" si="7"/>
        <v>0.37956673001006569</v>
      </c>
      <c r="G46" s="161">
        <f t="shared" si="7"/>
        <v>0.34784991845993085</v>
      </c>
      <c r="H46" s="161">
        <f t="shared" si="7"/>
        <v>7.2724306088023764E-3</v>
      </c>
      <c r="I46" s="161">
        <f t="shared" si="7"/>
        <v>0</v>
      </c>
      <c r="J46" s="161">
        <f t="shared" si="7"/>
        <v>1.5452310848696115E-2</v>
      </c>
      <c r="K46" s="161">
        <f t="shared" si="7"/>
        <v>6.0501767908464309E-3</v>
      </c>
      <c r="L46" s="161">
        <f t="shared" si="7"/>
        <v>1.2124008879086204E-4</v>
      </c>
      <c r="M46" s="161">
        <f t="shared" si="7"/>
        <v>2.820653212999116E-3</v>
      </c>
      <c r="N46" s="161">
        <f t="shared" si="7"/>
        <v>0</v>
      </c>
      <c r="O46" s="161">
        <f t="shared" si="7"/>
        <v>0</v>
      </c>
      <c r="P46" s="161">
        <f t="shared" si="7"/>
        <v>0.60392730613466028</v>
      </c>
      <c r="Q46" s="161">
        <f t="shared" si="7"/>
        <v>0</v>
      </c>
      <c r="R46" s="161">
        <f t="shared" si="7"/>
        <v>0</v>
      </c>
      <c r="S46" s="161">
        <f t="shared" si="7"/>
        <v>0</v>
      </c>
      <c r="T46" s="161">
        <f t="shared" si="7"/>
        <v>0.60392730613466028</v>
      </c>
      <c r="U46" s="161">
        <f t="shared" si="7"/>
        <v>0</v>
      </c>
      <c r="V46" s="161">
        <f t="shared" si="7"/>
        <v>0.60392730613466028</v>
      </c>
      <c r="W46" s="161">
        <f t="shared" si="7"/>
        <v>0</v>
      </c>
      <c r="X46" s="161">
        <f t="shared" si="7"/>
        <v>0</v>
      </c>
      <c r="Y46" s="161">
        <f t="shared" si="7"/>
        <v>1.6505963855274093E-2</v>
      </c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</row>
    <row r="47" spans="1:79" ht="16" thickBot="1" x14ac:dyDescent="0.4">
      <c r="A47" s="120"/>
      <c r="B47" s="163"/>
      <c r="C47" s="163"/>
      <c r="D47" s="164"/>
      <c r="E47" s="165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5"/>
      <c r="Q47" s="166"/>
      <c r="R47" s="166"/>
      <c r="S47" s="166"/>
      <c r="T47" s="166"/>
      <c r="U47" s="166"/>
      <c r="V47" s="166"/>
      <c r="W47" s="166"/>
      <c r="X47" s="166"/>
      <c r="Y47" s="165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</row>
    <row r="48" spans="1:79" ht="16" thickTop="1" x14ac:dyDescent="0.35">
      <c r="A48" s="120"/>
      <c r="B48" s="120"/>
      <c r="C48" s="120"/>
      <c r="D48" s="119"/>
      <c r="E48" s="168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68"/>
      <c r="Q48" s="119"/>
      <c r="R48" s="119"/>
      <c r="S48" s="119"/>
      <c r="T48" s="119"/>
      <c r="U48" s="119"/>
      <c r="V48" s="119"/>
      <c r="W48" s="119"/>
      <c r="X48" s="119"/>
      <c r="Y48" s="168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</row>
    <row r="49" spans="1:79" x14ac:dyDescent="0.35">
      <c r="A49" s="120"/>
      <c r="B49" s="36"/>
      <c r="C49" s="120"/>
      <c r="D49" s="119"/>
      <c r="E49" s="168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68"/>
      <c r="Q49" s="119"/>
      <c r="R49" s="119"/>
      <c r="S49" s="119"/>
      <c r="T49" s="119"/>
      <c r="U49" s="119"/>
      <c r="V49" s="169"/>
      <c r="W49" s="119"/>
      <c r="X49" s="119"/>
      <c r="Y49" s="168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</row>
    <row r="50" spans="1:79" x14ac:dyDescent="0.35">
      <c r="A50" s="120"/>
      <c r="B50" s="36"/>
      <c r="C50" s="120"/>
      <c r="D50" s="119"/>
      <c r="E50" s="168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68"/>
      <c r="Q50" s="119"/>
      <c r="R50" s="119"/>
      <c r="S50" s="119"/>
      <c r="T50" s="119"/>
      <c r="U50" s="119"/>
      <c r="V50" s="169"/>
      <c r="W50" s="119"/>
      <c r="X50" s="119"/>
      <c r="Y50" s="168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</row>
    <row r="51" spans="1:79" x14ac:dyDescent="0.35">
      <c r="A51" s="120"/>
      <c r="B51" s="36"/>
      <c r="C51" s="120"/>
      <c r="D51" s="119"/>
      <c r="E51" s="168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68"/>
      <c r="Q51" s="119"/>
      <c r="R51" s="119"/>
      <c r="S51" s="119"/>
      <c r="T51" s="119"/>
      <c r="U51" s="119"/>
      <c r="V51" s="169"/>
      <c r="W51" s="119"/>
      <c r="X51" s="119"/>
      <c r="Y51" s="168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</row>
    <row r="52" spans="1:79" x14ac:dyDescent="0.35">
      <c r="A52" s="120"/>
      <c r="B52" s="36"/>
      <c r="C52" s="120"/>
      <c r="D52" s="119"/>
      <c r="E52" s="168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68"/>
      <c r="Q52" s="119"/>
      <c r="R52" s="119"/>
      <c r="S52" s="119"/>
      <c r="T52" s="119"/>
      <c r="U52" s="119"/>
      <c r="V52" s="169"/>
      <c r="W52" s="119"/>
      <c r="X52" s="119"/>
      <c r="Y52" s="168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</row>
    <row r="53" spans="1:79" x14ac:dyDescent="0.35">
      <c r="A53" s="120"/>
      <c r="B53" s="120"/>
      <c r="C53" s="120"/>
      <c r="D53" s="119"/>
      <c r="E53" s="168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68"/>
      <c r="Q53" s="119"/>
      <c r="R53" s="119"/>
      <c r="S53" s="119"/>
      <c r="T53" s="119"/>
      <c r="U53" s="119"/>
      <c r="V53" s="169"/>
      <c r="W53" s="119"/>
      <c r="X53" s="119"/>
      <c r="Y53" s="168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</row>
    <row r="54" spans="1:79" x14ac:dyDescent="0.35">
      <c r="A54" s="120"/>
      <c r="B54" s="120"/>
      <c r="C54" s="120"/>
      <c r="D54" s="119"/>
      <c r="E54" s="168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68"/>
      <c r="Q54" s="119"/>
      <c r="R54" s="119"/>
      <c r="S54" s="119"/>
      <c r="T54" s="119"/>
      <c r="U54" s="119"/>
      <c r="V54" s="169"/>
      <c r="W54" s="119"/>
      <c r="X54" s="119"/>
      <c r="Y54" s="168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</row>
    <row r="55" spans="1:79" x14ac:dyDescent="0.35">
      <c r="A55" s="120"/>
      <c r="B55" s="120"/>
      <c r="C55" s="120"/>
      <c r="D55" s="119"/>
      <c r="E55" s="168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68"/>
      <c r="Q55" s="119"/>
      <c r="R55" s="119"/>
      <c r="S55" s="119"/>
      <c r="T55" s="119"/>
      <c r="U55" s="119"/>
      <c r="V55" s="169"/>
      <c r="W55" s="119"/>
      <c r="X55" s="119"/>
      <c r="Y55" s="168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</row>
    <row r="56" spans="1:79" x14ac:dyDescent="0.35">
      <c r="A56" s="120"/>
      <c r="B56" s="120"/>
      <c r="C56" s="120"/>
      <c r="D56" s="119"/>
      <c r="E56" s="168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68"/>
      <c r="Q56" s="119"/>
      <c r="R56" s="119"/>
      <c r="S56" s="119"/>
      <c r="T56" s="119"/>
      <c r="U56" s="119"/>
      <c r="V56" s="169"/>
      <c r="W56" s="119"/>
      <c r="X56" s="119"/>
      <c r="Y56" s="168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</row>
    <row r="57" spans="1:79" x14ac:dyDescent="0.35">
      <c r="A57" s="120"/>
      <c r="B57" s="120"/>
      <c r="C57" s="120"/>
      <c r="D57" s="119"/>
      <c r="E57" s="168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68"/>
      <c r="Q57" s="119"/>
      <c r="R57" s="119"/>
      <c r="S57" s="119"/>
      <c r="T57" s="119"/>
      <c r="U57" s="119"/>
      <c r="V57" s="169"/>
      <c r="W57" s="119"/>
      <c r="X57" s="119"/>
      <c r="Y57" s="168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</row>
    <row r="58" spans="1:79" x14ac:dyDescent="0.35">
      <c r="A58" s="120"/>
      <c r="B58" s="120"/>
      <c r="C58" s="120"/>
      <c r="D58" s="119"/>
      <c r="E58" s="168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68"/>
      <c r="Q58" s="119"/>
      <c r="R58" s="119"/>
      <c r="S58" s="119"/>
      <c r="T58" s="119"/>
      <c r="U58" s="119"/>
      <c r="V58" s="169"/>
      <c r="W58" s="119"/>
      <c r="X58" s="119"/>
      <c r="Y58" s="168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</row>
    <row r="59" spans="1:79" x14ac:dyDescent="0.35">
      <c r="A59" s="120"/>
      <c r="B59" s="120"/>
      <c r="C59" s="120"/>
      <c r="D59" s="119"/>
      <c r="E59" s="168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68"/>
      <c r="Q59" s="119"/>
      <c r="R59" s="119"/>
      <c r="S59" s="119"/>
      <c r="T59" s="119"/>
      <c r="U59" s="119"/>
      <c r="V59" s="169"/>
      <c r="W59" s="119"/>
      <c r="X59" s="119"/>
      <c r="Y59" s="168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</row>
    <row r="60" spans="1:79" x14ac:dyDescent="0.35">
      <c r="A60" s="120"/>
      <c r="B60" s="120"/>
      <c r="C60" s="120"/>
      <c r="D60" s="119"/>
      <c r="E60" s="168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68"/>
      <c r="Q60" s="119"/>
      <c r="R60" s="119"/>
      <c r="S60" s="119"/>
      <c r="T60" s="119"/>
      <c r="U60" s="119"/>
      <c r="V60" s="169"/>
      <c r="W60" s="119"/>
      <c r="X60" s="119"/>
      <c r="Y60" s="168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</row>
    <row r="61" spans="1:79" x14ac:dyDescent="0.35">
      <c r="A61" s="120"/>
      <c r="B61" s="120"/>
      <c r="C61" s="120"/>
      <c r="D61" s="119"/>
      <c r="E61" s="168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68"/>
      <c r="Q61" s="119"/>
      <c r="R61" s="119"/>
      <c r="S61" s="119"/>
      <c r="T61" s="119"/>
      <c r="U61" s="119"/>
      <c r="V61" s="169"/>
      <c r="W61" s="119"/>
      <c r="X61" s="119"/>
      <c r="Y61" s="168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</row>
    <row r="62" spans="1:79" x14ac:dyDescent="0.35">
      <c r="A62" s="120"/>
      <c r="B62" s="120"/>
      <c r="C62" s="120"/>
      <c r="D62" s="119"/>
      <c r="E62" s="168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68"/>
      <c r="Q62" s="119"/>
      <c r="R62" s="119"/>
      <c r="S62" s="119"/>
      <c r="T62" s="119"/>
      <c r="U62" s="119"/>
      <c r="V62" s="169"/>
      <c r="W62" s="119"/>
      <c r="X62" s="119"/>
      <c r="Y62" s="168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</row>
    <row r="63" spans="1:79" x14ac:dyDescent="0.35">
      <c r="A63" s="120"/>
      <c r="B63" s="120"/>
      <c r="C63" s="120"/>
      <c r="D63" s="119"/>
      <c r="E63" s="168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68"/>
      <c r="Q63" s="119"/>
      <c r="R63" s="119"/>
      <c r="S63" s="119"/>
      <c r="T63" s="119"/>
      <c r="U63" s="119"/>
      <c r="V63" s="169"/>
      <c r="W63" s="119"/>
      <c r="X63" s="119"/>
      <c r="Y63" s="168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</row>
    <row r="64" spans="1:79" x14ac:dyDescent="0.35">
      <c r="A64" s="120"/>
      <c r="B64" s="120"/>
      <c r="C64" s="120"/>
      <c r="D64" s="119"/>
      <c r="E64" s="168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68"/>
      <c r="Q64" s="119"/>
      <c r="R64" s="119"/>
      <c r="S64" s="119"/>
      <c r="T64" s="119"/>
      <c r="U64" s="119"/>
      <c r="V64" s="169"/>
      <c r="W64" s="119"/>
      <c r="X64" s="119"/>
      <c r="Y64" s="168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</row>
    <row r="65" spans="1:79" x14ac:dyDescent="0.35">
      <c r="A65" s="120"/>
      <c r="B65" s="120"/>
      <c r="C65" s="120"/>
      <c r="D65" s="119"/>
      <c r="E65" s="168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68"/>
      <c r="Q65" s="119"/>
      <c r="R65" s="119"/>
      <c r="S65" s="119"/>
      <c r="T65" s="119"/>
      <c r="U65" s="119"/>
      <c r="V65" s="169"/>
      <c r="W65" s="119"/>
      <c r="X65" s="119"/>
      <c r="Y65" s="168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</row>
    <row r="66" spans="1:79" x14ac:dyDescent="0.35">
      <c r="A66" s="120"/>
      <c r="B66" s="120"/>
      <c r="C66" s="120"/>
      <c r="D66" s="119"/>
      <c r="E66" s="168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68"/>
      <c r="Q66" s="119"/>
      <c r="R66" s="119"/>
      <c r="S66" s="119"/>
      <c r="T66" s="119"/>
      <c r="U66" s="119"/>
      <c r="V66" s="169"/>
      <c r="W66" s="119"/>
      <c r="X66" s="119"/>
      <c r="Y66" s="168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</row>
    <row r="67" spans="1:79" x14ac:dyDescent="0.35">
      <c r="A67" s="120"/>
      <c r="B67" s="120"/>
      <c r="C67" s="120"/>
      <c r="D67" s="119"/>
      <c r="E67" s="168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68"/>
      <c r="Q67" s="119"/>
      <c r="R67" s="119"/>
      <c r="S67" s="119"/>
      <c r="T67" s="119"/>
      <c r="U67" s="119"/>
      <c r="V67" s="169"/>
      <c r="W67" s="119"/>
      <c r="X67" s="119"/>
      <c r="Y67" s="168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</row>
    <row r="68" spans="1:79" x14ac:dyDescent="0.35">
      <c r="A68" s="120"/>
      <c r="B68" s="120"/>
      <c r="C68" s="120"/>
      <c r="D68" s="119"/>
      <c r="E68" s="168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68"/>
      <c r="Q68" s="119"/>
      <c r="R68" s="119"/>
      <c r="S68" s="119"/>
      <c r="T68" s="119"/>
      <c r="U68" s="119"/>
      <c r="V68" s="169"/>
      <c r="W68" s="119"/>
      <c r="X68" s="119"/>
      <c r="Y68" s="168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</row>
    <row r="69" spans="1:79" x14ac:dyDescent="0.35">
      <c r="A69" s="120"/>
      <c r="B69" s="120"/>
      <c r="C69" s="120"/>
      <c r="D69" s="119"/>
      <c r="E69" s="168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68"/>
      <c r="Q69" s="119"/>
      <c r="R69" s="119"/>
      <c r="S69" s="119"/>
      <c r="T69" s="119"/>
      <c r="U69" s="119"/>
      <c r="V69" s="169"/>
      <c r="W69" s="119"/>
      <c r="X69" s="119"/>
      <c r="Y69" s="168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</row>
    <row r="70" spans="1:79" x14ac:dyDescent="0.35">
      <c r="A70" s="120"/>
      <c r="B70" s="120"/>
      <c r="C70" s="120"/>
      <c r="D70" s="119"/>
      <c r="E70" s="168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68"/>
      <c r="Q70" s="119"/>
      <c r="R70" s="119"/>
      <c r="S70" s="119"/>
      <c r="T70" s="119"/>
      <c r="U70" s="119"/>
      <c r="V70" s="169"/>
      <c r="W70" s="119"/>
      <c r="X70" s="119"/>
      <c r="Y70" s="168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</row>
    <row r="71" spans="1:79" x14ac:dyDescent="0.35">
      <c r="A71" s="120"/>
      <c r="B71" s="120"/>
      <c r="C71" s="120"/>
      <c r="D71" s="119"/>
      <c r="E71" s="168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68"/>
      <c r="Q71" s="119"/>
      <c r="R71" s="119"/>
      <c r="S71" s="119"/>
      <c r="T71" s="119"/>
      <c r="U71" s="119"/>
      <c r="V71" s="169"/>
      <c r="W71" s="119"/>
      <c r="X71" s="119"/>
      <c r="Y71" s="168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</row>
    <row r="72" spans="1:79" x14ac:dyDescent="0.35">
      <c r="A72" s="120"/>
      <c r="B72" s="120"/>
      <c r="C72" s="120"/>
      <c r="D72" s="119"/>
      <c r="E72" s="168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68"/>
      <c r="Q72" s="119"/>
      <c r="R72" s="119"/>
      <c r="S72" s="119"/>
      <c r="T72" s="119"/>
      <c r="U72" s="119"/>
      <c r="V72" s="169"/>
      <c r="W72" s="119"/>
      <c r="X72" s="119"/>
      <c r="Y72" s="168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</row>
    <row r="73" spans="1:79" x14ac:dyDescent="0.35">
      <c r="A73" s="120"/>
      <c r="B73" s="120"/>
      <c r="C73" s="120"/>
      <c r="D73" s="119"/>
      <c r="E73" s="168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68"/>
      <c r="Q73" s="119"/>
      <c r="R73" s="119"/>
      <c r="S73" s="119"/>
      <c r="T73" s="119"/>
      <c r="U73" s="119"/>
      <c r="V73" s="169"/>
      <c r="W73" s="119"/>
      <c r="X73" s="119"/>
      <c r="Y73" s="168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</row>
    <row r="74" spans="1:79" x14ac:dyDescent="0.35">
      <c r="A74" s="120"/>
      <c r="B74" s="120"/>
      <c r="C74" s="120"/>
      <c r="D74" s="119"/>
      <c r="E74" s="168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68"/>
      <c r="Q74" s="119"/>
      <c r="R74" s="119"/>
      <c r="S74" s="119"/>
      <c r="T74" s="119"/>
      <c r="U74" s="119"/>
      <c r="V74" s="169"/>
      <c r="W74" s="119"/>
      <c r="X74" s="119"/>
      <c r="Y74" s="168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</row>
    <row r="75" spans="1:79" x14ac:dyDescent="0.35">
      <c r="A75" s="120"/>
      <c r="B75" s="120"/>
      <c r="C75" s="120"/>
      <c r="D75" s="119"/>
      <c r="E75" s="168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68"/>
      <c r="Q75" s="119"/>
      <c r="R75" s="119"/>
      <c r="S75" s="119"/>
      <c r="T75" s="119"/>
      <c r="U75" s="119"/>
      <c r="V75" s="169"/>
      <c r="W75" s="119"/>
      <c r="X75" s="119"/>
      <c r="Y75" s="168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</row>
    <row r="76" spans="1:79" x14ac:dyDescent="0.35">
      <c r="A76" s="120"/>
      <c r="B76" s="120"/>
      <c r="C76" s="120"/>
      <c r="D76" s="119"/>
      <c r="E76" s="168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68"/>
      <c r="Q76" s="119"/>
      <c r="R76" s="119"/>
      <c r="S76" s="119"/>
      <c r="T76" s="119"/>
      <c r="U76" s="119"/>
      <c r="V76" s="169"/>
      <c r="W76" s="119"/>
      <c r="X76" s="119"/>
      <c r="Y76" s="168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</row>
    <row r="77" spans="1:79" x14ac:dyDescent="0.35">
      <c r="A77" s="120"/>
      <c r="B77" s="120"/>
      <c r="C77" s="120"/>
      <c r="D77" s="119"/>
      <c r="E77" s="168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68"/>
      <c r="Q77" s="119"/>
      <c r="R77" s="119"/>
      <c r="S77" s="119"/>
      <c r="T77" s="119"/>
      <c r="U77" s="119"/>
      <c r="V77" s="169"/>
      <c r="W77" s="119"/>
      <c r="X77" s="119"/>
      <c r="Y77" s="168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  <c r="BZ77" s="120"/>
      <c r="CA77" s="120"/>
    </row>
    <row r="78" spans="1:79" x14ac:dyDescent="0.35">
      <c r="A78" s="120"/>
      <c r="B78" s="120"/>
      <c r="C78" s="120"/>
      <c r="D78" s="119"/>
      <c r="E78" s="168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68"/>
      <c r="Q78" s="119"/>
      <c r="R78" s="119"/>
      <c r="S78" s="119"/>
      <c r="T78" s="119"/>
      <c r="U78" s="119"/>
      <c r="V78" s="169"/>
      <c r="W78" s="119"/>
      <c r="X78" s="119"/>
      <c r="Y78" s="168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  <c r="BZ78" s="120"/>
      <c r="CA78" s="120"/>
    </row>
    <row r="79" spans="1:79" x14ac:dyDescent="0.35">
      <c r="A79" s="120"/>
      <c r="B79" s="120"/>
      <c r="C79" s="120"/>
      <c r="D79" s="119"/>
      <c r="E79" s="168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68"/>
      <c r="Q79" s="119"/>
      <c r="R79" s="119"/>
      <c r="S79" s="119"/>
      <c r="T79" s="119"/>
      <c r="U79" s="119"/>
      <c r="V79" s="119"/>
      <c r="W79" s="119"/>
      <c r="X79" s="119"/>
      <c r="Y79" s="168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  <c r="BZ79" s="120"/>
      <c r="CA79" s="120"/>
    </row>
    <row r="80" spans="1:79" x14ac:dyDescent="0.35">
      <c r="A80" s="120"/>
      <c r="B80" s="120"/>
      <c r="C80" s="120"/>
      <c r="D80" s="119"/>
      <c r="E80" s="168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68"/>
      <c r="Q80" s="119"/>
      <c r="R80" s="119"/>
      <c r="S80" s="119"/>
      <c r="T80" s="119"/>
      <c r="U80" s="119"/>
      <c r="V80" s="119"/>
      <c r="W80" s="119"/>
      <c r="X80" s="119"/>
      <c r="Y80" s="168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</row>
    <row r="81" spans="1:79" x14ac:dyDescent="0.35">
      <c r="A81" s="120"/>
      <c r="B81" s="120"/>
      <c r="C81" s="120"/>
      <c r="D81" s="119"/>
      <c r="E81" s="168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68"/>
      <c r="Q81" s="119"/>
      <c r="R81" s="119"/>
      <c r="S81" s="119"/>
      <c r="T81" s="119"/>
      <c r="U81" s="119"/>
      <c r="V81" s="119"/>
      <c r="W81" s="119"/>
      <c r="X81" s="119"/>
      <c r="Y81" s="168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  <c r="BZ81" s="120"/>
      <c r="CA81" s="120"/>
    </row>
    <row r="82" spans="1:79" x14ac:dyDescent="0.35">
      <c r="A82" s="120"/>
      <c r="B82" s="120"/>
      <c r="C82" s="120"/>
      <c r="D82" s="119"/>
      <c r="E82" s="168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68"/>
      <c r="Q82" s="119"/>
      <c r="R82" s="119"/>
      <c r="S82" s="119"/>
      <c r="T82" s="119"/>
      <c r="U82" s="119"/>
      <c r="V82" s="119"/>
      <c r="W82" s="119"/>
      <c r="X82" s="119"/>
      <c r="Y82" s="168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</row>
    <row r="83" spans="1:79" x14ac:dyDescent="0.35">
      <c r="A83" s="120"/>
      <c r="B83" s="120"/>
      <c r="C83" s="120"/>
      <c r="D83" s="119"/>
      <c r="E83" s="168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68"/>
      <c r="Q83" s="119"/>
      <c r="R83" s="119"/>
      <c r="S83" s="119"/>
      <c r="T83" s="119"/>
      <c r="U83" s="119"/>
      <c r="V83" s="119"/>
      <c r="W83" s="119"/>
      <c r="X83" s="119"/>
      <c r="Y83" s="168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</row>
    <row r="84" spans="1:79" x14ac:dyDescent="0.35">
      <c r="A84" s="120"/>
      <c r="B84" s="120"/>
      <c r="C84" s="120"/>
      <c r="D84" s="119"/>
      <c r="E84" s="168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68"/>
      <c r="Q84" s="119"/>
      <c r="R84" s="119"/>
      <c r="S84" s="119"/>
      <c r="T84" s="119"/>
      <c r="U84" s="119"/>
      <c r="V84" s="119"/>
      <c r="W84" s="119"/>
      <c r="X84" s="119"/>
      <c r="Y84" s="168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</row>
    <row r="85" spans="1:79" x14ac:dyDescent="0.35">
      <c r="A85" s="120"/>
      <c r="B85" s="120"/>
      <c r="C85" s="120"/>
      <c r="D85" s="119"/>
      <c r="E85" s="168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68"/>
      <c r="Q85" s="119"/>
      <c r="R85" s="119"/>
      <c r="S85" s="119"/>
      <c r="T85" s="119"/>
      <c r="U85" s="119"/>
      <c r="V85" s="119"/>
      <c r="W85" s="119"/>
      <c r="X85" s="119"/>
      <c r="Y85" s="168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</row>
    <row r="86" spans="1:79" x14ac:dyDescent="0.35">
      <c r="A86" s="120"/>
      <c r="B86" s="120"/>
      <c r="C86" s="120"/>
      <c r="D86" s="119"/>
      <c r="E86" s="16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68"/>
      <c r="Q86" s="119"/>
      <c r="R86" s="119"/>
      <c r="S86" s="119"/>
      <c r="T86" s="119"/>
      <c r="U86" s="119"/>
      <c r="V86" s="119"/>
      <c r="W86" s="119"/>
      <c r="X86" s="119"/>
      <c r="Y86" s="168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20"/>
      <c r="BS86" s="120"/>
      <c r="BT86" s="120"/>
      <c r="BU86" s="120"/>
      <c r="BV86" s="120"/>
      <c r="BW86" s="120"/>
      <c r="BX86" s="120"/>
      <c r="BY86" s="120"/>
      <c r="BZ86" s="120"/>
      <c r="CA86" s="120"/>
    </row>
    <row r="87" spans="1:79" x14ac:dyDescent="0.35">
      <c r="A87" s="120"/>
      <c r="B87" s="120"/>
      <c r="C87" s="120"/>
      <c r="D87" s="119"/>
      <c r="E87" s="168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68"/>
      <c r="Q87" s="119"/>
      <c r="R87" s="119"/>
      <c r="S87" s="119"/>
      <c r="T87" s="119"/>
      <c r="U87" s="119"/>
      <c r="V87" s="119"/>
      <c r="W87" s="119"/>
      <c r="X87" s="119"/>
      <c r="Y87" s="168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0"/>
      <c r="BU87" s="120"/>
      <c r="BV87" s="120"/>
      <c r="BW87" s="120"/>
      <c r="BX87" s="120"/>
      <c r="BY87" s="120"/>
      <c r="BZ87" s="120"/>
      <c r="CA87" s="120"/>
    </row>
    <row r="88" spans="1:79" x14ac:dyDescent="0.35">
      <c r="A88" s="120"/>
      <c r="B88" s="120"/>
      <c r="C88" s="120"/>
      <c r="D88" s="119"/>
      <c r="E88" s="168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68"/>
      <c r="Q88" s="119"/>
      <c r="R88" s="119"/>
      <c r="S88" s="119"/>
      <c r="T88" s="119"/>
      <c r="U88" s="119"/>
      <c r="V88" s="119"/>
      <c r="W88" s="119"/>
      <c r="X88" s="119"/>
      <c r="Y88" s="168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  <c r="BZ88" s="120"/>
      <c r="CA88" s="120"/>
    </row>
    <row r="89" spans="1:79" x14ac:dyDescent="0.35">
      <c r="A89" s="120"/>
      <c r="B89" s="120"/>
      <c r="C89" s="120"/>
      <c r="D89" s="119"/>
      <c r="E89" s="168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68"/>
      <c r="Q89" s="119"/>
      <c r="R89" s="119"/>
      <c r="S89" s="119"/>
      <c r="T89" s="119"/>
      <c r="U89" s="119"/>
      <c r="V89" s="119"/>
      <c r="W89" s="119"/>
      <c r="X89" s="119"/>
      <c r="Y89" s="168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</row>
    <row r="90" spans="1:79" x14ac:dyDescent="0.35">
      <c r="A90" s="120"/>
      <c r="B90" s="120"/>
      <c r="C90" s="120"/>
      <c r="D90" s="119"/>
      <c r="E90" s="168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68"/>
      <c r="Q90" s="119"/>
      <c r="R90" s="119"/>
      <c r="S90" s="119"/>
      <c r="T90" s="119"/>
      <c r="U90" s="119"/>
      <c r="V90" s="119"/>
      <c r="W90" s="119"/>
      <c r="X90" s="119"/>
      <c r="Y90" s="168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</row>
    <row r="91" spans="1:79" x14ac:dyDescent="0.35">
      <c r="A91" s="120"/>
      <c r="B91" s="120"/>
      <c r="C91" s="120"/>
      <c r="D91" s="119"/>
      <c r="E91" s="168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68"/>
      <c r="Q91" s="119"/>
      <c r="R91" s="119"/>
      <c r="S91" s="119"/>
      <c r="T91" s="119"/>
      <c r="U91" s="119"/>
      <c r="V91" s="119"/>
      <c r="W91" s="119"/>
      <c r="X91" s="119"/>
      <c r="Y91" s="168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</row>
    <row r="92" spans="1:79" x14ac:dyDescent="0.35">
      <c r="A92" s="120"/>
      <c r="B92" s="120"/>
      <c r="C92" s="120"/>
      <c r="D92" s="119"/>
      <c r="E92" s="168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68"/>
      <c r="Q92" s="119"/>
      <c r="R92" s="119"/>
      <c r="S92" s="119"/>
      <c r="T92" s="119"/>
      <c r="U92" s="119"/>
      <c r="V92" s="119"/>
      <c r="W92" s="119"/>
      <c r="X92" s="119"/>
      <c r="Y92" s="168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0"/>
      <c r="BX92" s="120"/>
      <c r="BY92" s="120"/>
      <c r="BZ92" s="120"/>
      <c r="CA92" s="120"/>
    </row>
    <row r="93" spans="1:79" x14ac:dyDescent="0.35">
      <c r="A93" s="120"/>
      <c r="B93" s="120"/>
      <c r="C93" s="120"/>
      <c r="D93" s="119"/>
      <c r="E93" s="168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68"/>
      <c r="Q93" s="119"/>
      <c r="R93" s="119"/>
      <c r="S93" s="119"/>
      <c r="T93" s="119"/>
      <c r="U93" s="119"/>
      <c r="V93" s="119"/>
      <c r="W93" s="119"/>
      <c r="X93" s="119"/>
      <c r="Y93" s="168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0"/>
      <c r="BU93" s="120"/>
      <c r="BV93" s="120"/>
      <c r="BW93" s="120"/>
      <c r="BX93" s="120"/>
      <c r="BY93" s="120"/>
      <c r="BZ93" s="120"/>
      <c r="CA93" s="120"/>
    </row>
    <row r="94" spans="1:79" x14ac:dyDescent="0.35">
      <c r="A94" s="120"/>
      <c r="B94" s="120"/>
      <c r="C94" s="120"/>
      <c r="D94" s="119"/>
      <c r="E94" s="168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68"/>
      <c r="Q94" s="119"/>
      <c r="R94" s="119"/>
      <c r="S94" s="119"/>
      <c r="T94" s="119"/>
      <c r="U94" s="119"/>
      <c r="V94" s="119"/>
      <c r="W94" s="119"/>
      <c r="X94" s="119"/>
      <c r="Y94" s="168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0"/>
      <c r="BU94" s="120"/>
      <c r="BV94" s="120"/>
      <c r="BW94" s="120"/>
      <c r="BX94" s="120"/>
      <c r="BY94" s="120"/>
      <c r="BZ94" s="120"/>
      <c r="CA94" s="120"/>
    </row>
    <row r="95" spans="1:79" x14ac:dyDescent="0.35">
      <c r="A95" s="120"/>
      <c r="B95" s="120"/>
      <c r="C95" s="120"/>
      <c r="D95" s="119"/>
      <c r="E95" s="168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68"/>
      <c r="Q95" s="119"/>
      <c r="R95" s="119"/>
      <c r="S95" s="119"/>
      <c r="T95" s="119"/>
      <c r="U95" s="119"/>
      <c r="V95" s="119"/>
      <c r="W95" s="119"/>
      <c r="X95" s="119"/>
      <c r="Y95" s="168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</row>
    <row r="96" spans="1:79" x14ac:dyDescent="0.35">
      <c r="A96" s="120"/>
      <c r="B96" s="120"/>
      <c r="C96" s="120"/>
      <c r="D96" s="119"/>
      <c r="E96" s="168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68"/>
      <c r="Q96" s="119"/>
      <c r="R96" s="119"/>
      <c r="S96" s="119"/>
      <c r="T96" s="119"/>
      <c r="U96" s="119"/>
      <c r="V96" s="119"/>
      <c r="W96" s="119"/>
      <c r="X96" s="119"/>
      <c r="Y96" s="168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</row>
    <row r="97" spans="1:79" x14ac:dyDescent="0.35">
      <c r="A97" s="120"/>
      <c r="B97" s="120"/>
      <c r="C97" s="120"/>
      <c r="D97" s="119"/>
      <c r="E97" s="168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68"/>
      <c r="Q97" s="119"/>
      <c r="R97" s="119"/>
      <c r="S97" s="119"/>
      <c r="T97" s="119"/>
      <c r="U97" s="119"/>
      <c r="V97" s="119"/>
      <c r="W97" s="119"/>
      <c r="X97" s="119"/>
      <c r="Y97" s="168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</row>
    <row r="98" spans="1:79" x14ac:dyDescent="0.35">
      <c r="A98" s="120"/>
      <c r="B98" s="120"/>
      <c r="C98" s="120"/>
      <c r="D98" s="119"/>
      <c r="E98" s="168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68"/>
      <c r="Q98" s="119"/>
      <c r="R98" s="119"/>
      <c r="S98" s="119"/>
      <c r="T98" s="119"/>
      <c r="U98" s="119"/>
      <c r="V98" s="119"/>
      <c r="W98" s="119"/>
      <c r="X98" s="119"/>
      <c r="Y98" s="168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</row>
    <row r="99" spans="1:79" x14ac:dyDescent="0.35">
      <c r="A99" s="120"/>
      <c r="B99" s="120"/>
      <c r="C99" s="120"/>
      <c r="D99" s="119"/>
      <c r="E99" s="168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68"/>
      <c r="Q99" s="119"/>
      <c r="R99" s="119"/>
      <c r="S99" s="119"/>
      <c r="T99" s="119"/>
      <c r="U99" s="119"/>
      <c r="V99" s="119"/>
      <c r="W99" s="119"/>
      <c r="X99" s="119"/>
      <c r="Y99" s="168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0"/>
      <c r="CA99" s="120"/>
    </row>
    <row r="100" spans="1:79" x14ac:dyDescent="0.35">
      <c r="A100" s="120"/>
      <c r="B100" s="120"/>
      <c r="C100" s="120"/>
      <c r="D100" s="119"/>
      <c r="E100" s="168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68"/>
      <c r="Q100" s="119"/>
      <c r="R100" s="119"/>
      <c r="S100" s="119"/>
      <c r="T100" s="119"/>
      <c r="U100" s="119"/>
      <c r="V100" s="119"/>
      <c r="W100" s="119"/>
      <c r="X100" s="119"/>
      <c r="Y100" s="168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</row>
    <row r="101" spans="1:79" x14ac:dyDescent="0.35">
      <c r="A101" s="120"/>
      <c r="B101" s="120"/>
      <c r="C101" s="120"/>
      <c r="D101" s="119"/>
      <c r="E101" s="168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68"/>
      <c r="Q101" s="119"/>
      <c r="R101" s="119"/>
      <c r="S101" s="119"/>
      <c r="T101" s="119"/>
      <c r="U101" s="119"/>
      <c r="V101" s="119"/>
      <c r="W101" s="119"/>
      <c r="X101" s="119"/>
      <c r="Y101" s="168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</row>
    <row r="102" spans="1:79" x14ac:dyDescent="0.35">
      <c r="A102" s="120"/>
      <c r="B102" s="120"/>
      <c r="C102" s="120"/>
      <c r="D102" s="119"/>
      <c r="E102" s="168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68"/>
      <c r="Q102" s="119"/>
      <c r="R102" s="119"/>
      <c r="S102" s="119"/>
      <c r="T102" s="119"/>
      <c r="U102" s="119"/>
      <c r="V102" s="119"/>
      <c r="W102" s="119"/>
      <c r="X102" s="119"/>
      <c r="Y102" s="168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0"/>
      <c r="BX102" s="120"/>
      <c r="BY102" s="120"/>
      <c r="BZ102" s="120"/>
      <c r="CA102" s="120"/>
    </row>
    <row r="103" spans="1:79" x14ac:dyDescent="0.35">
      <c r="A103" s="120"/>
      <c r="B103" s="120"/>
      <c r="C103" s="120"/>
      <c r="D103" s="119"/>
      <c r="E103" s="168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68"/>
      <c r="Q103" s="119"/>
      <c r="R103" s="119"/>
      <c r="S103" s="119"/>
      <c r="T103" s="119"/>
      <c r="U103" s="119"/>
      <c r="V103" s="119"/>
      <c r="W103" s="119"/>
      <c r="X103" s="119"/>
      <c r="Y103" s="168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</row>
    <row r="104" spans="1:79" x14ac:dyDescent="0.35">
      <c r="A104" s="120"/>
      <c r="B104" s="120"/>
      <c r="C104" s="120"/>
      <c r="D104" s="119"/>
      <c r="E104" s="168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68"/>
      <c r="Q104" s="119"/>
      <c r="R104" s="119"/>
      <c r="S104" s="119"/>
      <c r="T104" s="119"/>
      <c r="U104" s="119"/>
      <c r="V104" s="119"/>
      <c r="W104" s="119"/>
      <c r="X104" s="119"/>
      <c r="Y104" s="168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</row>
    <row r="105" spans="1:79" x14ac:dyDescent="0.35">
      <c r="A105" s="120"/>
      <c r="B105" s="120"/>
      <c r="C105" s="120"/>
      <c r="D105" s="119"/>
      <c r="E105" s="168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68"/>
      <c r="Q105" s="119"/>
      <c r="R105" s="119"/>
      <c r="S105" s="119"/>
      <c r="T105" s="119"/>
      <c r="U105" s="119"/>
      <c r="V105" s="119"/>
      <c r="W105" s="119"/>
      <c r="X105" s="119"/>
      <c r="Y105" s="168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20"/>
      <c r="BT105" s="120"/>
      <c r="BU105" s="120"/>
      <c r="BV105" s="120"/>
      <c r="BW105" s="120"/>
      <c r="BX105" s="120"/>
      <c r="BY105" s="120"/>
      <c r="BZ105" s="120"/>
      <c r="CA105" s="120"/>
    </row>
    <row r="106" spans="1:79" x14ac:dyDescent="0.35">
      <c r="A106" s="120"/>
      <c r="B106" s="120"/>
      <c r="C106" s="120"/>
      <c r="D106" s="119"/>
      <c r="E106" s="168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68"/>
      <c r="Q106" s="119"/>
      <c r="R106" s="119"/>
      <c r="S106" s="119"/>
      <c r="T106" s="119"/>
      <c r="U106" s="119"/>
      <c r="V106" s="119"/>
      <c r="W106" s="119"/>
      <c r="X106" s="119"/>
      <c r="Y106" s="168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20"/>
      <c r="BS106" s="120"/>
      <c r="BT106" s="120"/>
      <c r="BU106" s="120"/>
      <c r="BV106" s="120"/>
      <c r="BW106" s="120"/>
      <c r="BX106" s="120"/>
      <c r="BY106" s="120"/>
      <c r="BZ106" s="120"/>
      <c r="CA106" s="120"/>
    </row>
    <row r="107" spans="1:79" x14ac:dyDescent="0.35">
      <c r="A107" s="120"/>
      <c r="B107" s="120"/>
      <c r="C107" s="120"/>
      <c r="D107" s="119"/>
      <c r="E107" s="168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68"/>
      <c r="Q107" s="119"/>
      <c r="R107" s="119"/>
      <c r="S107" s="119"/>
      <c r="T107" s="119"/>
      <c r="U107" s="119"/>
      <c r="V107" s="119"/>
      <c r="W107" s="119"/>
      <c r="X107" s="119"/>
      <c r="Y107" s="168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20"/>
      <c r="BT107" s="120"/>
      <c r="BU107" s="120"/>
      <c r="BV107" s="120"/>
      <c r="BW107" s="120"/>
      <c r="BX107" s="120"/>
      <c r="BY107" s="120"/>
      <c r="BZ107" s="120"/>
      <c r="CA107" s="120"/>
    </row>
    <row r="108" spans="1:79" x14ac:dyDescent="0.35">
      <c r="A108" s="120"/>
      <c r="B108" s="120"/>
      <c r="C108" s="120"/>
      <c r="D108" s="119"/>
      <c r="E108" s="168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68"/>
      <c r="Q108" s="119"/>
      <c r="R108" s="119"/>
      <c r="S108" s="119"/>
      <c r="T108" s="119"/>
      <c r="U108" s="119"/>
      <c r="V108" s="119"/>
      <c r="W108" s="119"/>
      <c r="X108" s="119"/>
      <c r="Y108" s="168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20"/>
      <c r="BT108" s="120"/>
      <c r="BU108" s="120"/>
      <c r="BV108" s="120"/>
      <c r="BW108" s="120"/>
      <c r="BX108" s="120"/>
      <c r="BY108" s="120"/>
      <c r="BZ108" s="120"/>
      <c r="CA108" s="120"/>
    </row>
    <row r="109" spans="1:79" x14ac:dyDescent="0.35">
      <c r="A109" s="120"/>
      <c r="B109" s="120"/>
      <c r="C109" s="120"/>
      <c r="D109" s="119"/>
      <c r="E109" s="168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68"/>
      <c r="Q109" s="119"/>
      <c r="R109" s="119"/>
      <c r="S109" s="119"/>
      <c r="T109" s="119"/>
      <c r="U109" s="119"/>
      <c r="V109" s="119"/>
      <c r="W109" s="119"/>
      <c r="X109" s="119"/>
      <c r="Y109" s="168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20"/>
      <c r="BS109" s="120"/>
      <c r="BT109" s="120"/>
      <c r="BU109" s="120"/>
      <c r="BV109" s="120"/>
      <c r="BW109" s="120"/>
      <c r="BX109" s="120"/>
      <c r="BY109" s="120"/>
      <c r="BZ109" s="120"/>
      <c r="CA109" s="120"/>
    </row>
    <row r="110" spans="1:79" x14ac:dyDescent="0.35">
      <c r="A110" s="120"/>
      <c r="B110" s="120"/>
      <c r="C110" s="120"/>
      <c r="D110" s="119"/>
      <c r="E110" s="168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68"/>
      <c r="Q110" s="119"/>
      <c r="R110" s="119"/>
      <c r="S110" s="119"/>
      <c r="T110" s="119"/>
      <c r="U110" s="119"/>
      <c r="V110" s="119"/>
      <c r="W110" s="119"/>
      <c r="X110" s="119"/>
      <c r="Y110" s="168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120"/>
      <c r="BW110" s="120"/>
      <c r="BX110" s="120"/>
      <c r="BY110" s="120"/>
      <c r="BZ110" s="120"/>
      <c r="CA110" s="120"/>
    </row>
    <row r="111" spans="1:79" x14ac:dyDescent="0.35">
      <c r="A111" s="120"/>
      <c r="B111" s="120"/>
      <c r="C111" s="120"/>
      <c r="D111" s="119"/>
      <c r="E111" s="168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68"/>
      <c r="Q111" s="119"/>
      <c r="R111" s="119"/>
      <c r="S111" s="119"/>
      <c r="T111" s="119"/>
      <c r="U111" s="119"/>
      <c r="V111" s="119"/>
      <c r="W111" s="119"/>
      <c r="X111" s="119"/>
      <c r="Y111" s="168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20"/>
      <c r="BT111" s="120"/>
      <c r="BU111" s="120"/>
      <c r="BV111" s="120"/>
      <c r="BW111" s="120"/>
      <c r="BX111" s="120"/>
      <c r="BY111" s="120"/>
      <c r="BZ111" s="120"/>
      <c r="CA111" s="120"/>
    </row>
    <row r="112" spans="1:79" x14ac:dyDescent="0.35">
      <c r="A112" s="120"/>
      <c r="B112" s="120"/>
      <c r="C112" s="120"/>
      <c r="D112" s="119"/>
      <c r="E112" s="168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68"/>
      <c r="Q112" s="119"/>
      <c r="R112" s="119"/>
      <c r="S112" s="119"/>
      <c r="T112" s="119"/>
      <c r="U112" s="119"/>
      <c r="V112" s="119"/>
      <c r="W112" s="119"/>
      <c r="X112" s="119"/>
      <c r="Y112" s="168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</row>
    <row r="113" spans="1:79" x14ac:dyDescent="0.35">
      <c r="A113" s="120"/>
      <c r="B113" s="120"/>
      <c r="C113" s="120"/>
      <c r="D113" s="119"/>
      <c r="E113" s="168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68"/>
      <c r="Q113" s="119"/>
      <c r="R113" s="119"/>
      <c r="S113" s="119"/>
      <c r="T113" s="119"/>
      <c r="U113" s="119"/>
      <c r="V113" s="119"/>
      <c r="W113" s="119"/>
      <c r="X113" s="119"/>
      <c r="Y113" s="168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20"/>
      <c r="BS113" s="120"/>
      <c r="BT113" s="120"/>
      <c r="BU113" s="120"/>
      <c r="BV113" s="120"/>
      <c r="BW113" s="120"/>
      <c r="BX113" s="120"/>
      <c r="BY113" s="120"/>
      <c r="BZ113" s="120"/>
      <c r="CA113" s="120"/>
    </row>
    <row r="114" spans="1:79" x14ac:dyDescent="0.35">
      <c r="A114" s="120"/>
      <c r="B114" s="120"/>
      <c r="C114" s="120"/>
      <c r="D114" s="119"/>
      <c r="E114" s="168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68"/>
      <c r="Q114" s="119"/>
      <c r="R114" s="119"/>
      <c r="S114" s="119"/>
      <c r="T114" s="119"/>
      <c r="U114" s="119"/>
      <c r="V114" s="119"/>
      <c r="W114" s="119"/>
      <c r="X114" s="119"/>
      <c r="Y114" s="168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20"/>
      <c r="BS114" s="120"/>
      <c r="BT114" s="120"/>
      <c r="BU114" s="120"/>
      <c r="BV114" s="120"/>
      <c r="BW114" s="120"/>
      <c r="BX114" s="120"/>
      <c r="BY114" s="120"/>
      <c r="BZ114" s="120"/>
      <c r="CA114" s="120"/>
    </row>
    <row r="115" spans="1:79" x14ac:dyDescent="0.35">
      <c r="A115" s="120"/>
      <c r="B115" s="120"/>
      <c r="C115" s="120"/>
      <c r="D115" s="119"/>
      <c r="E115" s="168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68"/>
      <c r="Q115" s="119"/>
      <c r="R115" s="119"/>
      <c r="S115" s="119"/>
      <c r="T115" s="119"/>
      <c r="U115" s="119"/>
      <c r="V115" s="119"/>
      <c r="W115" s="119"/>
      <c r="X115" s="119"/>
      <c r="Y115" s="168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20"/>
      <c r="BS115" s="120"/>
      <c r="BT115" s="120"/>
      <c r="BU115" s="120"/>
      <c r="BV115" s="120"/>
      <c r="BW115" s="120"/>
      <c r="BX115" s="120"/>
      <c r="BY115" s="120"/>
      <c r="BZ115" s="120"/>
      <c r="CA115" s="120"/>
    </row>
    <row r="116" spans="1:79" x14ac:dyDescent="0.35">
      <c r="A116" s="120"/>
      <c r="B116" s="120"/>
      <c r="C116" s="120"/>
      <c r="D116" s="119"/>
      <c r="E116" s="168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68"/>
      <c r="Q116" s="119"/>
      <c r="R116" s="119"/>
      <c r="S116" s="119"/>
      <c r="T116" s="119"/>
      <c r="U116" s="119"/>
      <c r="V116" s="119"/>
      <c r="W116" s="119"/>
      <c r="X116" s="119"/>
      <c r="Y116" s="168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20"/>
      <c r="BT116" s="120"/>
      <c r="BU116" s="120"/>
      <c r="BV116" s="120"/>
      <c r="BW116" s="120"/>
      <c r="BX116" s="120"/>
      <c r="BY116" s="120"/>
      <c r="BZ116" s="120"/>
      <c r="CA116" s="120"/>
    </row>
    <row r="117" spans="1:79" x14ac:dyDescent="0.35">
      <c r="A117" s="120"/>
      <c r="B117" s="120"/>
      <c r="C117" s="120"/>
      <c r="D117" s="119"/>
      <c r="E117" s="168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68"/>
      <c r="Q117" s="119"/>
      <c r="R117" s="119"/>
      <c r="S117" s="119"/>
      <c r="T117" s="119"/>
      <c r="U117" s="119"/>
      <c r="V117" s="119"/>
      <c r="W117" s="119"/>
      <c r="X117" s="119"/>
      <c r="Y117" s="168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120"/>
      <c r="BW117" s="120"/>
      <c r="BX117" s="120"/>
      <c r="BY117" s="120"/>
      <c r="BZ117" s="120"/>
      <c r="CA117" s="120"/>
    </row>
    <row r="118" spans="1:79" x14ac:dyDescent="0.35">
      <c r="A118" s="120"/>
      <c r="B118" s="120"/>
      <c r="C118" s="120"/>
      <c r="D118" s="119"/>
      <c r="E118" s="168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68"/>
      <c r="Q118" s="119"/>
      <c r="R118" s="119"/>
      <c r="S118" s="119"/>
      <c r="T118" s="119"/>
      <c r="U118" s="119"/>
      <c r="V118" s="119"/>
      <c r="W118" s="119"/>
      <c r="X118" s="119"/>
      <c r="Y118" s="168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120"/>
      <c r="BX118" s="120"/>
      <c r="BY118" s="120"/>
      <c r="BZ118" s="120"/>
      <c r="CA118" s="120"/>
    </row>
    <row r="119" spans="1:79" x14ac:dyDescent="0.35">
      <c r="A119" s="120"/>
      <c r="B119" s="120"/>
      <c r="C119" s="120"/>
      <c r="D119" s="119"/>
      <c r="E119" s="168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68"/>
      <c r="Q119" s="119"/>
      <c r="R119" s="119"/>
      <c r="S119" s="119"/>
      <c r="T119" s="119"/>
      <c r="U119" s="119"/>
      <c r="V119" s="119"/>
      <c r="W119" s="119"/>
      <c r="X119" s="119"/>
      <c r="Y119" s="168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</row>
    <row r="120" spans="1:79" x14ac:dyDescent="0.35">
      <c r="A120" s="120"/>
      <c r="B120" s="120"/>
      <c r="C120" s="120"/>
      <c r="D120" s="119"/>
      <c r="E120" s="168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68"/>
      <c r="Q120" s="119"/>
      <c r="R120" s="119"/>
      <c r="S120" s="119"/>
      <c r="T120" s="119"/>
      <c r="U120" s="119"/>
      <c r="V120" s="119"/>
      <c r="W120" s="119"/>
      <c r="X120" s="119"/>
      <c r="Y120" s="168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</row>
    <row r="121" spans="1:79" x14ac:dyDescent="0.35">
      <c r="A121" s="120"/>
      <c r="B121" s="120"/>
      <c r="C121" s="120"/>
      <c r="D121" s="119"/>
      <c r="E121" s="168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68"/>
      <c r="Q121" s="119"/>
      <c r="R121" s="119"/>
      <c r="S121" s="119"/>
      <c r="T121" s="119"/>
      <c r="U121" s="119"/>
      <c r="V121" s="119"/>
      <c r="W121" s="119"/>
      <c r="X121" s="119"/>
      <c r="Y121" s="168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20"/>
      <c r="BS121" s="120"/>
      <c r="BT121" s="120"/>
      <c r="BU121" s="120"/>
      <c r="BV121" s="120"/>
      <c r="BW121" s="120"/>
      <c r="BX121" s="120"/>
      <c r="BY121" s="120"/>
      <c r="BZ121" s="120"/>
      <c r="CA121" s="120"/>
    </row>
    <row r="122" spans="1:79" x14ac:dyDescent="0.35">
      <c r="A122" s="120"/>
      <c r="B122" s="120"/>
      <c r="C122" s="120"/>
      <c r="D122" s="119"/>
      <c r="E122" s="168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68"/>
      <c r="Q122" s="119"/>
      <c r="R122" s="119"/>
      <c r="S122" s="119"/>
      <c r="T122" s="119"/>
      <c r="U122" s="119"/>
      <c r="V122" s="119"/>
      <c r="W122" s="119"/>
      <c r="X122" s="119"/>
      <c r="Y122" s="168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20"/>
      <c r="BS122" s="120"/>
      <c r="BT122" s="120"/>
      <c r="BU122" s="120"/>
      <c r="BV122" s="120"/>
      <c r="BW122" s="120"/>
      <c r="BX122" s="120"/>
      <c r="BY122" s="120"/>
      <c r="BZ122" s="120"/>
      <c r="CA122" s="120"/>
    </row>
    <row r="123" spans="1:79" x14ac:dyDescent="0.35">
      <c r="A123" s="120"/>
      <c r="B123" s="120"/>
      <c r="C123" s="120"/>
      <c r="D123" s="119"/>
      <c r="E123" s="168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68"/>
      <c r="Q123" s="119"/>
      <c r="R123" s="119"/>
      <c r="S123" s="119"/>
      <c r="T123" s="119"/>
      <c r="U123" s="119"/>
      <c r="V123" s="119"/>
      <c r="W123" s="119"/>
      <c r="X123" s="119"/>
      <c r="Y123" s="168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</row>
    <row r="124" spans="1:79" x14ac:dyDescent="0.35">
      <c r="A124" s="120"/>
      <c r="B124" s="120"/>
      <c r="C124" s="120"/>
      <c r="D124" s="119"/>
      <c r="E124" s="168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68"/>
      <c r="Q124" s="119"/>
      <c r="R124" s="119"/>
      <c r="S124" s="119"/>
      <c r="T124" s="119"/>
      <c r="U124" s="119"/>
      <c r="V124" s="119"/>
      <c r="W124" s="119"/>
      <c r="X124" s="119"/>
      <c r="Y124" s="168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</row>
    <row r="125" spans="1:79" x14ac:dyDescent="0.35">
      <c r="A125" s="120"/>
      <c r="B125" s="120"/>
      <c r="C125" s="120"/>
      <c r="D125" s="119"/>
      <c r="E125" s="168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68"/>
      <c r="Q125" s="119"/>
      <c r="R125" s="119"/>
      <c r="S125" s="119"/>
      <c r="T125" s="119"/>
      <c r="U125" s="119"/>
      <c r="V125" s="119"/>
      <c r="W125" s="119"/>
      <c r="X125" s="119"/>
      <c r="Y125" s="168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20"/>
      <c r="BS125" s="120"/>
      <c r="BT125" s="120"/>
      <c r="BU125" s="120"/>
      <c r="BV125" s="120"/>
      <c r="BW125" s="120"/>
      <c r="BX125" s="120"/>
      <c r="BY125" s="120"/>
      <c r="BZ125" s="120"/>
      <c r="CA125" s="120"/>
    </row>
    <row r="126" spans="1:79" x14ac:dyDescent="0.35">
      <c r="A126" s="120"/>
      <c r="B126" s="120"/>
      <c r="C126" s="120"/>
      <c r="D126" s="119"/>
      <c r="E126" s="168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68"/>
      <c r="Q126" s="119"/>
      <c r="R126" s="119"/>
      <c r="S126" s="119"/>
      <c r="T126" s="119"/>
      <c r="U126" s="119"/>
      <c r="V126" s="119"/>
      <c r="W126" s="119"/>
      <c r="X126" s="119"/>
      <c r="Y126" s="168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</row>
    <row r="127" spans="1:79" x14ac:dyDescent="0.35">
      <c r="A127" s="120"/>
      <c r="B127" s="120"/>
      <c r="C127" s="120"/>
      <c r="D127" s="119"/>
      <c r="E127" s="168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68"/>
      <c r="Q127" s="119"/>
      <c r="R127" s="119"/>
      <c r="S127" s="119"/>
      <c r="T127" s="119"/>
      <c r="U127" s="119"/>
      <c r="V127" s="119"/>
      <c r="W127" s="119"/>
      <c r="X127" s="119"/>
      <c r="Y127" s="168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20"/>
      <c r="BS127" s="120"/>
      <c r="BT127" s="120"/>
      <c r="BU127" s="120"/>
      <c r="BV127" s="120"/>
      <c r="BW127" s="120"/>
      <c r="BX127" s="120"/>
      <c r="BY127" s="120"/>
      <c r="BZ127" s="120"/>
      <c r="CA127" s="120"/>
    </row>
    <row r="128" spans="1:79" x14ac:dyDescent="0.35">
      <c r="A128" s="120"/>
      <c r="B128" s="120"/>
      <c r="C128" s="120"/>
      <c r="D128" s="119"/>
      <c r="E128" s="168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68"/>
      <c r="Q128" s="119"/>
      <c r="R128" s="119"/>
      <c r="S128" s="119"/>
      <c r="T128" s="119"/>
      <c r="U128" s="119"/>
      <c r="V128" s="119"/>
      <c r="W128" s="119"/>
      <c r="X128" s="119"/>
      <c r="Y128" s="168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</row>
    <row r="129" spans="1:79" x14ac:dyDescent="0.35">
      <c r="A129" s="120"/>
      <c r="B129" s="120"/>
      <c r="C129" s="120"/>
      <c r="D129" s="119"/>
      <c r="E129" s="168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68"/>
      <c r="Q129" s="119"/>
      <c r="R129" s="119"/>
      <c r="S129" s="119"/>
      <c r="T129" s="119"/>
      <c r="U129" s="119"/>
      <c r="V129" s="119"/>
      <c r="W129" s="119"/>
      <c r="X129" s="119"/>
      <c r="Y129" s="168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</row>
    <row r="130" spans="1:79" x14ac:dyDescent="0.35">
      <c r="A130" s="120"/>
      <c r="B130" s="120"/>
      <c r="C130" s="120"/>
      <c r="D130" s="119"/>
      <c r="E130" s="168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68"/>
      <c r="Q130" s="119"/>
      <c r="R130" s="119"/>
      <c r="S130" s="119"/>
      <c r="T130" s="119"/>
      <c r="U130" s="119"/>
      <c r="V130" s="119"/>
      <c r="W130" s="119"/>
      <c r="X130" s="119"/>
      <c r="Y130" s="168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</row>
    <row r="131" spans="1:79" x14ac:dyDescent="0.35">
      <c r="A131" s="120"/>
      <c r="B131" s="120"/>
      <c r="C131" s="120"/>
      <c r="D131" s="119"/>
      <c r="E131" s="168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68"/>
      <c r="Q131" s="119"/>
      <c r="R131" s="119"/>
      <c r="S131" s="119"/>
      <c r="T131" s="119"/>
      <c r="U131" s="119"/>
      <c r="V131" s="119"/>
      <c r="W131" s="119"/>
      <c r="X131" s="119"/>
      <c r="Y131" s="168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</row>
    <row r="132" spans="1:79" x14ac:dyDescent="0.35">
      <c r="A132" s="120"/>
      <c r="B132" s="120"/>
      <c r="C132" s="120"/>
      <c r="D132" s="119"/>
      <c r="E132" s="168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68"/>
      <c r="Q132" s="119"/>
      <c r="R132" s="119"/>
      <c r="S132" s="119"/>
      <c r="T132" s="119"/>
      <c r="U132" s="119"/>
      <c r="V132" s="119"/>
      <c r="W132" s="119"/>
      <c r="X132" s="119"/>
      <c r="Y132" s="168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20"/>
      <c r="BS132" s="120"/>
      <c r="BT132" s="120"/>
      <c r="BU132" s="120"/>
      <c r="BV132" s="120"/>
      <c r="BW132" s="120"/>
      <c r="BX132" s="120"/>
      <c r="BY132" s="120"/>
      <c r="BZ132" s="120"/>
      <c r="CA132" s="120"/>
    </row>
    <row r="133" spans="1:79" x14ac:dyDescent="0.35">
      <c r="A133" s="120"/>
      <c r="B133" s="120"/>
      <c r="C133" s="120"/>
      <c r="D133" s="119"/>
      <c r="E133" s="168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68"/>
      <c r="Q133" s="119"/>
      <c r="R133" s="119"/>
      <c r="S133" s="119"/>
      <c r="T133" s="119"/>
      <c r="U133" s="119"/>
      <c r="V133" s="119"/>
      <c r="W133" s="119"/>
      <c r="X133" s="119"/>
      <c r="Y133" s="168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</row>
    <row r="134" spans="1:79" x14ac:dyDescent="0.35">
      <c r="A134" s="120"/>
      <c r="B134" s="120"/>
      <c r="C134" s="120"/>
      <c r="D134" s="119"/>
      <c r="E134" s="168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68"/>
      <c r="Q134" s="119"/>
      <c r="R134" s="119"/>
      <c r="S134" s="119"/>
      <c r="T134" s="119"/>
      <c r="U134" s="119"/>
      <c r="V134" s="119"/>
      <c r="W134" s="119"/>
      <c r="X134" s="119"/>
      <c r="Y134" s="168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</row>
    <row r="135" spans="1:79" x14ac:dyDescent="0.35">
      <c r="A135" s="120"/>
      <c r="B135" s="120"/>
      <c r="C135" s="120"/>
      <c r="D135" s="119"/>
      <c r="E135" s="168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68"/>
      <c r="Q135" s="119"/>
      <c r="R135" s="119"/>
      <c r="S135" s="119"/>
      <c r="T135" s="119"/>
      <c r="U135" s="119"/>
      <c r="V135" s="119"/>
      <c r="W135" s="119"/>
      <c r="X135" s="119"/>
      <c r="Y135" s="168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 s="120"/>
      <c r="CA135" s="120"/>
    </row>
    <row r="136" spans="1:79" x14ac:dyDescent="0.35">
      <c r="A136" s="120"/>
      <c r="B136" s="120"/>
      <c r="C136" s="120"/>
      <c r="D136" s="119"/>
      <c r="E136" s="168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68"/>
      <c r="Q136" s="119"/>
      <c r="R136" s="119"/>
      <c r="S136" s="119"/>
      <c r="T136" s="119"/>
      <c r="U136" s="119"/>
      <c r="V136" s="119"/>
      <c r="W136" s="119"/>
      <c r="X136" s="119"/>
      <c r="Y136" s="168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</row>
    <row r="137" spans="1:79" x14ac:dyDescent="0.35">
      <c r="A137" s="120"/>
      <c r="B137" s="120"/>
      <c r="C137" s="120"/>
      <c r="D137" s="119"/>
      <c r="E137" s="168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68"/>
      <c r="Q137" s="119"/>
      <c r="R137" s="119"/>
      <c r="S137" s="119"/>
      <c r="T137" s="119"/>
      <c r="U137" s="119"/>
      <c r="V137" s="119"/>
      <c r="W137" s="119"/>
      <c r="X137" s="119"/>
      <c r="Y137" s="168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20"/>
      <c r="BS137" s="120"/>
      <c r="BT137" s="120"/>
      <c r="BU137" s="120"/>
      <c r="BV137" s="120"/>
      <c r="BW137" s="120"/>
      <c r="BX137" s="120"/>
      <c r="BY137" s="120"/>
      <c r="BZ137" s="120"/>
      <c r="CA137" s="120"/>
    </row>
    <row r="138" spans="1:79" x14ac:dyDescent="0.35">
      <c r="A138" s="120"/>
      <c r="B138" s="120"/>
      <c r="C138" s="120"/>
      <c r="D138" s="119"/>
      <c r="E138" s="168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68"/>
      <c r="Q138" s="119"/>
      <c r="R138" s="119"/>
      <c r="S138" s="119"/>
      <c r="T138" s="119"/>
      <c r="U138" s="119"/>
      <c r="V138" s="119"/>
      <c r="W138" s="119"/>
      <c r="X138" s="119"/>
      <c r="Y138" s="168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20"/>
      <c r="BS138" s="120"/>
      <c r="BT138" s="120"/>
      <c r="BU138" s="120"/>
      <c r="BV138" s="120"/>
      <c r="BW138" s="120"/>
      <c r="BX138" s="120"/>
      <c r="BY138" s="120"/>
      <c r="BZ138" s="120"/>
      <c r="CA138" s="120"/>
    </row>
    <row r="139" spans="1:79" x14ac:dyDescent="0.35">
      <c r="A139" s="120"/>
      <c r="B139" s="120"/>
      <c r="C139" s="120"/>
      <c r="D139" s="119"/>
      <c r="E139" s="168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68"/>
      <c r="Q139" s="119"/>
      <c r="R139" s="119"/>
      <c r="S139" s="119"/>
      <c r="T139" s="119"/>
      <c r="U139" s="119"/>
      <c r="V139" s="119"/>
      <c r="W139" s="119"/>
      <c r="X139" s="119"/>
      <c r="Y139" s="168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20"/>
      <c r="BS139" s="120"/>
      <c r="BT139" s="120"/>
      <c r="BU139" s="120"/>
      <c r="BV139" s="120"/>
      <c r="BW139" s="120"/>
      <c r="BX139" s="120"/>
      <c r="BY139" s="120"/>
      <c r="BZ139" s="120"/>
      <c r="CA139" s="120"/>
    </row>
    <row r="140" spans="1:79" x14ac:dyDescent="0.35">
      <c r="A140" s="120"/>
      <c r="B140" s="120"/>
      <c r="C140" s="120"/>
      <c r="D140" s="119"/>
      <c r="E140" s="168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68"/>
      <c r="Q140" s="119"/>
      <c r="R140" s="119"/>
      <c r="S140" s="119"/>
      <c r="T140" s="119"/>
      <c r="U140" s="119"/>
      <c r="V140" s="119"/>
      <c r="W140" s="119"/>
      <c r="X140" s="119"/>
      <c r="Y140" s="168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</row>
    <row r="141" spans="1:79" x14ac:dyDescent="0.35">
      <c r="A141" s="120"/>
      <c r="B141" s="120"/>
      <c r="C141" s="120"/>
      <c r="D141" s="119"/>
      <c r="E141" s="168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68"/>
      <c r="Q141" s="119"/>
      <c r="R141" s="119"/>
      <c r="S141" s="119"/>
      <c r="T141" s="119"/>
      <c r="U141" s="119"/>
      <c r="V141" s="119"/>
      <c r="W141" s="119"/>
      <c r="X141" s="119"/>
      <c r="Y141" s="168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</row>
    <row r="142" spans="1:79" x14ac:dyDescent="0.35">
      <c r="A142" s="120"/>
      <c r="B142" s="120"/>
      <c r="C142" s="120"/>
      <c r="D142" s="119"/>
      <c r="E142" s="168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68"/>
      <c r="Q142" s="119"/>
      <c r="R142" s="119"/>
      <c r="S142" s="119"/>
      <c r="T142" s="119"/>
      <c r="U142" s="119"/>
      <c r="V142" s="119"/>
      <c r="W142" s="119"/>
      <c r="X142" s="119"/>
      <c r="Y142" s="168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</row>
    <row r="143" spans="1:79" x14ac:dyDescent="0.35">
      <c r="A143" s="120"/>
      <c r="B143" s="120"/>
      <c r="C143" s="120"/>
      <c r="D143" s="119"/>
      <c r="E143" s="168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68"/>
      <c r="Q143" s="119"/>
      <c r="R143" s="119"/>
      <c r="S143" s="119"/>
      <c r="T143" s="119"/>
      <c r="U143" s="119"/>
      <c r="V143" s="119"/>
      <c r="W143" s="119"/>
      <c r="X143" s="119"/>
      <c r="Y143" s="168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</row>
    <row r="144" spans="1:79" x14ac:dyDescent="0.35">
      <c r="A144" s="120"/>
      <c r="B144" s="120"/>
      <c r="C144" s="120"/>
      <c r="D144" s="119"/>
      <c r="E144" s="168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68"/>
      <c r="Q144" s="119"/>
      <c r="R144" s="119"/>
      <c r="S144" s="119"/>
      <c r="T144" s="119"/>
      <c r="U144" s="119"/>
      <c r="V144" s="119"/>
      <c r="W144" s="119"/>
      <c r="X144" s="119"/>
      <c r="Y144" s="168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</row>
    <row r="145" spans="1:79" x14ac:dyDescent="0.35">
      <c r="A145" s="120"/>
      <c r="B145" s="120"/>
      <c r="C145" s="120"/>
      <c r="D145" s="119"/>
      <c r="E145" s="168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68"/>
      <c r="Q145" s="119"/>
      <c r="R145" s="119"/>
      <c r="S145" s="119"/>
      <c r="T145" s="119"/>
      <c r="U145" s="119"/>
      <c r="V145" s="119"/>
      <c r="W145" s="119"/>
      <c r="X145" s="119"/>
      <c r="Y145" s="168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</row>
    <row r="146" spans="1:79" x14ac:dyDescent="0.35">
      <c r="A146" s="120"/>
      <c r="B146" s="120"/>
      <c r="C146" s="120"/>
      <c r="D146" s="119"/>
      <c r="E146" s="168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68"/>
      <c r="Q146" s="119"/>
      <c r="R146" s="119"/>
      <c r="S146" s="119"/>
      <c r="T146" s="119"/>
      <c r="U146" s="119"/>
      <c r="V146" s="119"/>
      <c r="W146" s="119"/>
      <c r="X146" s="119"/>
      <c r="Y146" s="168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</row>
    <row r="147" spans="1:79" x14ac:dyDescent="0.35">
      <c r="A147" s="120"/>
      <c r="B147" s="120"/>
      <c r="C147" s="120"/>
      <c r="D147" s="119"/>
      <c r="E147" s="168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68"/>
      <c r="Q147" s="119"/>
      <c r="R147" s="119"/>
      <c r="S147" s="119"/>
      <c r="T147" s="119"/>
      <c r="U147" s="119"/>
      <c r="V147" s="119"/>
      <c r="W147" s="119"/>
      <c r="X147" s="119"/>
      <c r="Y147" s="168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</row>
    <row r="148" spans="1:79" x14ac:dyDescent="0.35">
      <c r="A148" s="120"/>
      <c r="B148" s="120"/>
      <c r="C148" s="120"/>
      <c r="D148" s="119"/>
      <c r="E148" s="168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68"/>
      <c r="Q148" s="119"/>
      <c r="R148" s="119"/>
      <c r="S148" s="119"/>
      <c r="T148" s="119"/>
      <c r="U148" s="119"/>
      <c r="V148" s="119"/>
      <c r="W148" s="119"/>
      <c r="X148" s="119"/>
      <c r="Y148" s="168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20"/>
      <c r="BE148" s="120"/>
      <c r="BF148" s="120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20"/>
      <c r="BS148" s="120"/>
      <c r="BT148" s="120"/>
      <c r="BU148" s="120"/>
      <c r="BV148" s="120"/>
      <c r="BW148" s="120"/>
      <c r="BX148" s="120"/>
      <c r="BY148" s="120"/>
      <c r="BZ148" s="120"/>
      <c r="CA148" s="120"/>
    </row>
    <row r="149" spans="1:79" x14ac:dyDescent="0.35">
      <c r="A149" s="120"/>
      <c r="B149" s="120"/>
      <c r="C149" s="120"/>
      <c r="D149" s="119"/>
      <c r="E149" s="168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68"/>
      <c r="Q149" s="119"/>
      <c r="R149" s="119"/>
      <c r="S149" s="119"/>
      <c r="T149" s="119"/>
      <c r="U149" s="119"/>
      <c r="V149" s="119"/>
      <c r="W149" s="119"/>
      <c r="X149" s="119"/>
      <c r="Y149" s="168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20"/>
      <c r="BS149" s="120"/>
      <c r="BT149" s="120"/>
      <c r="BU149" s="120"/>
      <c r="BV149" s="120"/>
      <c r="BW149" s="120"/>
      <c r="BX149" s="120"/>
      <c r="BY149" s="120"/>
      <c r="BZ149" s="120"/>
      <c r="CA149" s="120"/>
    </row>
    <row r="150" spans="1:79" x14ac:dyDescent="0.35">
      <c r="A150" s="120"/>
      <c r="B150" s="120"/>
      <c r="C150" s="120"/>
      <c r="D150" s="119"/>
      <c r="E150" s="168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68"/>
      <c r="Q150" s="119"/>
      <c r="R150" s="119"/>
      <c r="S150" s="119"/>
      <c r="T150" s="119"/>
      <c r="U150" s="119"/>
      <c r="V150" s="119"/>
      <c r="W150" s="119"/>
      <c r="X150" s="119"/>
      <c r="Y150" s="168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/>
      <c r="CA150" s="120"/>
    </row>
    <row r="151" spans="1:79" x14ac:dyDescent="0.35">
      <c r="A151" s="120"/>
      <c r="B151" s="120"/>
      <c r="C151" s="120"/>
      <c r="D151" s="119"/>
      <c r="E151" s="168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68"/>
      <c r="Q151" s="119"/>
      <c r="R151" s="119"/>
      <c r="S151" s="119"/>
      <c r="T151" s="119"/>
      <c r="U151" s="119"/>
      <c r="V151" s="119"/>
      <c r="W151" s="119"/>
      <c r="X151" s="119"/>
      <c r="Y151" s="168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20"/>
      <c r="BS151" s="120"/>
      <c r="BT151" s="120"/>
      <c r="BU151" s="120"/>
      <c r="BV151" s="120"/>
      <c r="BW151" s="120"/>
      <c r="BX151" s="120"/>
      <c r="BY151" s="120"/>
      <c r="BZ151" s="120"/>
      <c r="CA151" s="120"/>
    </row>
    <row r="152" spans="1:79" x14ac:dyDescent="0.35">
      <c r="A152" s="120"/>
      <c r="B152" s="120"/>
      <c r="C152" s="120"/>
      <c r="D152" s="119"/>
      <c r="E152" s="168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68"/>
      <c r="Q152" s="119"/>
      <c r="R152" s="119"/>
      <c r="S152" s="119"/>
      <c r="T152" s="119"/>
      <c r="U152" s="119"/>
      <c r="V152" s="119"/>
      <c r="W152" s="119"/>
      <c r="X152" s="119"/>
      <c r="Y152" s="168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</row>
    <row r="153" spans="1:79" x14ac:dyDescent="0.35">
      <c r="A153" s="120"/>
      <c r="B153" s="120"/>
      <c r="C153" s="120"/>
      <c r="D153" s="119"/>
      <c r="E153" s="168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68"/>
      <c r="Q153" s="119"/>
      <c r="R153" s="119"/>
      <c r="S153" s="119"/>
      <c r="T153" s="119"/>
      <c r="U153" s="119"/>
      <c r="V153" s="119"/>
      <c r="W153" s="119"/>
      <c r="X153" s="119"/>
      <c r="Y153" s="168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20"/>
      <c r="BS153" s="120"/>
      <c r="BT153" s="120"/>
      <c r="BU153" s="120"/>
      <c r="BV153" s="120"/>
      <c r="BW153" s="120"/>
      <c r="BX153" s="120"/>
      <c r="BY153" s="120"/>
      <c r="BZ153" s="120"/>
      <c r="CA153" s="120"/>
    </row>
    <row r="154" spans="1:79" x14ac:dyDescent="0.35">
      <c r="A154" s="120"/>
      <c r="B154" s="120"/>
      <c r="C154" s="120"/>
      <c r="D154" s="119"/>
      <c r="E154" s="168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68"/>
      <c r="Q154" s="119"/>
      <c r="R154" s="119"/>
      <c r="S154" s="119"/>
      <c r="T154" s="119"/>
      <c r="U154" s="119"/>
      <c r="V154" s="119"/>
      <c r="W154" s="119"/>
      <c r="X154" s="119"/>
      <c r="Y154" s="168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20"/>
      <c r="BS154" s="120"/>
      <c r="BT154" s="120"/>
      <c r="BU154" s="120"/>
      <c r="BV154" s="120"/>
      <c r="BW154" s="120"/>
      <c r="BX154" s="120"/>
      <c r="BY154" s="120"/>
      <c r="BZ154" s="120"/>
      <c r="CA154" s="120"/>
    </row>
    <row r="155" spans="1:79" x14ac:dyDescent="0.35">
      <c r="A155" s="120"/>
      <c r="B155" s="120"/>
      <c r="C155" s="120"/>
      <c r="D155" s="119"/>
      <c r="E155" s="168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68"/>
      <c r="Q155" s="119"/>
      <c r="R155" s="119"/>
      <c r="S155" s="119"/>
      <c r="T155" s="119"/>
      <c r="U155" s="119"/>
      <c r="V155" s="119"/>
      <c r="W155" s="119"/>
      <c r="X155" s="119"/>
      <c r="Y155" s="168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20"/>
      <c r="BS155" s="120"/>
      <c r="BT155" s="120"/>
      <c r="BU155" s="120"/>
      <c r="BV155" s="120"/>
      <c r="BW155" s="120"/>
      <c r="BX155" s="120"/>
      <c r="BY155" s="120"/>
      <c r="BZ155" s="120"/>
      <c r="CA155" s="120"/>
    </row>
    <row r="156" spans="1:79" x14ac:dyDescent="0.35">
      <c r="A156" s="120"/>
      <c r="B156" s="120"/>
      <c r="C156" s="120"/>
      <c r="D156" s="119"/>
      <c r="E156" s="168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68"/>
      <c r="Q156" s="119"/>
      <c r="R156" s="119"/>
      <c r="S156" s="119"/>
      <c r="T156" s="119"/>
      <c r="U156" s="119"/>
      <c r="V156" s="119"/>
      <c r="W156" s="119"/>
      <c r="X156" s="119"/>
      <c r="Y156" s="168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  <c r="BZ156" s="120"/>
      <c r="CA156" s="120"/>
    </row>
    <row r="157" spans="1:79" x14ac:dyDescent="0.35">
      <c r="A157" s="120"/>
      <c r="B157" s="120"/>
      <c r="C157" s="120"/>
      <c r="D157" s="119"/>
      <c r="E157" s="168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68"/>
      <c r="Q157" s="119"/>
      <c r="R157" s="119"/>
      <c r="S157" s="119"/>
      <c r="T157" s="119"/>
      <c r="U157" s="119"/>
      <c r="V157" s="119"/>
      <c r="W157" s="119"/>
      <c r="X157" s="119"/>
      <c r="Y157" s="168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</row>
    <row r="158" spans="1:79" x14ac:dyDescent="0.35">
      <c r="A158" s="120"/>
      <c r="B158" s="120"/>
      <c r="C158" s="120"/>
      <c r="D158" s="119"/>
      <c r="E158" s="168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68"/>
      <c r="Q158" s="119"/>
      <c r="R158" s="119"/>
      <c r="S158" s="119"/>
      <c r="T158" s="119"/>
      <c r="U158" s="119"/>
      <c r="V158" s="119"/>
      <c r="W158" s="119"/>
      <c r="X158" s="119"/>
      <c r="Y158" s="168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BS158" s="120"/>
      <c r="BT158" s="120"/>
      <c r="BU158" s="120"/>
      <c r="BV158" s="120"/>
      <c r="BW158" s="120"/>
      <c r="BX158" s="120"/>
      <c r="BY158" s="120"/>
      <c r="BZ158" s="120"/>
      <c r="CA158" s="120"/>
    </row>
    <row r="159" spans="1:79" x14ac:dyDescent="0.35">
      <c r="A159" s="120"/>
      <c r="B159" s="120"/>
      <c r="C159" s="120"/>
      <c r="D159" s="119"/>
      <c r="E159" s="168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68"/>
      <c r="Q159" s="119"/>
      <c r="R159" s="119"/>
      <c r="S159" s="119"/>
      <c r="T159" s="119"/>
      <c r="U159" s="119"/>
      <c r="V159" s="119"/>
      <c r="W159" s="119"/>
      <c r="X159" s="119"/>
      <c r="Y159" s="168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</row>
  </sheetData>
  <pageMargins left="0.28000000000000003" right="0.4" top="0.38" bottom="0.27" header="0.42" footer="0.27"/>
  <pageSetup paperSize="9" scale="42" orientation="landscape" r:id="rId1"/>
  <headerFooter alignWithMargins="0"/>
  <rowBreaks count="1" manualBreakCount="1">
    <brk id="45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CCA6-98A9-4864-A92A-AE668D18564C}">
  <sheetPr>
    <tabColor rgb="FFC00000"/>
  </sheetPr>
  <dimension ref="A1:CO155"/>
  <sheetViews>
    <sheetView zoomScale="70" zoomScaleNormal="70" workbookViewId="0">
      <pane xSplit="3" ySplit="5" topLeftCell="AC6" activePane="bottomRight" state="frozen"/>
      <selection pane="topRight" activeCell="D1" sqref="D1"/>
      <selection pane="bottomLeft" activeCell="A6" sqref="A6"/>
      <selection pane="bottomRight" activeCell="AI5" sqref="AI5"/>
    </sheetView>
  </sheetViews>
  <sheetFormatPr defaultColWidth="11.296875" defaultRowHeight="15.5" outlineLevelCol="1" x14ac:dyDescent="0.35"/>
  <cols>
    <col min="1" max="1" width="63.8984375" style="138" customWidth="1"/>
    <col min="2" max="2" width="13.296875" style="138" customWidth="1"/>
    <col min="3" max="4" width="13.69921875" style="139" bestFit="1" customWidth="1"/>
    <col min="5" max="5" width="11" style="139" bestFit="1" customWidth="1"/>
    <col min="6" max="6" width="10.296875" style="139" hidden="1" customWidth="1" outlineLevel="1"/>
    <col min="7" max="7" width="9.296875" style="139" hidden="1" customWidth="1" outlineLevel="1"/>
    <col min="8" max="8" width="9.296875" style="139" hidden="1" customWidth="1" outlineLevel="1" collapsed="1"/>
    <col min="9" max="9" width="11.296875" style="139" hidden="1" customWidth="1" outlineLevel="1"/>
    <col min="10" max="10" width="9.296875" style="139" hidden="1" customWidth="1" outlineLevel="1"/>
    <col min="11" max="12" width="10.296875" style="139" hidden="1" customWidth="1" outlineLevel="1"/>
    <col min="13" max="14" width="9.296875" style="139" hidden="1" customWidth="1" outlineLevel="1"/>
    <col min="15" max="16" width="10.296875" style="139" hidden="1" customWidth="1" outlineLevel="1"/>
    <col min="17" max="19" width="11.69921875" style="139" hidden="1" customWidth="1" outlineLevel="1"/>
    <col min="20" max="20" width="10.296875" style="139" hidden="1" customWidth="1" outlineLevel="1"/>
    <col min="21" max="21" width="17.3984375" style="139" hidden="1" customWidth="1" outlineLevel="1"/>
    <col min="22" max="22" width="10.296875" style="139" hidden="1" customWidth="1" outlineLevel="1"/>
    <col min="23" max="23" width="11.296875" style="139" bestFit="1" customWidth="1" collapsed="1"/>
    <col min="24" max="24" width="11.296875" style="139" hidden="1" customWidth="1" outlineLevel="1"/>
    <col min="25" max="25" width="11" style="139" hidden="1" customWidth="1" outlineLevel="1"/>
    <col min="26" max="26" width="9.296875" style="139" hidden="1" customWidth="1" outlineLevel="1"/>
    <col min="27" max="27" width="10.296875" style="139" hidden="1" customWidth="1" outlineLevel="1"/>
    <col min="28" max="28" width="12.296875" style="139" bestFit="1" customWidth="1" collapsed="1"/>
    <col min="29" max="29" width="13.8984375" style="139" bestFit="1" customWidth="1"/>
    <col min="30" max="30" width="6.296875" style="139" bestFit="1" customWidth="1"/>
    <col min="31" max="31" width="12" style="139" bestFit="1" customWidth="1"/>
    <col min="32" max="32" width="13.69921875" style="139" bestFit="1" customWidth="1"/>
    <col min="33" max="33" width="6.296875" style="139" bestFit="1" customWidth="1"/>
    <col min="34" max="35" width="7.69921875" style="139" bestFit="1" customWidth="1"/>
    <col min="36" max="36" width="11.3984375" style="139" bestFit="1" customWidth="1"/>
    <col min="37" max="39" width="19.3984375" style="139" customWidth="1"/>
    <col min="40" max="44" width="12.296875" style="139" hidden="1" customWidth="1"/>
    <col min="45" max="49" width="11.296875" style="118" hidden="1" customWidth="1"/>
    <col min="50" max="87" width="11.296875" style="118" customWidth="1"/>
    <col min="88" max="93" width="11.296875" style="118" hidden="1" customWidth="1"/>
    <col min="94" max="16384" width="11.296875" style="118"/>
  </cols>
  <sheetData>
    <row r="1" spans="1:79" s="98" customFormat="1" ht="35.15" customHeight="1" x14ac:dyDescent="0.7">
      <c r="A1" s="1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7"/>
      <c r="AM1" s="97"/>
      <c r="AN1" s="97"/>
      <c r="AO1" s="97"/>
      <c r="AP1" s="97"/>
      <c r="AQ1" s="97"/>
      <c r="AR1" s="97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</row>
    <row r="2" spans="1:79" s="98" customFormat="1" ht="24.75" customHeight="1" x14ac:dyDescent="0.7">
      <c r="A2" s="1" t="s">
        <v>395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7"/>
      <c r="AM2" s="97"/>
      <c r="AN2" s="97"/>
      <c r="AO2" s="97"/>
      <c r="AP2" s="97"/>
      <c r="AQ2" s="97"/>
      <c r="AR2" s="97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</row>
    <row r="3" spans="1:79" s="98" customFormat="1" ht="18.899999999999999" customHeight="1" thickBot="1" x14ac:dyDescent="0.7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7"/>
      <c r="AM3" s="97"/>
      <c r="AN3" s="97"/>
      <c r="AO3" s="97"/>
      <c r="AP3" s="97"/>
      <c r="AQ3" s="97"/>
      <c r="AR3" s="97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"/>
      <c r="BV3" s="69"/>
      <c r="BW3" s="69"/>
      <c r="BX3" s="69"/>
      <c r="BY3" s="69"/>
      <c r="BZ3" s="69"/>
      <c r="CA3" s="69"/>
    </row>
    <row r="4" spans="1:79" s="106" customFormat="1" ht="56.25" customHeight="1" thickTop="1" thickBot="1" x14ac:dyDescent="0.45">
      <c r="A4" s="11" t="s">
        <v>396</v>
      </c>
      <c r="B4" s="99"/>
      <c r="C4" s="100"/>
      <c r="D4" s="101" t="s">
        <v>397</v>
      </c>
      <c r="E4" s="102" t="s">
        <v>398</v>
      </c>
      <c r="F4" s="102" t="s">
        <v>399</v>
      </c>
      <c r="G4" s="102" t="s">
        <v>400</v>
      </c>
      <c r="H4" s="102" t="s">
        <v>401</v>
      </c>
      <c r="I4" s="102" t="s">
        <v>402</v>
      </c>
      <c r="J4" s="102" t="s">
        <v>403</v>
      </c>
      <c r="K4" s="102" t="s">
        <v>404</v>
      </c>
      <c r="L4" s="102" t="s">
        <v>405</v>
      </c>
      <c r="M4" s="102" t="s">
        <v>406</v>
      </c>
      <c r="N4" s="102" t="s">
        <v>407</v>
      </c>
      <c r="O4" s="102" t="s">
        <v>408</v>
      </c>
      <c r="P4" s="102" t="s">
        <v>409</v>
      </c>
      <c r="Q4" s="102" t="s">
        <v>410</v>
      </c>
      <c r="R4" s="102" t="s">
        <v>411</v>
      </c>
      <c r="S4" s="102" t="s">
        <v>412</v>
      </c>
      <c r="T4" s="102" t="s">
        <v>413</v>
      </c>
      <c r="U4" s="103" t="s">
        <v>414</v>
      </c>
      <c r="V4" s="102" t="s">
        <v>415</v>
      </c>
      <c r="W4" s="102" t="s">
        <v>416</v>
      </c>
      <c r="X4" s="102" t="s">
        <v>417</v>
      </c>
      <c r="Y4" s="102" t="s">
        <v>418</v>
      </c>
      <c r="Z4" s="102" t="s">
        <v>419</v>
      </c>
      <c r="AA4" s="102" t="s">
        <v>420</v>
      </c>
      <c r="AB4" s="102" t="s">
        <v>421</v>
      </c>
      <c r="AC4" s="102" t="s">
        <v>422</v>
      </c>
      <c r="AD4" s="102" t="s">
        <v>423</v>
      </c>
      <c r="AE4" s="102" t="s">
        <v>424</v>
      </c>
      <c r="AF4" s="102" t="s">
        <v>425</v>
      </c>
      <c r="AG4" s="102" t="s">
        <v>426</v>
      </c>
      <c r="AH4" s="102" t="s">
        <v>427</v>
      </c>
      <c r="AI4" s="102" t="s">
        <v>428</v>
      </c>
      <c r="AJ4" s="102" t="s">
        <v>429</v>
      </c>
      <c r="AK4" s="104"/>
      <c r="AL4" s="104"/>
      <c r="AM4" s="104"/>
      <c r="AN4" s="104"/>
      <c r="AO4" s="104"/>
      <c r="AP4" s="104"/>
      <c r="AQ4" s="104"/>
      <c r="AR4" s="104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</row>
    <row r="5" spans="1:79" s="106" customFormat="1" ht="138.75" customHeight="1" thickBot="1" x14ac:dyDescent="0.45">
      <c r="A5" s="107" t="s">
        <v>77</v>
      </c>
      <c r="B5" s="108" t="s">
        <v>430</v>
      </c>
      <c r="C5" s="109" t="s">
        <v>79</v>
      </c>
      <c r="D5" s="110" t="s">
        <v>431</v>
      </c>
      <c r="E5" s="108" t="s">
        <v>432</v>
      </c>
      <c r="F5" s="108" t="s">
        <v>433</v>
      </c>
      <c r="G5" s="108" t="s">
        <v>434</v>
      </c>
      <c r="H5" s="108" t="s">
        <v>435</v>
      </c>
      <c r="I5" s="21" t="s">
        <v>436</v>
      </c>
      <c r="J5" s="21" t="s">
        <v>437</v>
      </c>
      <c r="K5" s="21" t="s">
        <v>438</v>
      </c>
      <c r="L5" s="21" t="s">
        <v>439</v>
      </c>
      <c r="M5" s="21" t="s">
        <v>440</v>
      </c>
      <c r="N5" s="21" t="s">
        <v>441</v>
      </c>
      <c r="O5" s="21" t="s">
        <v>442</v>
      </c>
      <c r="P5" s="108" t="s">
        <v>443</v>
      </c>
      <c r="Q5" s="108" t="s">
        <v>444</v>
      </c>
      <c r="R5" s="108" t="s">
        <v>445</v>
      </c>
      <c r="S5" s="21" t="s">
        <v>446</v>
      </c>
      <c r="T5" s="21" t="s">
        <v>447</v>
      </c>
      <c r="U5" s="108" t="s">
        <v>448</v>
      </c>
      <c r="V5" s="108" t="s">
        <v>449</v>
      </c>
      <c r="W5" s="108" t="s">
        <v>450</v>
      </c>
      <c r="X5" s="108" t="s">
        <v>451</v>
      </c>
      <c r="Y5" s="108" t="s">
        <v>452</v>
      </c>
      <c r="Z5" s="108" t="s">
        <v>453</v>
      </c>
      <c r="AA5" s="108" t="s">
        <v>454</v>
      </c>
      <c r="AB5" s="21" t="s">
        <v>455</v>
      </c>
      <c r="AC5" s="110" t="s">
        <v>456</v>
      </c>
      <c r="AD5" s="108" t="s">
        <v>457</v>
      </c>
      <c r="AE5" s="108" t="s">
        <v>458</v>
      </c>
      <c r="AF5" s="108" t="s">
        <v>459</v>
      </c>
      <c r="AG5" s="108" t="s">
        <v>460</v>
      </c>
      <c r="AH5" s="108" t="s">
        <v>461</v>
      </c>
      <c r="AI5" s="108" t="s">
        <v>462</v>
      </c>
      <c r="AJ5" s="110" t="s">
        <v>153</v>
      </c>
      <c r="AK5" s="111"/>
      <c r="AL5" s="111"/>
      <c r="AM5" s="104"/>
      <c r="AN5" s="104"/>
      <c r="AO5" s="104"/>
      <c r="AP5" s="104"/>
      <c r="AQ5" s="104"/>
      <c r="AR5" s="104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</row>
    <row r="6" spans="1:79" s="114" customFormat="1" x14ac:dyDescent="0.35">
      <c r="A6" s="23" t="s">
        <v>156</v>
      </c>
      <c r="B6" s="23" t="s">
        <v>157</v>
      </c>
      <c r="C6" s="28">
        <f>[1]HCxHF!BL5</f>
        <v>1471767897.8642304</v>
      </c>
      <c r="D6" s="10">
        <f t="shared" ref="D6:D69" si="0">E6+W6+AB6</f>
        <v>908138226.22412121</v>
      </c>
      <c r="E6" s="10">
        <f t="shared" ref="E6:E69" si="1">SUM(F6:V6)</f>
        <v>17171182.002994511</v>
      </c>
      <c r="F6" s="9">
        <f>[1]HCxHF!E5</f>
        <v>0</v>
      </c>
      <c r="G6" s="9">
        <f>[1]HCxHF!G5</f>
        <v>0</v>
      </c>
      <c r="H6" s="9">
        <f>[1]HCxHF!I5</f>
        <v>0</v>
      </c>
      <c r="I6" s="9">
        <f>[1]HCxHF!K5</f>
        <v>11236646.729897905</v>
      </c>
      <c r="J6" s="9">
        <f>[1]HCxHF!M5</f>
        <v>0</v>
      </c>
      <c r="K6" s="9">
        <f>[1]HCxHF!O5</f>
        <v>560067.47309660504</v>
      </c>
      <c r="L6" s="9">
        <f>[1]HCxHF!Q5</f>
        <v>2463822</v>
      </c>
      <c r="M6" s="9">
        <f>[1]HCxHF!S5</f>
        <v>0</v>
      </c>
      <c r="N6" s="9">
        <f>[1]HCxHF!U5</f>
        <v>0</v>
      </c>
      <c r="O6" s="9">
        <f>[1]HCxHF!W5</f>
        <v>2910645.8</v>
      </c>
      <c r="P6" s="9">
        <f>[1]HCxHF!Y5</f>
        <v>0</v>
      </c>
      <c r="Q6" s="9">
        <f>[1]HCxHF!AA5</f>
        <v>0</v>
      </c>
      <c r="R6" s="9">
        <f>[1]HCxHF!AC5</f>
        <v>0</v>
      </c>
      <c r="S6" s="9">
        <f>[1]HCxHF!AE5</f>
        <v>0</v>
      </c>
      <c r="T6" s="9">
        <f>[1]HCxHF!AI5</f>
        <v>0</v>
      </c>
      <c r="U6" s="9">
        <f>[1]HCxHF!AK5</f>
        <v>0</v>
      </c>
      <c r="V6" s="9">
        <f>[1]HCxHF!AM5</f>
        <v>0</v>
      </c>
      <c r="W6" s="9">
        <f t="shared" ref="W6:W69" si="2">SUM(X6:AA6)</f>
        <v>34981184.159644745</v>
      </c>
      <c r="X6" s="9">
        <f>[1]HCxHF!AO5</f>
        <v>13721012.68</v>
      </c>
      <c r="Y6" s="9">
        <f>[1]HCxHF!AQ5</f>
        <v>12832867.467836019</v>
      </c>
      <c r="Z6" s="9">
        <f>[1]HCxHF!AS5</f>
        <v>310650.0118087288</v>
      </c>
      <c r="AA6" s="9">
        <f>[1]HCxHF!AU5</f>
        <v>8116654.0000000009</v>
      </c>
      <c r="AB6" s="9">
        <f>[1]HCxHF!AW5</f>
        <v>855985860.06148195</v>
      </c>
      <c r="AC6" s="9">
        <f t="shared" ref="AC6:AC69" si="3">SUM(AD6:AI6)</f>
        <v>562130711.52310908</v>
      </c>
      <c r="AD6" s="9">
        <f>[1]HCxHF!AY5</f>
        <v>0</v>
      </c>
      <c r="AE6" s="9">
        <f>[1]HCxHF!BA5</f>
        <v>121115035.82249314</v>
      </c>
      <c r="AF6" s="9">
        <f>[1]HCxHF!BC5</f>
        <v>441015675.70061594</v>
      </c>
      <c r="AG6" s="9">
        <f>[1]HCxHF!BE5</f>
        <v>0</v>
      </c>
      <c r="AH6" s="9">
        <f>[1]HCxHF!BG5</f>
        <v>0</v>
      </c>
      <c r="AI6" s="9">
        <f>[1]HCxHF!BI5</f>
        <v>0</v>
      </c>
      <c r="AJ6" s="10">
        <f>[1]HCxHF!BK5</f>
        <v>1498960.1170000001</v>
      </c>
      <c r="AK6" s="112"/>
      <c r="AL6" s="112"/>
      <c r="AM6" s="112"/>
      <c r="AN6" s="112"/>
      <c r="AO6" s="112"/>
      <c r="AP6" s="112"/>
      <c r="AQ6" s="112"/>
      <c r="AR6" s="112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</row>
    <row r="7" spans="1:79" s="117" customFormat="1" x14ac:dyDescent="0.35">
      <c r="A7" s="27" t="s">
        <v>158</v>
      </c>
      <c r="B7" s="23" t="s">
        <v>159</v>
      </c>
      <c r="C7" s="28">
        <f>[1]HCxHF!BL6</f>
        <v>930093224.52744818</v>
      </c>
      <c r="D7" s="10">
        <f t="shared" si="0"/>
        <v>656293247.40105546</v>
      </c>
      <c r="E7" s="10">
        <f t="shared" si="1"/>
        <v>10818597.970257293</v>
      </c>
      <c r="F7" s="9">
        <f>[1]HCxHF!E6</f>
        <v>0</v>
      </c>
      <c r="G7" s="9">
        <f>[1]HCxHF!G6</f>
        <v>0</v>
      </c>
      <c r="H7" s="9">
        <f>[1]HCxHF!I6</f>
        <v>0</v>
      </c>
      <c r="I7" s="9">
        <f>[1]HCxHF!K6</f>
        <v>5070171</v>
      </c>
      <c r="J7" s="9">
        <f>[1]HCxHF!M6</f>
        <v>0</v>
      </c>
      <c r="K7" s="9">
        <f>[1]HCxHF!O6</f>
        <v>373959.17025729374</v>
      </c>
      <c r="L7" s="9">
        <f>[1]HCxHF!Q6</f>
        <v>2463822</v>
      </c>
      <c r="M7" s="9">
        <f>[1]HCxHF!S6</f>
        <v>0</v>
      </c>
      <c r="N7" s="9">
        <f>[1]HCxHF!U6</f>
        <v>0</v>
      </c>
      <c r="O7" s="9">
        <f>[1]HCxHF!W6</f>
        <v>2910645.8</v>
      </c>
      <c r="P7" s="9">
        <f>[1]HCxHF!Y6</f>
        <v>0</v>
      </c>
      <c r="Q7" s="9">
        <f>[1]HCxHF!AA6</f>
        <v>0</v>
      </c>
      <c r="R7" s="9">
        <f>[1]HCxHF!AC6</f>
        <v>0</v>
      </c>
      <c r="S7" s="9">
        <f>[1]HCxHF!AE6</f>
        <v>0</v>
      </c>
      <c r="T7" s="9">
        <f>[1]HCxHF!AI6</f>
        <v>0</v>
      </c>
      <c r="U7" s="9">
        <f>[1]HCxHF!AK6</f>
        <v>0</v>
      </c>
      <c r="V7" s="9">
        <f>[1]HCxHF!AM6</f>
        <v>0</v>
      </c>
      <c r="W7" s="9">
        <f t="shared" si="2"/>
        <v>17154645.789619025</v>
      </c>
      <c r="X7" s="9">
        <f>[1]HCxHF!AO6</f>
        <v>7264958.879999999</v>
      </c>
      <c r="Y7" s="9">
        <f>[1]HCxHF!AQ6</f>
        <v>9694125.8476107959</v>
      </c>
      <c r="Z7" s="9">
        <f>[1]HCxHF!AS6</f>
        <v>195561.06200822833</v>
      </c>
      <c r="AA7" s="9">
        <f>[1]HCxHF!AU6</f>
        <v>0</v>
      </c>
      <c r="AB7" s="9">
        <f>[1]HCxHF!AW6</f>
        <v>628320003.64117908</v>
      </c>
      <c r="AC7" s="9">
        <f t="shared" si="3"/>
        <v>272368872.1307928</v>
      </c>
      <c r="AD7" s="9">
        <f>[1]HCxHF!AY6</f>
        <v>0</v>
      </c>
      <c r="AE7" s="9">
        <f>[1]HCxHF!BA6</f>
        <v>79524920.101425409</v>
      </c>
      <c r="AF7" s="9">
        <f>[1]HCxHF!BC6</f>
        <v>192843952.02936739</v>
      </c>
      <c r="AG7" s="9">
        <f>[1]HCxHF!BE6</f>
        <v>0</v>
      </c>
      <c r="AH7" s="9">
        <f>[1]HCxHF!BG6</f>
        <v>0</v>
      </c>
      <c r="AI7" s="9">
        <f>[1]HCxHF!BI6</f>
        <v>0</v>
      </c>
      <c r="AJ7" s="10">
        <f>[1]HCxHF!BK6</f>
        <v>1431104.9956</v>
      </c>
      <c r="AK7" s="115"/>
      <c r="AL7" s="115"/>
      <c r="AM7" s="115"/>
      <c r="AN7" s="115"/>
      <c r="AO7" s="115"/>
      <c r="AP7" s="115"/>
      <c r="AQ7" s="115"/>
      <c r="AR7" s="115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</row>
    <row r="8" spans="1:79" hidden="1" x14ac:dyDescent="0.35">
      <c r="A8" s="30" t="s">
        <v>160</v>
      </c>
      <c r="B8" s="23" t="s">
        <v>161</v>
      </c>
      <c r="C8" s="31">
        <f>[1]HCxHF!BL7</f>
        <v>169708562.91077501</v>
      </c>
      <c r="D8" s="9">
        <f t="shared" si="0"/>
        <v>137638898.59536621</v>
      </c>
      <c r="E8" s="9">
        <f t="shared" si="1"/>
        <v>173314.13191903275</v>
      </c>
      <c r="F8" s="32">
        <f>[1]HCxHF!E7</f>
        <v>0</v>
      </c>
      <c r="G8" s="32">
        <f>[1]HCxHF!G7</f>
        <v>0</v>
      </c>
      <c r="H8" s="32">
        <f>[1]HCxHF!I7</f>
        <v>0</v>
      </c>
      <c r="I8" s="32">
        <f>[1]HCxHF!K7</f>
        <v>0</v>
      </c>
      <c r="J8" s="32">
        <f>[1]HCxHF!M7</f>
        <v>0</v>
      </c>
      <c r="K8" s="32">
        <f>[1]HCxHF!O7</f>
        <v>173314.13191903275</v>
      </c>
      <c r="L8" s="32">
        <f>[1]HCxHF!Q7</f>
        <v>0</v>
      </c>
      <c r="M8" s="32">
        <f>[1]HCxHF!S7</f>
        <v>0</v>
      </c>
      <c r="N8" s="32">
        <f>[1]HCxHF!U7</f>
        <v>0</v>
      </c>
      <c r="O8" s="32">
        <f>[1]HCxHF!W7</f>
        <v>0</v>
      </c>
      <c r="P8" s="32">
        <f>[1]HCxHF!Y7</f>
        <v>0</v>
      </c>
      <c r="Q8" s="32">
        <f>[1]HCxHF!AA7</f>
        <v>0</v>
      </c>
      <c r="R8" s="32">
        <f>[1]HCxHF!AC7</f>
        <v>0</v>
      </c>
      <c r="S8" s="32">
        <f>[1]HCxHF!AE7</f>
        <v>0</v>
      </c>
      <c r="T8" s="9">
        <f>[1]HCxHF!AI7</f>
        <v>0</v>
      </c>
      <c r="U8" s="9">
        <f>[1]HCxHF!AK7</f>
        <v>0</v>
      </c>
      <c r="V8" s="32">
        <f>[1]HCxHF!AM7</f>
        <v>0</v>
      </c>
      <c r="W8" s="32">
        <f t="shared" si="2"/>
        <v>6773932.0999105349</v>
      </c>
      <c r="X8" s="32">
        <f>[1]HCxHF!AO7</f>
        <v>0</v>
      </c>
      <c r="Y8" s="32">
        <f>[1]HCxHF!AQ7</f>
        <v>6765406.9925179053</v>
      </c>
      <c r="Z8" s="32">
        <f>[1]HCxHF!AS7</f>
        <v>8525.1073926296667</v>
      </c>
      <c r="AA8" s="32">
        <f>[1]HCxHF!AU7</f>
        <v>0</v>
      </c>
      <c r="AB8" s="32">
        <f>[1]HCxHF!AW7</f>
        <v>130691652.36353666</v>
      </c>
      <c r="AC8" s="32">
        <f t="shared" si="3"/>
        <v>32069664.315408781</v>
      </c>
      <c r="AD8" s="32">
        <f>[1]HCxHF!AY7</f>
        <v>0</v>
      </c>
      <c r="AE8" s="32">
        <f>[1]HCxHF!BA7</f>
        <v>8724112.6978828423</v>
      </c>
      <c r="AF8" s="32">
        <f>[1]HCxHF!BC7</f>
        <v>23345551.617525939</v>
      </c>
      <c r="AG8" s="32">
        <f>[1]HCxHF!BE7</f>
        <v>0</v>
      </c>
      <c r="AH8" s="32">
        <f>[1]HCxHF!BG7</f>
        <v>0</v>
      </c>
      <c r="AI8" s="32">
        <f>[1]HCxHF!BI7</f>
        <v>0</v>
      </c>
      <c r="AJ8" s="32">
        <f>[1]HCxHF!BK7</f>
        <v>0</v>
      </c>
      <c r="AK8" s="97"/>
      <c r="AL8" s="97"/>
      <c r="AM8" s="97"/>
      <c r="AN8" s="97"/>
      <c r="AO8" s="97"/>
      <c r="AP8" s="97"/>
      <c r="AQ8" s="97"/>
      <c r="AR8" s="97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</row>
    <row r="9" spans="1:79" ht="21" hidden="1" customHeight="1" x14ac:dyDescent="0.35">
      <c r="A9" s="33" t="s">
        <v>162</v>
      </c>
      <c r="B9" s="34" t="s">
        <v>163</v>
      </c>
      <c r="C9" s="31">
        <f>[1]HCxHF!BL8</f>
        <v>30931936.469841875</v>
      </c>
      <c r="D9" s="9">
        <f t="shared" si="0"/>
        <v>27653143.896359619</v>
      </c>
      <c r="E9" s="9">
        <f t="shared" si="1"/>
        <v>0</v>
      </c>
      <c r="F9" s="32">
        <f>[1]HCxHF!E8</f>
        <v>0</v>
      </c>
      <c r="G9" s="32">
        <f>[1]HCxHF!G8</f>
        <v>0</v>
      </c>
      <c r="H9" s="32">
        <f>[1]HCxHF!I8</f>
        <v>0</v>
      </c>
      <c r="I9" s="32">
        <f>[1]HCxHF!K8</f>
        <v>0</v>
      </c>
      <c r="J9" s="32">
        <f>[1]HCxHF!M8</f>
        <v>0</v>
      </c>
      <c r="K9" s="32">
        <f>[1]HCxHF!O8</f>
        <v>0</v>
      </c>
      <c r="L9" s="32">
        <f>[1]HCxHF!Q8</f>
        <v>0</v>
      </c>
      <c r="M9" s="32">
        <f>[1]HCxHF!S8</f>
        <v>0</v>
      </c>
      <c r="N9" s="32">
        <f>[1]HCxHF!U8</f>
        <v>0</v>
      </c>
      <c r="O9" s="32">
        <f>[1]HCxHF!W8</f>
        <v>0</v>
      </c>
      <c r="P9" s="32">
        <f>[1]HCxHF!Y8</f>
        <v>0</v>
      </c>
      <c r="Q9" s="32">
        <f>[1]HCxHF!AA8</f>
        <v>0</v>
      </c>
      <c r="R9" s="32">
        <f>[1]HCxHF!AC8</f>
        <v>0</v>
      </c>
      <c r="S9" s="32">
        <f>[1]HCxHF!AE8</f>
        <v>0</v>
      </c>
      <c r="T9" s="9">
        <f>[1]HCxHF!AI8</f>
        <v>0</v>
      </c>
      <c r="U9" s="9">
        <f>[1]HCxHF!AK8</f>
        <v>0</v>
      </c>
      <c r="V9" s="32">
        <f>[1]HCxHF!AM8</f>
        <v>0</v>
      </c>
      <c r="W9" s="32">
        <f t="shared" si="2"/>
        <v>3589148.7055424079</v>
      </c>
      <c r="X9" s="32">
        <f>[1]HCxHF!AO8</f>
        <v>0</v>
      </c>
      <c r="Y9" s="32">
        <f>[1]HCxHF!AQ8</f>
        <v>3589148.7055424079</v>
      </c>
      <c r="Z9" s="32">
        <f>[1]HCxHF!AS8</f>
        <v>0</v>
      </c>
      <c r="AA9" s="32">
        <f>[1]HCxHF!AU8</f>
        <v>0</v>
      </c>
      <c r="AB9" s="32">
        <f>[1]HCxHF!AW8</f>
        <v>24063995.190817211</v>
      </c>
      <c r="AC9" s="32">
        <f t="shared" si="3"/>
        <v>3278792.5734822568</v>
      </c>
      <c r="AD9" s="32">
        <f>[1]HCxHF!AY8</f>
        <v>0</v>
      </c>
      <c r="AE9" s="32">
        <f>[1]HCxHF!BA8</f>
        <v>3278792.5734822568</v>
      </c>
      <c r="AF9" s="32">
        <f>[1]HCxHF!BC8</f>
        <v>0</v>
      </c>
      <c r="AG9" s="32">
        <f>[1]HCxHF!BE8</f>
        <v>0</v>
      </c>
      <c r="AH9" s="32">
        <f>[1]HCxHF!BG8</f>
        <v>0</v>
      </c>
      <c r="AI9" s="32">
        <f>[1]HCxHF!BI8</f>
        <v>0</v>
      </c>
      <c r="AJ9" s="32">
        <f>[1]HCxHF!BK8</f>
        <v>0</v>
      </c>
      <c r="AK9" s="97"/>
      <c r="AL9" s="97"/>
      <c r="AM9" s="97"/>
      <c r="AN9" s="97"/>
      <c r="AO9" s="97"/>
      <c r="AP9" s="97"/>
      <c r="AQ9" s="97"/>
      <c r="AR9" s="97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</row>
    <row r="10" spans="1:79" hidden="1" x14ac:dyDescent="0.35">
      <c r="A10" s="33" t="s">
        <v>164</v>
      </c>
      <c r="B10" s="34" t="s">
        <v>165</v>
      </c>
      <c r="C10" s="31">
        <f>[1]HCxHF!BL9</f>
        <v>0</v>
      </c>
      <c r="D10" s="9">
        <f t="shared" si="0"/>
        <v>0</v>
      </c>
      <c r="E10" s="9">
        <f t="shared" si="1"/>
        <v>0</v>
      </c>
      <c r="F10" s="32">
        <f>[1]HCxHF!E9</f>
        <v>0</v>
      </c>
      <c r="G10" s="32">
        <f>[1]HCxHF!G9</f>
        <v>0</v>
      </c>
      <c r="H10" s="32">
        <f>[1]HCxHF!I9</f>
        <v>0</v>
      </c>
      <c r="I10" s="32">
        <f>[1]HCxHF!K9</f>
        <v>0</v>
      </c>
      <c r="J10" s="32">
        <f>[1]HCxHF!M9</f>
        <v>0</v>
      </c>
      <c r="K10" s="32">
        <f>[1]HCxHF!O9</f>
        <v>0</v>
      </c>
      <c r="L10" s="32">
        <f>[1]HCxHF!Q9</f>
        <v>0</v>
      </c>
      <c r="M10" s="32">
        <f>[1]HCxHF!S9</f>
        <v>0</v>
      </c>
      <c r="N10" s="32">
        <f>[1]HCxHF!U9</f>
        <v>0</v>
      </c>
      <c r="O10" s="32">
        <f>[1]HCxHF!W9</f>
        <v>0</v>
      </c>
      <c r="P10" s="32">
        <f>[1]HCxHF!Y9</f>
        <v>0</v>
      </c>
      <c r="Q10" s="32">
        <f>[1]HCxHF!AA9</f>
        <v>0</v>
      </c>
      <c r="R10" s="32">
        <f>[1]HCxHF!AC9</f>
        <v>0</v>
      </c>
      <c r="S10" s="32">
        <f>[1]HCxHF!AE9</f>
        <v>0</v>
      </c>
      <c r="T10" s="9">
        <f>[1]HCxHF!AI9</f>
        <v>0</v>
      </c>
      <c r="U10" s="9">
        <f>[1]HCxHF!AK9</f>
        <v>0</v>
      </c>
      <c r="V10" s="32">
        <f>[1]HCxHF!AM9</f>
        <v>0</v>
      </c>
      <c r="W10" s="32">
        <f t="shared" si="2"/>
        <v>0</v>
      </c>
      <c r="X10" s="32">
        <f>[1]HCxHF!AO9</f>
        <v>0</v>
      </c>
      <c r="Y10" s="32">
        <f>[1]HCxHF!AQ9</f>
        <v>0</v>
      </c>
      <c r="Z10" s="32">
        <f>[1]HCxHF!AS9</f>
        <v>0</v>
      </c>
      <c r="AA10" s="32">
        <f>[1]HCxHF!AU9</f>
        <v>0</v>
      </c>
      <c r="AB10" s="32">
        <f>[1]HCxHF!AW9</f>
        <v>0</v>
      </c>
      <c r="AC10" s="32">
        <f t="shared" si="3"/>
        <v>0</v>
      </c>
      <c r="AD10" s="32">
        <f>[1]HCxHF!AY9</f>
        <v>0</v>
      </c>
      <c r="AE10" s="32">
        <f>[1]HCxHF!BA9</f>
        <v>0</v>
      </c>
      <c r="AF10" s="32">
        <f>[1]HCxHF!BC9</f>
        <v>0</v>
      </c>
      <c r="AG10" s="32">
        <f>[1]HCxHF!BE9</f>
        <v>0</v>
      </c>
      <c r="AH10" s="32">
        <f>[1]HCxHF!BG9</f>
        <v>0</v>
      </c>
      <c r="AI10" s="32">
        <f>[1]HCxHF!BI9</f>
        <v>0</v>
      </c>
      <c r="AJ10" s="32">
        <f>[1]HCxHF!BK9</f>
        <v>0</v>
      </c>
      <c r="AK10" s="97"/>
      <c r="AL10" s="97"/>
      <c r="AM10" s="97"/>
      <c r="AN10" s="97"/>
      <c r="AO10" s="97"/>
      <c r="AP10" s="97"/>
      <c r="AQ10" s="97"/>
      <c r="AR10" s="97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</row>
    <row r="11" spans="1:79" hidden="1" x14ac:dyDescent="0.35">
      <c r="A11" s="33" t="s">
        <v>166</v>
      </c>
      <c r="B11" s="34" t="s">
        <v>167</v>
      </c>
      <c r="C11" s="31">
        <f>[1]HCxHF!BL10</f>
        <v>0</v>
      </c>
      <c r="D11" s="9">
        <f t="shared" si="0"/>
        <v>0</v>
      </c>
      <c r="E11" s="9">
        <f t="shared" si="1"/>
        <v>0</v>
      </c>
      <c r="F11" s="32">
        <f>[1]HCxHF!E10</f>
        <v>0</v>
      </c>
      <c r="G11" s="32">
        <f>[1]HCxHF!G10</f>
        <v>0</v>
      </c>
      <c r="H11" s="32">
        <f>[1]HCxHF!I10</f>
        <v>0</v>
      </c>
      <c r="I11" s="32">
        <f>[1]HCxHF!K10</f>
        <v>0</v>
      </c>
      <c r="J11" s="32">
        <f>[1]HCxHF!M10</f>
        <v>0</v>
      </c>
      <c r="K11" s="32">
        <f>[1]HCxHF!O10</f>
        <v>0</v>
      </c>
      <c r="L11" s="32">
        <f>[1]HCxHF!Q10</f>
        <v>0</v>
      </c>
      <c r="M11" s="32">
        <f>[1]HCxHF!S10</f>
        <v>0</v>
      </c>
      <c r="N11" s="32">
        <f>[1]HCxHF!U10</f>
        <v>0</v>
      </c>
      <c r="O11" s="32">
        <f>[1]HCxHF!W10</f>
        <v>0</v>
      </c>
      <c r="P11" s="32">
        <f>[1]HCxHF!Y10</f>
        <v>0</v>
      </c>
      <c r="Q11" s="32">
        <f>[1]HCxHF!AA10</f>
        <v>0</v>
      </c>
      <c r="R11" s="32">
        <f>[1]HCxHF!AC10</f>
        <v>0</v>
      </c>
      <c r="S11" s="32">
        <f>[1]HCxHF!AE10</f>
        <v>0</v>
      </c>
      <c r="T11" s="9">
        <f>[1]HCxHF!AI10</f>
        <v>0</v>
      </c>
      <c r="U11" s="9">
        <f>[1]HCxHF!AK10</f>
        <v>0</v>
      </c>
      <c r="V11" s="32">
        <f>[1]HCxHF!AM10</f>
        <v>0</v>
      </c>
      <c r="W11" s="32">
        <f t="shared" si="2"/>
        <v>0</v>
      </c>
      <c r="X11" s="32">
        <f>[1]HCxHF!AO10</f>
        <v>0</v>
      </c>
      <c r="Y11" s="32">
        <f>[1]HCxHF!AQ10</f>
        <v>0</v>
      </c>
      <c r="Z11" s="32">
        <f>[1]HCxHF!AS10</f>
        <v>0</v>
      </c>
      <c r="AA11" s="32">
        <f>[1]HCxHF!AU10</f>
        <v>0</v>
      </c>
      <c r="AB11" s="32">
        <f>[1]HCxHF!AW10</f>
        <v>0</v>
      </c>
      <c r="AC11" s="32">
        <f t="shared" si="3"/>
        <v>0</v>
      </c>
      <c r="AD11" s="32">
        <f>[1]HCxHF!AY10</f>
        <v>0</v>
      </c>
      <c r="AE11" s="32">
        <f>[1]HCxHF!BA10</f>
        <v>0</v>
      </c>
      <c r="AF11" s="32">
        <f>[1]HCxHF!BC10</f>
        <v>0</v>
      </c>
      <c r="AG11" s="32">
        <f>[1]HCxHF!BE10</f>
        <v>0</v>
      </c>
      <c r="AH11" s="32">
        <f>[1]HCxHF!BG10</f>
        <v>0</v>
      </c>
      <c r="AI11" s="32">
        <f>[1]HCxHF!BI10</f>
        <v>0</v>
      </c>
      <c r="AJ11" s="32">
        <f>[1]HCxHF!BK10</f>
        <v>0</v>
      </c>
      <c r="AK11" s="97"/>
      <c r="AL11" s="97"/>
      <c r="AM11" s="97"/>
      <c r="AN11" s="97"/>
      <c r="AO11" s="97"/>
      <c r="AP11" s="97"/>
      <c r="AQ11" s="97"/>
      <c r="AR11" s="97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</row>
    <row r="12" spans="1:79" hidden="1" x14ac:dyDescent="0.35">
      <c r="A12" s="33" t="s">
        <v>168</v>
      </c>
      <c r="B12" s="34" t="s">
        <v>169</v>
      </c>
      <c r="C12" s="31">
        <f>[1]HCxHF!BL11</f>
        <v>109680.77163972979</v>
      </c>
      <c r="D12" s="9">
        <f t="shared" si="0"/>
        <v>109680.77163972979</v>
      </c>
      <c r="E12" s="9">
        <f t="shared" si="1"/>
        <v>0</v>
      </c>
      <c r="F12" s="32">
        <f>[1]HCxHF!E11</f>
        <v>0</v>
      </c>
      <c r="G12" s="32">
        <f>[1]HCxHF!G11</f>
        <v>0</v>
      </c>
      <c r="H12" s="32">
        <f>[1]HCxHF!I11</f>
        <v>0</v>
      </c>
      <c r="I12" s="32">
        <f>[1]HCxHF!K11</f>
        <v>0</v>
      </c>
      <c r="J12" s="32">
        <f>[1]HCxHF!M11</f>
        <v>0</v>
      </c>
      <c r="K12" s="32">
        <f>[1]HCxHF!O11</f>
        <v>0</v>
      </c>
      <c r="L12" s="32">
        <f>[1]HCxHF!Q11</f>
        <v>0</v>
      </c>
      <c r="M12" s="32">
        <f>[1]HCxHF!S11</f>
        <v>0</v>
      </c>
      <c r="N12" s="32">
        <f>[1]HCxHF!U11</f>
        <v>0</v>
      </c>
      <c r="O12" s="32">
        <f>[1]HCxHF!W11</f>
        <v>0</v>
      </c>
      <c r="P12" s="32">
        <f>[1]HCxHF!Y11</f>
        <v>0</v>
      </c>
      <c r="Q12" s="32">
        <f>[1]HCxHF!AA11</f>
        <v>0</v>
      </c>
      <c r="R12" s="32">
        <f>[1]HCxHF!AC11</f>
        <v>0</v>
      </c>
      <c r="S12" s="32">
        <f>[1]HCxHF!AE11</f>
        <v>0</v>
      </c>
      <c r="T12" s="9">
        <f>[1]HCxHF!AI11</f>
        <v>0</v>
      </c>
      <c r="U12" s="9">
        <f>[1]HCxHF!AK11</f>
        <v>0</v>
      </c>
      <c r="V12" s="32">
        <f>[1]HCxHF!AM11</f>
        <v>0</v>
      </c>
      <c r="W12" s="32">
        <f t="shared" si="2"/>
        <v>0</v>
      </c>
      <c r="X12" s="32">
        <f>[1]HCxHF!AO11</f>
        <v>0</v>
      </c>
      <c r="Y12" s="32">
        <f>[1]HCxHF!AQ11</f>
        <v>0</v>
      </c>
      <c r="Z12" s="32">
        <f>[1]HCxHF!AS11</f>
        <v>0</v>
      </c>
      <c r="AA12" s="32">
        <f>[1]HCxHF!AU11</f>
        <v>0</v>
      </c>
      <c r="AB12" s="32">
        <f>[1]HCxHF!AW11</f>
        <v>109680.77163972979</v>
      </c>
      <c r="AC12" s="32">
        <f t="shared" si="3"/>
        <v>0</v>
      </c>
      <c r="AD12" s="32">
        <f>[1]HCxHF!AY11</f>
        <v>0</v>
      </c>
      <c r="AE12" s="32">
        <f>[1]HCxHF!BA11</f>
        <v>0</v>
      </c>
      <c r="AF12" s="32">
        <f>[1]HCxHF!BC11</f>
        <v>0</v>
      </c>
      <c r="AG12" s="32">
        <f>[1]HCxHF!BE11</f>
        <v>0</v>
      </c>
      <c r="AH12" s="32">
        <f>[1]HCxHF!BG11</f>
        <v>0</v>
      </c>
      <c r="AI12" s="32">
        <f>[1]HCxHF!BI11</f>
        <v>0</v>
      </c>
      <c r="AJ12" s="32">
        <f>[1]HCxHF!BK11</f>
        <v>0</v>
      </c>
      <c r="AK12" s="97"/>
      <c r="AL12" s="97"/>
      <c r="AM12" s="97"/>
      <c r="AN12" s="97"/>
      <c r="AO12" s="97"/>
      <c r="AP12" s="97"/>
      <c r="AQ12" s="97"/>
      <c r="AR12" s="97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</row>
    <row r="13" spans="1:79" hidden="1" x14ac:dyDescent="0.35">
      <c r="A13" s="33" t="s">
        <v>170</v>
      </c>
      <c r="B13" s="34" t="s">
        <v>171</v>
      </c>
      <c r="C13" s="31">
        <f>[1]HCxHF!BL12</f>
        <v>2568404.8795285709</v>
      </c>
      <c r="D13" s="9">
        <f t="shared" si="0"/>
        <v>1156390.8303859076</v>
      </c>
      <c r="E13" s="9">
        <f t="shared" si="1"/>
        <v>0</v>
      </c>
      <c r="F13" s="32">
        <f>[1]HCxHF!E12</f>
        <v>0</v>
      </c>
      <c r="G13" s="32">
        <f>[1]HCxHF!G12</f>
        <v>0</v>
      </c>
      <c r="H13" s="32">
        <f>[1]HCxHF!I12</f>
        <v>0</v>
      </c>
      <c r="I13" s="32">
        <f>[1]HCxHF!K12</f>
        <v>0</v>
      </c>
      <c r="J13" s="32">
        <f>[1]HCxHF!M12</f>
        <v>0</v>
      </c>
      <c r="K13" s="32">
        <f>[1]HCxHF!O12</f>
        <v>0</v>
      </c>
      <c r="L13" s="32">
        <f>[1]HCxHF!Q12</f>
        <v>0</v>
      </c>
      <c r="M13" s="32">
        <f>[1]HCxHF!S12</f>
        <v>0</v>
      </c>
      <c r="N13" s="32">
        <f>[1]HCxHF!U12</f>
        <v>0</v>
      </c>
      <c r="O13" s="32">
        <f>[1]HCxHF!W12</f>
        <v>0</v>
      </c>
      <c r="P13" s="32">
        <f>[1]HCxHF!Y12</f>
        <v>0</v>
      </c>
      <c r="Q13" s="32">
        <f>[1]HCxHF!AA12</f>
        <v>0</v>
      </c>
      <c r="R13" s="32">
        <f>[1]HCxHF!AC12</f>
        <v>0</v>
      </c>
      <c r="S13" s="32">
        <f>[1]HCxHF!AE12</f>
        <v>0</v>
      </c>
      <c r="T13" s="9">
        <f>[1]HCxHF!AI12</f>
        <v>0</v>
      </c>
      <c r="U13" s="9">
        <f>[1]HCxHF!AK12</f>
        <v>0</v>
      </c>
      <c r="V13" s="32">
        <f>[1]HCxHF!AM12</f>
        <v>0</v>
      </c>
      <c r="W13" s="32">
        <f t="shared" si="2"/>
        <v>204413.03024564494</v>
      </c>
      <c r="X13" s="32">
        <f>[1]HCxHF!AO12</f>
        <v>0</v>
      </c>
      <c r="Y13" s="32">
        <f>[1]HCxHF!AQ12</f>
        <v>195887.92285301528</v>
      </c>
      <c r="Z13" s="32">
        <f>[1]HCxHF!AS12</f>
        <v>8525.1073926296667</v>
      </c>
      <c r="AA13" s="32">
        <f>[1]HCxHF!AU12</f>
        <v>0</v>
      </c>
      <c r="AB13" s="32">
        <f>[1]HCxHF!AW12</f>
        <v>951977.80014026258</v>
      </c>
      <c r="AC13" s="32">
        <f t="shared" si="3"/>
        <v>1412014.0491426636</v>
      </c>
      <c r="AD13" s="32">
        <f>[1]HCxHF!AY12</f>
        <v>0</v>
      </c>
      <c r="AE13" s="32">
        <f>[1]HCxHF!BA12</f>
        <v>1412014.0491426636</v>
      </c>
      <c r="AF13" s="32">
        <f>[1]HCxHF!BC12</f>
        <v>0</v>
      </c>
      <c r="AG13" s="32">
        <f>[1]HCxHF!BE12</f>
        <v>0</v>
      </c>
      <c r="AH13" s="32">
        <f>[1]HCxHF!BG12</f>
        <v>0</v>
      </c>
      <c r="AI13" s="32">
        <f>[1]HCxHF!BI12</f>
        <v>0</v>
      </c>
      <c r="AJ13" s="32">
        <f>[1]HCxHF!BK12</f>
        <v>0</v>
      </c>
      <c r="AK13" s="97"/>
      <c r="AL13" s="97"/>
      <c r="AM13" s="97"/>
      <c r="AN13" s="97"/>
      <c r="AO13" s="97"/>
      <c r="AP13" s="97"/>
      <c r="AQ13" s="97"/>
      <c r="AR13" s="97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</row>
    <row r="14" spans="1:79" hidden="1" x14ac:dyDescent="0.35">
      <c r="A14" s="33" t="s">
        <v>172</v>
      </c>
      <c r="B14" s="34" t="s">
        <v>173</v>
      </c>
      <c r="C14" s="31">
        <f>[1]HCxHF!BL13</f>
        <v>2053558.0928019732</v>
      </c>
      <c r="D14" s="9">
        <f t="shared" si="0"/>
        <v>867873.59555372805</v>
      </c>
      <c r="E14" s="9">
        <f t="shared" si="1"/>
        <v>0</v>
      </c>
      <c r="F14" s="32">
        <f>[1]HCxHF!E13</f>
        <v>0</v>
      </c>
      <c r="G14" s="32">
        <f>[1]HCxHF!G13</f>
        <v>0</v>
      </c>
      <c r="H14" s="32">
        <f>[1]HCxHF!I13</f>
        <v>0</v>
      </c>
      <c r="I14" s="32">
        <f>[1]HCxHF!K13</f>
        <v>0</v>
      </c>
      <c r="J14" s="32">
        <f>[1]HCxHF!M13</f>
        <v>0</v>
      </c>
      <c r="K14" s="32">
        <f>[1]HCxHF!O13</f>
        <v>0</v>
      </c>
      <c r="L14" s="32">
        <f>[1]HCxHF!Q13</f>
        <v>0</v>
      </c>
      <c r="M14" s="32">
        <f>[1]HCxHF!S13</f>
        <v>0</v>
      </c>
      <c r="N14" s="32">
        <f>[1]HCxHF!U13</f>
        <v>0</v>
      </c>
      <c r="O14" s="32">
        <f>[1]HCxHF!W13</f>
        <v>0</v>
      </c>
      <c r="P14" s="32">
        <f>[1]HCxHF!Y13</f>
        <v>0</v>
      </c>
      <c r="Q14" s="32">
        <f>[1]HCxHF!AA13</f>
        <v>0</v>
      </c>
      <c r="R14" s="32">
        <f>[1]HCxHF!AC13</f>
        <v>0</v>
      </c>
      <c r="S14" s="32">
        <f>[1]HCxHF!AE13</f>
        <v>0</v>
      </c>
      <c r="T14" s="9">
        <f>[1]HCxHF!AI13</f>
        <v>0</v>
      </c>
      <c r="U14" s="9">
        <f>[1]HCxHF!AK13</f>
        <v>0</v>
      </c>
      <c r="V14" s="32">
        <f>[1]HCxHF!AM13</f>
        <v>0</v>
      </c>
      <c r="W14" s="32">
        <f t="shared" si="2"/>
        <v>598531.64091909339</v>
      </c>
      <c r="X14" s="32">
        <f>[1]HCxHF!AO13</f>
        <v>0</v>
      </c>
      <c r="Y14" s="32">
        <f>[1]HCxHF!AQ13</f>
        <v>598531.64091909339</v>
      </c>
      <c r="Z14" s="32">
        <f>[1]HCxHF!AS13</f>
        <v>0</v>
      </c>
      <c r="AA14" s="32">
        <f>[1]HCxHF!AU13</f>
        <v>0</v>
      </c>
      <c r="AB14" s="32">
        <f>[1]HCxHF!AW13</f>
        <v>269341.9546346346</v>
      </c>
      <c r="AC14" s="32">
        <f t="shared" si="3"/>
        <v>1185684.4972482452</v>
      </c>
      <c r="AD14" s="32">
        <f>[1]HCxHF!AY13</f>
        <v>0</v>
      </c>
      <c r="AE14" s="32">
        <f>[1]HCxHF!BA13</f>
        <v>1185684.4972482452</v>
      </c>
      <c r="AF14" s="32">
        <f>[1]HCxHF!BC13</f>
        <v>0</v>
      </c>
      <c r="AG14" s="32">
        <f>[1]HCxHF!BE13</f>
        <v>0</v>
      </c>
      <c r="AH14" s="32">
        <f>[1]HCxHF!BG13</f>
        <v>0</v>
      </c>
      <c r="AI14" s="32">
        <f>[1]HCxHF!BI13</f>
        <v>0</v>
      </c>
      <c r="AJ14" s="32">
        <f>[1]HCxHF!BK13</f>
        <v>0</v>
      </c>
      <c r="AK14" s="97"/>
      <c r="AL14" s="97"/>
      <c r="AM14" s="97"/>
      <c r="AN14" s="97"/>
      <c r="AO14" s="97"/>
      <c r="AP14" s="97"/>
      <c r="AQ14" s="97"/>
      <c r="AR14" s="97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</row>
    <row r="15" spans="1:79" hidden="1" x14ac:dyDescent="0.35">
      <c r="A15" s="33" t="s">
        <v>174</v>
      </c>
      <c r="B15" s="34" t="s">
        <v>175</v>
      </c>
      <c r="C15" s="31">
        <f>[1]HCxHF!BL14</f>
        <v>2879447.4191391431</v>
      </c>
      <c r="D15" s="9">
        <f t="shared" si="0"/>
        <v>631768.75869866484</v>
      </c>
      <c r="E15" s="9">
        <f t="shared" si="1"/>
        <v>0</v>
      </c>
      <c r="F15" s="32">
        <f>[1]HCxHF!E14</f>
        <v>0</v>
      </c>
      <c r="G15" s="32">
        <f>[1]HCxHF!G14</f>
        <v>0</v>
      </c>
      <c r="H15" s="32">
        <f>[1]HCxHF!I14</f>
        <v>0</v>
      </c>
      <c r="I15" s="32">
        <f>[1]HCxHF!K14</f>
        <v>0</v>
      </c>
      <c r="J15" s="32">
        <f>[1]HCxHF!M14</f>
        <v>0</v>
      </c>
      <c r="K15" s="32">
        <f>[1]HCxHF!O14</f>
        <v>0</v>
      </c>
      <c r="L15" s="32">
        <f>[1]HCxHF!Q14</f>
        <v>0</v>
      </c>
      <c r="M15" s="32">
        <f>[1]HCxHF!S14</f>
        <v>0</v>
      </c>
      <c r="N15" s="32">
        <f>[1]HCxHF!U14</f>
        <v>0</v>
      </c>
      <c r="O15" s="32">
        <f>[1]HCxHF!W14</f>
        <v>0</v>
      </c>
      <c r="P15" s="32">
        <f>[1]HCxHF!Y14</f>
        <v>0</v>
      </c>
      <c r="Q15" s="32">
        <f>[1]HCxHF!AA14</f>
        <v>0</v>
      </c>
      <c r="R15" s="32">
        <f>[1]HCxHF!AC14</f>
        <v>0</v>
      </c>
      <c r="S15" s="32">
        <f>[1]HCxHF!AE14</f>
        <v>0</v>
      </c>
      <c r="T15" s="9">
        <f>[1]HCxHF!AI14</f>
        <v>0</v>
      </c>
      <c r="U15" s="9">
        <f>[1]HCxHF!AK14</f>
        <v>0</v>
      </c>
      <c r="V15" s="32">
        <f>[1]HCxHF!AM14</f>
        <v>0</v>
      </c>
      <c r="W15" s="32">
        <f t="shared" si="2"/>
        <v>26416.92590568764</v>
      </c>
      <c r="X15" s="32">
        <f>[1]HCxHF!AO14</f>
        <v>0</v>
      </c>
      <c r="Y15" s="32">
        <f>[1]HCxHF!AQ14</f>
        <v>26416.92590568764</v>
      </c>
      <c r="Z15" s="32">
        <f>[1]HCxHF!AS14</f>
        <v>0</v>
      </c>
      <c r="AA15" s="32">
        <f>[1]HCxHF!AU14</f>
        <v>0</v>
      </c>
      <c r="AB15" s="32">
        <f>[1]HCxHF!AW14</f>
        <v>605351.83279297722</v>
      </c>
      <c r="AC15" s="32">
        <f t="shared" si="3"/>
        <v>2247678.6604404785</v>
      </c>
      <c r="AD15" s="32">
        <f>[1]HCxHF!AY14</f>
        <v>0</v>
      </c>
      <c r="AE15" s="32">
        <f>[1]HCxHF!BA14</f>
        <v>2247678.6604404785</v>
      </c>
      <c r="AF15" s="32">
        <f>[1]HCxHF!BC14</f>
        <v>0</v>
      </c>
      <c r="AG15" s="32">
        <f>[1]HCxHF!BE14</f>
        <v>0</v>
      </c>
      <c r="AH15" s="32">
        <f>[1]HCxHF!BG14</f>
        <v>0</v>
      </c>
      <c r="AI15" s="32">
        <f>[1]HCxHF!BI14</f>
        <v>0</v>
      </c>
      <c r="AJ15" s="32">
        <f>[1]HCxHF!BK14</f>
        <v>0</v>
      </c>
      <c r="AK15" s="97"/>
      <c r="AL15" s="97"/>
      <c r="AM15" s="97"/>
      <c r="AN15" s="97"/>
      <c r="AO15" s="97"/>
      <c r="AP15" s="97"/>
      <c r="AQ15" s="97"/>
      <c r="AR15" s="97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</row>
    <row r="16" spans="1:79" hidden="1" x14ac:dyDescent="0.35">
      <c r="A16" s="33" t="s">
        <v>176</v>
      </c>
      <c r="B16" s="34" t="s">
        <v>177</v>
      </c>
      <c r="C16" s="31">
        <f>[1]HCxHF!BL15</f>
        <v>475385.11439999996</v>
      </c>
      <c r="D16" s="9">
        <f t="shared" si="0"/>
        <v>475385.11439999996</v>
      </c>
      <c r="E16" s="9">
        <f t="shared" si="1"/>
        <v>0</v>
      </c>
      <c r="F16" s="32">
        <f>[1]HCxHF!E15</f>
        <v>0</v>
      </c>
      <c r="G16" s="32">
        <f>[1]HCxHF!G15</f>
        <v>0</v>
      </c>
      <c r="H16" s="32">
        <f>[1]HCxHF!I15</f>
        <v>0</v>
      </c>
      <c r="I16" s="32">
        <f>[1]HCxHF!K15</f>
        <v>0</v>
      </c>
      <c r="J16" s="32">
        <f>[1]HCxHF!M15</f>
        <v>0</v>
      </c>
      <c r="K16" s="32">
        <f>[1]HCxHF!O15</f>
        <v>0</v>
      </c>
      <c r="L16" s="32">
        <f>[1]HCxHF!Q15</f>
        <v>0</v>
      </c>
      <c r="M16" s="32">
        <f>[1]HCxHF!S15</f>
        <v>0</v>
      </c>
      <c r="N16" s="32">
        <f>[1]HCxHF!U15</f>
        <v>0</v>
      </c>
      <c r="O16" s="32">
        <f>[1]HCxHF!W15</f>
        <v>0</v>
      </c>
      <c r="P16" s="32">
        <f>[1]HCxHF!Y15</f>
        <v>0</v>
      </c>
      <c r="Q16" s="32">
        <f>[1]HCxHF!AA15</f>
        <v>0</v>
      </c>
      <c r="R16" s="32">
        <f>[1]HCxHF!AC15</f>
        <v>0</v>
      </c>
      <c r="S16" s="32">
        <f>[1]HCxHF!AE15</f>
        <v>0</v>
      </c>
      <c r="T16" s="9">
        <f>[1]HCxHF!AI15</f>
        <v>0</v>
      </c>
      <c r="U16" s="9">
        <f>[1]HCxHF!AK15</f>
        <v>0</v>
      </c>
      <c r="V16" s="32">
        <f>[1]HCxHF!AM15</f>
        <v>0</v>
      </c>
      <c r="W16" s="32">
        <f t="shared" si="2"/>
        <v>0</v>
      </c>
      <c r="X16" s="32">
        <f>[1]HCxHF!AO15</f>
        <v>0</v>
      </c>
      <c r="Y16" s="32">
        <f>[1]HCxHF!AQ15</f>
        <v>0</v>
      </c>
      <c r="Z16" s="32">
        <f>[1]HCxHF!AS15</f>
        <v>0</v>
      </c>
      <c r="AA16" s="32">
        <f>[1]HCxHF!AU15</f>
        <v>0</v>
      </c>
      <c r="AB16" s="32">
        <f>[1]HCxHF!AW15</f>
        <v>475385.11439999996</v>
      </c>
      <c r="AC16" s="32">
        <f t="shared" si="3"/>
        <v>0</v>
      </c>
      <c r="AD16" s="32">
        <f>[1]HCxHF!AY15</f>
        <v>0</v>
      </c>
      <c r="AE16" s="32">
        <f>[1]HCxHF!BA15</f>
        <v>0</v>
      </c>
      <c r="AF16" s="32">
        <f>[1]HCxHF!BC15</f>
        <v>0</v>
      </c>
      <c r="AG16" s="32">
        <f>[1]HCxHF!BE15</f>
        <v>0</v>
      </c>
      <c r="AH16" s="32">
        <f>[1]HCxHF!BG15</f>
        <v>0</v>
      </c>
      <c r="AI16" s="32">
        <f>[1]HCxHF!BI15</f>
        <v>0</v>
      </c>
      <c r="AJ16" s="32">
        <f>[1]HCxHF!BK15</f>
        <v>0</v>
      </c>
      <c r="AK16" s="97"/>
      <c r="AL16" s="97"/>
      <c r="AM16" s="97"/>
      <c r="AN16" s="97"/>
      <c r="AO16" s="97"/>
      <c r="AP16" s="97"/>
      <c r="AQ16" s="97"/>
      <c r="AR16" s="97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</row>
    <row r="17" spans="1:79" hidden="1" x14ac:dyDescent="0.35">
      <c r="A17" s="33" t="s">
        <v>178</v>
      </c>
      <c r="B17" s="34" t="s">
        <v>179</v>
      </c>
      <c r="C17" s="31">
        <f>[1]HCxHF!BL16</f>
        <v>130690150.1634237</v>
      </c>
      <c r="D17" s="9">
        <f t="shared" si="0"/>
        <v>106744655.62832858</v>
      </c>
      <c r="E17" s="9">
        <f t="shared" si="1"/>
        <v>173314.13191903275</v>
      </c>
      <c r="F17" s="32">
        <f>[1]HCxHF!E16</f>
        <v>0</v>
      </c>
      <c r="G17" s="32">
        <f>[1]HCxHF!G16</f>
        <v>0</v>
      </c>
      <c r="H17" s="32">
        <f>[1]HCxHF!I16</f>
        <v>0</v>
      </c>
      <c r="I17" s="32">
        <f>[1]HCxHF!K16</f>
        <v>0</v>
      </c>
      <c r="J17" s="32">
        <f>[1]HCxHF!M16</f>
        <v>0</v>
      </c>
      <c r="K17" s="32">
        <f>[1]HCxHF!O16</f>
        <v>173314.13191903275</v>
      </c>
      <c r="L17" s="32">
        <f>[1]HCxHF!Q16</f>
        <v>0</v>
      </c>
      <c r="M17" s="32">
        <f>[1]HCxHF!S16</f>
        <v>0</v>
      </c>
      <c r="N17" s="32">
        <f>[1]HCxHF!U16</f>
        <v>0</v>
      </c>
      <c r="O17" s="32">
        <f>[1]HCxHF!W16</f>
        <v>0</v>
      </c>
      <c r="P17" s="32">
        <f>[1]HCxHF!Y16</f>
        <v>0</v>
      </c>
      <c r="Q17" s="32">
        <f>[1]HCxHF!AA16</f>
        <v>0</v>
      </c>
      <c r="R17" s="32">
        <f>[1]HCxHF!AC16</f>
        <v>0</v>
      </c>
      <c r="S17" s="32">
        <f>[1]HCxHF!AE16</f>
        <v>0</v>
      </c>
      <c r="T17" s="9">
        <f>[1]HCxHF!AI16</f>
        <v>0</v>
      </c>
      <c r="U17" s="9">
        <f>[1]HCxHF!AK16</f>
        <v>0</v>
      </c>
      <c r="V17" s="32">
        <f>[1]HCxHF!AM16</f>
        <v>0</v>
      </c>
      <c r="W17" s="32">
        <f t="shared" si="2"/>
        <v>2355421.7972977017</v>
      </c>
      <c r="X17" s="32">
        <f>[1]HCxHF!AO16</f>
        <v>0</v>
      </c>
      <c r="Y17" s="32">
        <f>[1]HCxHF!AQ16</f>
        <v>2355421.7972977017</v>
      </c>
      <c r="Z17" s="32">
        <f>[1]HCxHF!AS16</f>
        <v>0</v>
      </c>
      <c r="AA17" s="32">
        <f>[1]HCxHF!AU16</f>
        <v>0</v>
      </c>
      <c r="AB17" s="32">
        <f>[1]HCxHF!AW16</f>
        <v>104215919.69911185</v>
      </c>
      <c r="AC17" s="32">
        <f t="shared" si="3"/>
        <v>23945494.535095137</v>
      </c>
      <c r="AD17" s="32">
        <f>[1]HCxHF!AY16</f>
        <v>0</v>
      </c>
      <c r="AE17" s="32">
        <f>[1]HCxHF!BA16</f>
        <v>599942.9175691976</v>
      </c>
      <c r="AF17" s="32">
        <f>[1]HCxHF!BC16</f>
        <v>23345551.617525939</v>
      </c>
      <c r="AG17" s="32">
        <f>[1]HCxHF!BE16</f>
        <v>0</v>
      </c>
      <c r="AH17" s="32">
        <f>[1]HCxHF!BG16</f>
        <v>0</v>
      </c>
      <c r="AI17" s="32">
        <f>[1]HCxHF!BI16</f>
        <v>0</v>
      </c>
      <c r="AJ17" s="32">
        <f>[1]HCxHF!BK16</f>
        <v>0</v>
      </c>
      <c r="AK17" s="97"/>
      <c r="AL17" s="97"/>
      <c r="AM17" s="97"/>
      <c r="AN17" s="97"/>
      <c r="AO17" s="97"/>
      <c r="AP17" s="97"/>
      <c r="AQ17" s="97"/>
      <c r="AR17" s="97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</row>
    <row r="18" spans="1:79" hidden="1" x14ac:dyDescent="0.35">
      <c r="A18" s="30" t="s">
        <v>180</v>
      </c>
      <c r="B18" s="34" t="s">
        <v>181</v>
      </c>
      <c r="C18" s="31">
        <f>[1]HCxHF!BL17</f>
        <v>383861004.22560805</v>
      </c>
      <c r="D18" s="9">
        <f t="shared" si="0"/>
        <v>360678580.41915226</v>
      </c>
      <c r="E18" s="9">
        <f t="shared" si="1"/>
        <v>78790.811928520823</v>
      </c>
      <c r="F18" s="32">
        <f>[1]HCxHF!E17</f>
        <v>0</v>
      </c>
      <c r="G18" s="32">
        <f>[1]HCxHF!G17</f>
        <v>0</v>
      </c>
      <c r="H18" s="32">
        <f>[1]HCxHF!I17</f>
        <v>0</v>
      </c>
      <c r="I18" s="32">
        <f>[1]HCxHF!K17</f>
        <v>0</v>
      </c>
      <c r="J18" s="32">
        <f>[1]HCxHF!M17</f>
        <v>0</v>
      </c>
      <c r="K18" s="32">
        <f>[1]HCxHF!O17</f>
        <v>78790.811928520823</v>
      </c>
      <c r="L18" s="32">
        <f>[1]HCxHF!Q17</f>
        <v>0</v>
      </c>
      <c r="M18" s="32">
        <f>[1]HCxHF!S17</f>
        <v>0</v>
      </c>
      <c r="N18" s="32">
        <f>[1]HCxHF!U17</f>
        <v>0</v>
      </c>
      <c r="O18" s="32">
        <f>[1]HCxHF!W17</f>
        <v>0</v>
      </c>
      <c r="P18" s="32">
        <f>[1]HCxHF!Y17</f>
        <v>0</v>
      </c>
      <c r="Q18" s="32">
        <f>[1]HCxHF!AA17</f>
        <v>0</v>
      </c>
      <c r="R18" s="32">
        <f>[1]HCxHF!AC17</f>
        <v>0</v>
      </c>
      <c r="S18" s="32">
        <f>[1]HCxHF!AE17</f>
        <v>0</v>
      </c>
      <c r="T18" s="9">
        <f>[1]HCxHF!AI17</f>
        <v>0</v>
      </c>
      <c r="U18" s="9">
        <f>[1]HCxHF!AK17</f>
        <v>0</v>
      </c>
      <c r="V18" s="32">
        <f>[1]HCxHF!AM17</f>
        <v>0</v>
      </c>
      <c r="W18" s="32">
        <f t="shared" si="2"/>
        <v>26227.436461099052</v>
      </c>
      <c r="X18" s="32">
        <f>[1]HCxHF!AO17</f>
        <v>0</v>
      </c>
      <c r="Y18" s="32">
        <f>[1]HCxHF!AQ17</f>
        <v>26227.436461099052</v>
      </c>
      <c r="Z18" s="32">
        <f>[1]HCxHF!AS17</f>
        <v>0</v>
      </c>
      <c r="AA18" s="32">
        <f>[1]HCxHF!AU17</f>
        <v>0</v>
      </c>
      <c r="AB18" s="32">
        <f>[1]HCxHF!AW17</f>
        <v>360573562.17076266</v>
      </c>
      <c r="AC18" s="32">
        <f t="shared" si="3"/>
        <v>23182423.806455817</v>
      </c>
      <c r="AD18" s="32">
        <f>[1]HCxHF!AY17</f>
        <v>0</v>
      </c>
      <c r="AE18" s="32">
        <f>[1]HCxHF!BA17</f>
        <v>12158140.774750602</v>
      </c>
      <c r="AF18" s="32">
        <f>[1]HCxHF!BC17</f>
        <v>11024283.031705216</v>
      </c>
      <c r="AG18" s="32">
        <f>[1]HCxHF!BE17</f>
        <v>0</v>
      </c>
      <c r="AH18" s="32">
        <f>[1]HCxHF!BG17</f>
        <v>0</v>
      </c>
      <c r="AI18" s="32">
        <f>[1]HCxHF!BI17</f>
        <v>0</v>
      </c>
      <c r="AJ18" s="32">
        <f>[1]HCxHF!BK17</f>
        <v>0</v>
      </c>
      <c r="AK18" s="97"/>
      <c r="AL18" s="97"/>
      <c r="AM18" s="97"/>
      <c r="AN18" s="97"/>
      <c r="AO18" s="97"/>
      <c r="AP18" s="97"/>
      <c r="AQ18" s="97"/>
      <c r="AR18" s="97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</row>
    <row r="19" spans="1:79" hidden="1" x14ac:dyDescent="0.35">
      <c r="A19" s="35" t="s">
        <v>182</v>
      </c>
      <c r="B19" s="34" t="s">
        <v>183</v>
      </c>
      <c r="C19" s="31">
        <f>[1]HCxHF!BL18</f>
        <v>3699114.6134640495</v>
      </c>
      <c r="D19" s="9">
        <f t="shared" si="0"/>
        <v>1378.3998964510013</v>
      </c>
      <c r="E19" s="9">
        <f t="shared" si="1"/>
        <v>0</v>
      </c>
      <c r="F19" s="32">
        <f>[1]HCxHF!E18</f>
        <v>0</v>
      </c>
      <c r="G19" s="32">
        <f>[1]HCxHF!G18</f>
        <v>0</v>
      </c>
      <c r="H19" s="32">
        <f>[1]HCxHF!I18</f>
        <v>0</v>
      </c>
      <c r="I19" s="32">
        <f>[1]HCxHF!K18</f>
        <v>0</v>
      </c>
      <c r="J19" s="32">
        <f>[1]HCxHF!M18</f>
        <v>0</v>
      </c>
      <c r="K19" s="32">
        <f>[1]HCxHF!O18</f>
        <v>0</v>
      </c>
      <c r="L19" s="32">
        <f>[1]HCxHF!Q18</f>
        <v>0</v>
      </c>
      <c r="M19" s="32">
        <f>[1]HCxHF!S18</f>
        <v>0</v>
      </c>
      <c r="N19" s="32">
        <f>[1]HCxHF!U18</f>
        <v>0</v>
      </c>
      <c r="O19" s="32">
        <f>[1]HCxHF!W18</f>
        <v>0</v>
      </c>
      <c r="P19" s="32">
        <f>[1]HCxHF!Y18</f>
        <v>0</v>
      </c>
      <c r="Q19" s="32">
        <f>[1]HCxHF!AA18</f>
        <v>0</v>
      </c>
      <c r="R19" s="32">
        <f>[1]HCxHF!AC18</f>
        <v>0</v>
      </c>
      <c r="S19" s="32">
        <f>[1]HCxHF!AE18</f>
        <v>0</v>
      </c>
      <c r="T19" s="9">
        <f>[1]HCxHF!AI18</f>
        <v>0</v>
      </c>
      <c r="U19" s="9">
        <f>[1]HCxHF!AK18</f>
        <v>0</v>
      </c>
      <c r="V19" s="32">
        <f>[1]HCxHF!AM18</f>
        <v>0</v>
      </c>
      <c r="W19" s="32">
        <f t="shared" si="2"/>
        <v>1378.3998964510013</v>
      </c>
      <c r="X19" s="32">
        <f>[1]HCxHF!AO18</f>
        <v>0</v>
      </c>
      <c r="Y19" s="32">
        <f>[1]HCxHF!AQ18</f>
        <v>1378.3998964510013</v>
      </c>
      <c r="Z19" s="32">
        <f>[1]HCxHF!AS18</f>
        <v>0</v>
      </c>
      <c r="AA19" s="32">
        <f>[1]HCxHF!AU18</f>
        <v>0</v>
      </c>
      <c r="AB19" s="32">
        <f>[1]HCxHF!AW18</f>
        <v>0</v>
      </c>
      <c r="AC19" s="32">
        <f t="shared" si="3"/>
        <v>3697736.2135675987</v>
      </c>
      <c r="AD19" s="32">
        <f>[1]HCxHF!AY18</f>
        <v>0</v>
      </c>
      <c r="AE19" s="32">
        <f>[1]HCxHF!BA18</f>
        <v>3697736.2135675987</v>
      </c>
      <c r="AF19" s="32">
        <f>[1]HCxHF!BC18</f>
        <v>0</v>
      </c>
      <c r="AG19" s="32">
        <f>[1]HCxHF!BE18</f>
        <v>0</v>
      </c>
      <c r="AH19" s="32">
        <f>[1]HCxHF!BG18</f>
        <v>0</v>
      </c>
      <c r="AI19" s="32">
        <f>[1]HCxHF!BI18</f>
        <v>0</v>
      </c>
      <c r="AJ19" s="32">
        <f>[1]HCxHF!BK18</f>
        <v>0</v>
      </c>
      <c r="AK19" s="97"/>
      <c r="AL19" s="97"/>
      <c r="AM19" s="97"/>
      <c r="AN19" s="97"/>
      <c r="AO19" s="97"/>
      <c r="AP19" s="97"/>
      <c r="AQ19" s="97"/>
      <c r="AR19" s="97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</row>
    <row r="20" spans="1:79" hidden="1" x14ac:dyDescent="0.35">
      <c r="A20" s="35" t="s">
        <v>184</v>
      </c>
      <c r="B20" s="34" t="s">
        <v>185</v>
      </c>
      <c r="C20" s="31">
        <f>[1]HCxHF!BL19</f>
        <v>0</v>
      </c>
      <c r="D20" s="9">
        <f t="shared" si="0"/>
        <v>0</v>
      </c>
      <c r="E20" s="9">
        <f t="shared" si="1"/>
        <v>0</v>
      </c>
      <c r="F20" s="32">
        <f>[1]HCxHF!E19</f>
        <v>0</v>
      </c>
      <c r="G20" s="32">
        <f>[1]HCxHF!G19</f>
        <v>0</v>
      </c>
      <c r="H20" s="32">
        <f>[1]HCxHF!I19</f>
        <v>0</v>
      </c>
      <c r="I20" s="32">
        <f>[1]HCxHF!K19</f>
        <v>0</v>
      </c>
      <c r="J20" s="32">
        <f>[1]HCxHF!M19</f>
        <v>0</v>
      </c>
      <c r="K20" s="32">
        <f>[1]HCxHF!O19</f>
        <v>0</v>
      </c>
      <c r="L20" s="32">
        <f>[1]HCxHF!Q19</f>
        <v>0</v>
      </c>
      <c r="M20" s="32">
        <f>[1]HCxHF!S19</f>
        <v>0</v>
      </c>
      <c r="N20" s="32">
        <f>[1]HCxHF!U19</f>
        <v>0</v>
      </c>
      <c r="O20" s="32">
        <f>[1]HCxHF!W19</f>
        <v>0</v>
      </c>
      <c r="P20" s="32">
        <f>[1]HCxHF!Y19</f>
        <v>0</v>
      </c>
      <c r="Q20" s="32">
        <f>[1]HCxHF!AA19</f>
        <v>0</v>
      </c>
      <c r="R20" s="32">
        <f>[1]HCxHF!AC19</f>
        <v>0</v>
      </c>
      <c r="S20" s="32">
        <f>[1]HCxHF!AE19</f>
        <v>0</v>
      </c>
      <c r="T20" s="9">
        <f>[1]HCxHF!AI19</f>
        <v>0</v>
      </c>
      <c r="U20" s="9">
        <f>[1]HCxHF!AK19</f>
        <v>0</v>
      </c>
      <c r="V20" s="32">
        <f>[1]HCxHF!AM19</f>
        <v>0</v>
      </c>
      <c r="W20" s="32">
        <f t="shared" si="2"/>
        <v>0</v>
      </c>
      <c r="X20" s="32">
        <f>[1]HCxHF!AO19</f>
        <v>0</v>
      </c>
      <c r="Y20" s="32">
        <f>[1]HCxHF!AQ19</f>
        <v>0</v>
      </c>
      <c r="Z20" s="32">
        <f>[1]HCxHF!AS19</f>
        <v>0</v>
      </c>
      <c r="AA20" s="32">
        <f>[1]HCxHF!AU19</f>
        <v>0</v>
      </c>
      <c r="AB20" s="32">
        <f>[1]HCxHF!AW19</f>
        <v>0</v>
      </c>
      <c r="AC20" s="32">
        <f t="shared" si="3"/>
        <v>0</v>
      </c>
      <c r="AD20" s="32">
        <f>[1]HCxHF!AY19</f>
        <v>0</v>
      </c>
      <c r="AE20" s="32">
        <f>[1]HCxHF!BA19</f>
        <v>0</v>
      </c>
      <c r="AF20" s="32">
        <f>[1]HCxHF!BC19</f>
        <v>0</v>
      </c>
      <c r="AG20" s="32">
        <f>[1]HCxHF!BE19</f>
        <v>0</v>
      </c>
      <c r="AH20" s="32">
        <f>[1]HCxHF!BG19</f>
        <v>0</v>
      </c>
      <c r="AI20" s="32">
        <f>[1]HCxHF!BI19</f>
        <v>0</v>
      </c>
      <c r="AJ20" s="32">
        <f>[1]HCxHF!BK19</f>
        <v>0</v>
      </c>
      <c r="AK20" s="97"/>
      <c r="AL20" s="97"/>
      <c r="AM20" s="97"/>
      <c r="AN20" s="97"/>
      <c r="AO20" s="97"/>
      <c r="AP20" s="97"/>
      <c r="AQ20" s="97"/>
      <c r="AR20" s="97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</row>
    <row r="21" spans="1:79" hidden="1" x14ac:dyDescent="0.35">
      <c r="A21" s="35" t="s">
        <v>186</v>
      </c>
      <c r="B21" s="34" t="s">
        <v>187</v>
      </c>
      <c r="C21" s="31">
        <f>[1]HCxHF!BL20</f>
        <v>3558591.882469628</v>
      </c>
      <c r="D21" s="9">
        <f t="shared" si="0"/>
        <v>101036.31947800447</v>
      </c>
      <c r="E21" s="9">
        <f t="shared" si="1"/>
        <v>0</v>
      </c>
      <c r="F21" s="32">
        <f>[1]HCxHF!E20</f>
        <v>0</v>
      </c>
      <c r="G21" s="32">
        <f>[1]HCxHF!G20</f>
        <v>0</v>
      </c>
      <c r="H21" s="32">
        <f>[1]HCxHF!I20</f>
        <v>0</v>
      </c>
      <c r="I21" s="32">
        <f>[1]HCxHF!K20</f>
        <v>0</v>
      </c>
      <c r="J21" s="32">
        <f>[1]HCxHF!M20</f>
        <v>0</v>
      </c>
      <c r="K21" s="32">
        <f>[1]HCxHF!O20</f>
        <v>0</v>
      </c>
      <c r="L21" s="32">
        <f>[1]HCxHF!Q20</f>
        <v>0</v>
      </c>
      <c r="M21" s="32">
        <f>[1]HCxHF!S20</f>
        <v>0</v>
      </c>
      <c r="N21" s="32">
        <f>[1]HCxHF!U20</f>
        <v>0</v>
      </c>
      <c r="O21" s="32">
        <f>[1]HCxHF!W20</f>
        <v>0</v>
      </c>
      <c r="P21" s="32">
        <f>[1]HCxHF!Y20</f>
        <v>0</v>
      </c>
      <c r="Q21" s="32">
        <f>[1]HCxHF!AA20</f>
        <v>0</v>
      </c>
      <c r="R21" s="32">
        <f>[1]HCxHF!AC20</f>
        <v>0</v>
      </c>
      <c r="S21" s="32">
        <f>[1]HCxHF!AE20</f>
        <v>0</v>
      </c>
      <c r="T21" s="9">
        <f>[1]HCxHF!AI20</f>
        <v>0</v>
      </c>
      <c r="U21" s="9">
        <f>[1]HCxHF!AK20</f>
        <v>0</v>
      </c>
      <c r="V21" s="32">
        <f>[1]HCxHF!AM20</f>
        <v>0</v>
      </c>
      <c r="W21" s="32">
        <f t="shared" si="2"/>
        <v>18173.256673993201</v>
      </c>
      <c r="X21" s="32">
        <f>[1]HCxHF!AO20</f>
        <v>0</v>
      </c>
      <c r="Y21" s="32">
        <f>[1]HCxHF!AQ20</f>
        <v>18173.256673993201</v>
      </c>
      <c r="Z21" s="32">
        <f>[1]HCxHF!AS20</f>
        <v>0</v>
      </c>
      <c r="AA21" s="32">
        <f>[1]HCxHF!AU20</f>
        <v>0</v>
      </c>
      <c r="AB21" s="32">
        <f>[1]HCxHF!AW20</f>
        <v>82863.062804011264</v>
      </c>
      <c r="AC21" s="32">
        <f t="shared" si="3"/>
        <v>3457555.5629916238</v>
      </c>
      <c r="AD21" s="32">
        <f>[1]HCxHF!AY20</f>
        <v>0</v>
      </c>
      <c r="AE21" s="32">
        <f>[1]HCxHF!BA20</f>
        <v>3457555.5629916238</v>
      </c>
      <c r="AF21" s="32">
        <f>[1]HCxHF!BC20</f>
        <v>0</v>
      </c>
      <c r="AG21" s="32">
        <f>[1]HCxHF!BE20</f>
        <v>0</v>
      </c>
      <c r="AH21" s="32">
        <f>[1]HCxHF!BG20</f>
        <v>0</v>
      </c>
      <c r="AI21" s="32">
        <f>[1]HCxHF!BI20</f>
        <v>0</v>
      </c>
      <c r="AJ21" s="32">
        <f>[1]HCxHF!BK20</f>
        <v>0</v>
      </c>
      <c r="AK21" s="97"/>
      <c r="AL21" s="97"/>
      <c r="AM21" s="97"/>
      <c r="AN21" s="97"/>
      <c r="AO21" s="97"/>
      <c r="AP21" s="97"/>
      <c r="AQ21" s="97"/>
      <c r="AR21" s="97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</row>
    <row r="22" spans="1:79" hidden="1" x14ac:dyDescent="0.35">
      <c r="A22" s="35" t="s">
        <v>188</v>
      </c>
      <c r="B22" s="34" t="s">
        <v>189</v>
      </c>
      <c r="C22" s="31">
        <f>[1]HCxHF!BL21</f>
        <v>0</v>
      </c>
      <c r="D22" s="9">
        <f t="shared" si="0"/>
        <v>0</v>
      </c>
      <c r="E22" s="9">
        <f t="shared" si="1"/>
        <v>0</v>
      </c>
      <c r="F22" s="32">
        <f>[1]HCxHF!E21</f>
        <v>0</v>
      </c>
      <c r="G22" s="32">
        <f>[1]HCxHF!G21</f>
        <v>0</v>
      </c>
      <c r="H22" s="32">
        <f>[1]HCxHF!I21</f>
        <v>0</v>
      </c>
      <c r="I22" s="32">
        <f>[1]HCxHF!K21</f>
        <v>0</v>
      </c>
      <c r="J22" s="32">
        <f>[1]HCxHF!M21</f>
        <v>0</v>
      </c>
      <c r="K22" s="32">
        <f>[1]HCxHF!O21</f>
        <v>0</v>
      </c>
      <c r="L22" s="32">
        <f>[1]HCxHF!Q21</f>
        <v>0</v>
      </c>
      <c r="M22" s="32">
        <f>[1]HCxHF!S21</f>
        <v>0</v>
      </c>
      <c r="N22" s="32">
        <f>[1]HCxHF!U21</f>
        <v>0</v>
      </c>
      <c r="O22" s="32">
        <f>[1]HCxHF!W21</f>
        <v>0</v>
      </c>
      <c r="P22" s="32">
        <f>[1]HCxHF!Y21</f>
        <v>0</v>
      </c>
      <c r="Q22" s="32">
        <f>[1]HCxHF!AA21</f>
        <v>0</v>
      </c>
      <c r="R22" s="32">
        <f>[1]HCxHF!AC21</f>
        <v>0</v>
      </c>
      <c r="S22" s="32">
        <f>[1]HCxHF!AE21</f>
        <v>0</v>
      </c>
      <c r="T22" s="9">
        <f>[1]HCxHF!AI21</f>
        <v>0</v>
      </c>
      <c r="U22" s="9">
        <f>[1]HCxHF!AK21</f>
        <v>0</v>
      </c>
      <c r="V22" s="32">
        <f>[1]HCxHF!AM21</f>
        <v>0</v>
      </c>
      <c r="W22" s="32">
        <f t="shared" si="2"/>
        <v>0</v>
      </c>
      <c r="X22" s="32">
        <f>[1]HCxHF!AO21</f>
        <v>0</v>
      </c>
      <c r="Y22" s="32">
        <f>[1]HCxHF!AQ21</f>
        <v>0</v>
      </c>
      <c r="Z22" s="32">
        <f>[1]HCxHF!AS21</f>
        <v>0</v>
      </c>
      <c r="AA22" s="32">
        <f>[1]HCxHF!AU21</f>
        <v>0</v>
      </c>
      <c r="AB22" s="32">
        <f>[1]HCxHF!AW21</f>
        <v>0</v>
      </c>
      <c r="AC22" s="32">
        <f t="shared" si="3"/>
        <v>0</v>
      </c>
      <c r="AD22" s="32">
        <f>[1]HCxHF!AY21</f>
        <v>0</v>
      </c>
      <c r="AE22" s="32">
        <f>[1]HCxHF!BA21</f>
        <v>0</v>
      </c>
      <c r="AF22" s="32">
        <f>[1]HCxHF!BC21</f>
        <v>0</v>
      </c>
      <c r="AG22" s="32">
        <f>[1]HCxHF!BE21</f>
        <v>0</v>
      </c>
      <c r="AH22" s="32">
        <f>[1]HCxHF!BG21</f>
        <v>0</v>
      </c>
      <c r="AI22" s="32">
        <f>[1]HCxHF!BI21</f>
        <v>0</v>
      </c>
      <c r="AJ22" s="32">
        <f>[1]HCxHF!BK21</f>
        <v>0</v>
      </c>
      <c r="AK22" s="97"/>
      <c r="AL22" s="97"/>
      <c r="AM22" s="97"/>
      <c r="AN22" s="97"/>
      <c r="AO22" s="97"/>
      <c r="AP22" s="97"/>
      <c r="AQ22" s="97"/>
      <c r="AR22" s="97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</row>
    <row r="23" spans="1:79" hidden="1" x14ac:dyDescent="0.35">
      <c r="A23" s="35" t="s">
        <v>190</v>
      </c>
      <c r="B23" s="34" t="s">
        <v>191</v>
      </c>
      <c r="C23" s="31">
        <f>[1]HCxHF!BL22</f>
        <v>1047055.7738843006</v>
      </c>
      <c r="D23" s="9">
        <f t="shared" si="0"/>
        <v>165055.35762717965</v>
      </c>
      <c r="E23" s="9">
        <f t="shared" si="1"/>
        <v>0</v>
      </c>
      <c r="F23" s="32">
        <f>[1]HCxHF!E22</f>
        <v>0</v>
      </c>
      <c r="G23" s="32">
        <f>[1]HCxHF!G22</f>
        <v>0</v>
      </c>
      <c r="H23" s="32">
        <f>[1]HCxHF!I22</f>
        <v>0</v>
      </c>
      <c r="I23" s="32">
        <f>[1]HCxHF!K22</f>
        <v>0</v>
      </c>
      <c r="J23" s="32">
        <f>[1]HCxHF!M22</f>
        <v>0</v>
      </c>
      <c r="K23" s="32">
        <f>[1]HCxHF!O22</f>
        <v>0</v>
      </c>
      <c r="L23" s="32">
        <f>[1]HCxHF!Q22</f>
        <v>0</v>
      </c>
      <c r="M23" s="32">
        <f>[1]HCxHF!S22</f>
        <v>0</v>
      </c>
      <c r="N23" s="32">
        <f>[1]HCxHF!U22</f>
        <v>0</v>
      </c>
      <c r="O23" s="32">
        <f>[1]HCxHF!W22</f>
        <v>0</v>
      </c>
      <c r="P23" s="32">
        <f>[1]HCxHF!Y22</f>
        <v>0</v>
      </c>
      <c r="Q23" s="32">
        <f>[1]HCxHF!AA22</f>
        <v>0</v>
      </c>
      <c r="R23" s="32">
        <f>[1]HCxHF!AC22</f>
        <v>0</v>
      </c>
      <c r="S23" s="32">
        <f>[1]HCxHF!AE22</f>
        <v>0</v>
      </c>
      <c r="T23" s="9">
        <f>[1]HCxHF!AI22</f>
        <v>0</v>
      </c>
      <c r="U23" s="9">
        <f>[1]HCxHF!AK22</f>
        <v>0</v>
      </c>
      <c r="V23" s="32">
        <f>[1]HCxHF!AM22</f>
        <v>0</v>
      </c>
      <c r="W23" s="32">
        <f t="shared" si="2"/>
        <v>0</v>
      </c>
      <c r="X23" s="32">
        <f>[1]HCxHF!AO22</f>
        <v>0</v>
      </c>
      <c r="Y23" s="32">
        <f>[1]HCxHF!AQ22</f>
        <v>0</v>
      </c>
      <c r="Z23" s="32">
        <f>[1]HCxHF!AS22</f>
        <v>0</v>
      </c>
      <c r="AA23" s="32">
        <f>[1]HCxHF!AU22</f>
        <v>0</v>
      </c>
      <c r="AB23" s="32">
        <f>[1]HCxHF!AW22</f>
        <v>165055.35762717965</v>
      </c>
      <c r="AC23" s="32">
        <f t="shared" si="3"/>
        <v>882000.41625712102</v>
      </c>
      <c r="AD23" s="32">
        <f>[1]HCxHF!AY22</f>
        <v>0</v>
      </c>
      <c r="AE23" s="32">
        <f>[1]HCxHF!BA22</f>
        <v>882000.41625712102</v>
      </c>
      <c r="AF23" s="32">
        <f>[1]HCxHF!BC22</f>
        <v>0</v>
      </c>
      <c r="AG23" s="32">
        <f>[1]HCxHF!BE22</f>
        <v>0</v>
      </c>
      <c r="AH23" s="32">
        <f>[1]HCxHF!BG22</f>
        <v>0</v>
      </c>
      <c r="AI23" s="32">
        <f>[1]HCxHF!BI22</f>
        <v>0</v>
      </c>
      <c r="AJ23" s="32">
        <f>[1]HCxHF!BK22</f>
        <v>0</v>
      </c>
      <c r="AK23" s="97"/>
      <c r="AL23" s="97"/>
      <c r="AM23" s="97"/>
      <c r="AN23" s="97"/>
      <c r="AO23" s="97"/>
      <c r="AP23" s="97"/>
      <c r="AQ23" s="97"/>
      <c r="AR23" s="97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</row>
    <row r="24" spans="1:79" hidden="1" x14ac:dyDescent="0.35">
      <c r="A24" s="35" t="s">
        <v>192</v>
      </c>
      <c r="B24" s="34" t="s">
        <v>193</v>
      </c>
      <c r="C24" s="31">
        <f>[1]HCxHF!BL23</f>
        <v>1698612.3265373646</v>
      </c>
      <c r="D24" s="9">
        <f t="shared" si="0"/>
        <v>529397.70802041283</v>
      </c>
      <c r="E24" s="9">
        <f t="shared" si="1"/>
        <v>21968.152316034484</v>
      </c>
      <c r="F24" s="32">
        <f>[1]HCxHF!E23</f>
        <v>0</v>
      </c>
      <c r="G24" s="32">
        <f>[1]HCxHF!G23</f>
        <v>0</v>
      </c>
      <c r="H24" s="32">
        <f>[1]HCxHF!I23</f>
        <v>0</v>
      </c>
      <c r="I24" s="32">
        <f>[1]HCxHF!K23</f>
        <v>0</v>
      </c>
      <c r="J24" s="32">
        <f>[1]HCxHF!M23</f>
        <v>0</v>
      </c>
      <c r="K24" s="32">
        <f>[1]HCxHF!O23</f>
        <v>21968.152316034484</v>
      </c>
      <c r="L24" s="32">
        <f>[1]HCxHF!Q23</f>
        <v>0</v>
      </c>
      <c r="M24" s="32">
        <f>[1]HCxHF!S23</f>
        <v>0</v>
      </c>
      <c r="N24" s="32">
        <f>[1]HCxHF!U23</f>
        <v>0</v>
      </c>
      <c r="O24" s="32">
        <f>[1]HCxHF!W23</f>
        <v>0</v>
      </c>
      <c r="P24" s="32">
        <f>[1]HCxHF!Y23</f>
        <v>0</v>
      </c>
      <c r="Q24" s="32">
        <f>[1]HCxHF!AA23</f>
        <v>0</v>
      </c>
      <c r="R24" s="32">
        <f>[1]HCxHF!AC23</f>
        <v>0</v>
      </c>
      <c r="S24" s="32">
        <f>[1]HCxHF!AE23</f>
        <v>0</v>
      </c>
      <c r="T24" s="9">
        <f>[1]HCxHF!AI23</f>
        <v>0</v>
      </c>
      <c r="U24" s="9">
        <f>[1]HCxHF!AK23</f>
        <v>0</v>
      </c>
      <c r="V24" s="32">
        <f>[1]HCxHF!AM23</f>
        <v>0</v>
      </c>
      <c r="W24" s="32">
        <f t="shared" si="2"/>
        <v>4229.7957606780719</v>
      </c>
      <c r="X24" s="32">
        <f>[1]HCxHF!AO23</f>
        <v>0</v>
      </c>
      <c r="Y24" s="32">
        <f>[1]HCxHF!AQ23</f>
        <v>4229.7957606780719</v>
      </c>
      <c r="Z24" s="32">
        <f>[1]HCxHF!AS23</f>
        <v>0</v>
      </c>
      <c r="AA24" s="32">
        <f>[1]HCxHF!AU23</f>
        <v>0</v>
      </c>
      <c r="AB24" s="32">
        <f>[1]HCxHF!AW23</f>
        <v>503199.75994370028</v>
      </c>
      <c r="AC24" s="32">
        <f t="shared" si="3"/>
        <v>1169214.6185169518</v>
      </c>
      <c r="AD24" s="32">
        <f>[1]HCxHF!AY23</f>
        <v>0</v>
      </c>
      <c r="AE24" s="32">
        <f>[1]HCxHF!BA23</f>
        <v>1169214.6185169518</v>
      </c>
      <c r="AF24" s="32">
        <f>[1]HCxHF!BC23</f>
        <v>0</v>
      </c>
      <c r="AG24" s="32">
        <f>[1]HCxHF!BE23</f>
        <v>0</v>
      </c>
      <c r="AH24" s="32">
        <f>[1]HCxHF!BG23</f>
        <v>0</v>
      </c>
      <c r="AI24" s="32">
        <f>[1]HCxHF!BI23</f>
        <v>0</v>
      </c>
      <c r="AJ24" s="32">
        <f>[1]HCxHF!BK23</f>
        <v>0</v>
      </c>
      <c r="AK24" s="97"/>
      <c r="AL24" s="97"/>
      <c r="AM24" s="97"/>
      <c r="AN24" s="97"/>
      <c r="AO24" s="97"/>
      <c r="AP24" s="97"/>
      <c r="AQ24" s="97"/>
      <c r="AR24" s="97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</row>
    <row r="25" spans="1:79" hidden="1" x14ac:dyDescent="0.35">
      <c r="A25" s="35" t="s">
        <v>194</v>
      </c>
      <c r="B25" s="34" t="s">
        <v>195</v>
      </c>
      <c r="C25" s="31">
        <f>[1]HCxHF!BL24</f>
        <v>2360669.4976303526</v>
      </c>
      <c r="D25" s="9">
        <f t="shared" si="0"/>
        <v>0</v>
      </c>
      <c r="E25" s="9">
        <f t="shared" si="1"/>
        <v>0</v>
      </c>
      <c r="F25" s="32">
        <f>[1]HCxHF!E24</f>
        <v>0</v>
      </c>
      <c r="G25" s="32">
        <f>[1]HCxHF!G24</f>
        <v>0</v>
      </c>
      <c r="H25" s="32">
        <f>[1]HCxHF!I24</f>
        <v>0</v>
      </c>
      <c r="I25" s="32">
        <f>[1]HCxHF!K24</f>
        <v>0</v>
      </c>
      <c r="J25" s="32">
        <f>[1]HCxHF!M24</f>
        <v>0</v>
      </c>
      <c r="K25" s="32">
        <f>[1]HCxHF!O24</f>
        <v>0</v>
      </c>
      <c r="L25" s="32">
        <f>[1]HCxHF!Q24</f>
        <v>0</v>
      </c>
      <c r="M25" s="32">
        <f>[1]HCxHF!S24</f>
        <v>0</v>
      </c>
      <c r="N25" s="32">
        <f>[1]HCxHF!U24</f>
        <v>0</v>
      </c>
      <c r="O25" s="32">
        <f>[1]HCxHF!W24</f>
        <v>0</v>
      </c>
      <c r="P25" s="32">
        <f>[1]HCxHF!Y24</f>
        <v>0</v>
      </c>
      <c r="Q25" s="32">
        <f>[1]HCxHF!AA24</f>
        <v>0</v>
      </c>
      <c r="R25" s="32">
        <f>[1]HCxHF!AC24</f>
        <v>0</v>
      </c>
      <c r="S25" s="32">
        <f>[1]HCxHF!AE24</f>
        <v>0</v>
      </c>
      <c r="T25" s="9">
        <f>[1]HCxHF!AI24</f>
        <v>0</v>
      </c>
      <c r="U25" s="9">
        <f>[1]HCxHF!AK24</f>
        <v>0</v>
      </c>
      <c r="V25" s="32">
        <f>[1]HCxHF!AM24</f>
        <v>0</v>
      </c>
      <c r="W25" s="32">
        <f t="shared" si="2"/>
        <v>0</v>
      </c>
      <c r="X25" s="32">
        <f>[1]HCxHF!AO24</f>
        <v>0</v>
      </c>
      <c r="Y25" s="32">
        <f>[1]HCxHF!AQ24</f>
        <v>0</v>
      </c>
      <c r="Z25" s="32">
        <f>[1]HCxHF!AS24</f>
        <v>0</v>
      </c>
      <c r="AA25" s="32">
        <f>[1]HCxHF!AU24</f>
        <v>0</v>
      </c>
      <c r="AB25" s="32">
        <f>[1]HCxHF!AW24</f>
        <v>0</v>
      </c>
      <c r="AC25" s="32">
        <f t="shared" si="3"/>
        <v>2360669.4976303526</v>
      </c>
      <c r="AD25" s="32">
        <f>[1]HCxHF!AY24</f>
        <v>0</v>
      </c>
      <c r="AE25" s="32">
        <f>[1]HCxHF!BA24</f>
        <v>2360669.4976303526</v>
      </c>
      <c r="AF25" s="32">
        <f>[1]HCxHF!BC24</f>
        <v>0</v>
      </c>
      <c r="AG25" s="32">
        <f>[1]HCxHF!BE24</f>
        <v>0</v>
      </c>
      <c r="AH25" s="32">
        <f>[1]HCxHF!BG24</f>
        <v>0</v>
      </c>
      <c r="AI25" s="32">
        <f>[1]HCxHF!BI24</f>
        <v>0</v>
      </c>
      <c r="AJ25" s="32">
        <f>[1]HCxHF!BK24</f>
        <v>0</v>
      </c>
      <c r="AK25" s="97"/>
      <c r="AL25" s="97"/>
      <c r="AM25" s="97"/>
      <c r="AN25" s="97"/>
      <c r="AO25" s="97"/>
      <c r="AP25" s="97"/>
      <c r="AQ25" s="97"/>
      <c r="AR25" s="97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</row>
    <row r="26" spans="1:79" hidden="1" x14ac:dyDescent="0.35">
      <c r="A26" s="35" t="s">
        <v>196</v>
      </c>
      <c r="B26" s="34" t="s">
        <v>197</v>
      </c>
      <c r="C26" s="31">
        <f>[1]HCxHF!BL25</f>
        <v>2652085.97425518</v>
      </c>
      <c r="D26" s="9">
        <f t="shared" si="0"/>
        <v>2652085.97425518</v>
      </c>
      <c r="E26" s="9">
        <f t="shared" si="1"/>
        <v>0</v>
      </c>
      <c r="F26" s="32">
        <f>[1]HCxHF!E25</f>
        <v>0</v>
      </c>
      <c r="G26" s="32">
        <f>[1]HCxHF!G25</f>
        <v>0</v>
      </c>
      <c r="H26" s="32">
        <f>[1]HCxHF!I25</f>
        <v>0</v>
      </c>
      <c r="I26" s="32">
        <f>[1]HCxHF!K25</f>
        <v>0</v>
      </c>
      <c r="J26" s="32">
        <f>[1]HCxHF!M25</f>
        <v>0</v>
      </c>
      <c r="K26" s="32">
        <f>[1]HCxHF!O25</f>
        <v>0</v>
      </c>
      <c r="L26" s="32">
        <f>[1]HCxHF!Q25</f>
        <v>0</v>
      </c>
      <c r="M26" s="32">
        <f>[1]HCxHF!S25</f>
        <v>0</v>
      </c>
      <c r="N26" s="32">
        <f>[1]HCxHF!U25</f>
        <v>0</v>
      </c>
      <c r="O26" s="32">
        <f>[1]HCxHF!W25</f>
        <v>0</v>
      </c>
      <c r="P26" s="32">
        <f>[1]HCxHF!Y25</f>
        <v>0</v>
      </c>
      <c r="Q26" s="32">
        <f>[1]HCxHF!AA25</f>
        <v>0</v>
      </c>
      <c r="R26" s="32">
        <f>[1]HCxHF!AC25</f>
        <v>0</v>
      </c>
      <c r="S26" s="32">
        <f>[1]HCxHF!AE25</f>
        <v>0</v>
      </c>
      <c r="T26" s="9">
        <f>[1]HCxHF!AI25</f>
        <v>0</v>
      </c>
      <c r="U26" s="9">
        <f>[1]HCxHF!AK25</f>
        <v>0</v>
      </c>
      <c r="V26" s="32">
        <f>[1]HCxHF!AM25</f>
        <v>0</v>
      </c>
      <c r="W26" s="32">
        <f t="shared" si="2"/>
        <v>0</v>
      </c>
      <c r="X26" s="32">
        <f>[1]HCxHF!AO25</f>
        <v>0</v>
      </c>
      <c r="Y26" s="32">
        <f>[1]HCxHF!AQ25</f>
        <v>0</v>
      </c>
      <c r="Z26" s="32">
        <f>[1]HCxHF!AS25</f>
        <v>0</v>
      </c>
      <c r="AA26" s="32">
        <f>[1]HCxHF!AU25</f>
        <v>0</v>
      </c>
      <c r="AB26" s="32">
        <f>[1]HCxHF!AW25</f>
        <v>2652085.97425518</v>
      </c>
      <c r="AC26" s="32">
        <f t="shared" si="3"/>
        <v>0</v>
      </c>
      <c r="AD26" s="32">
        <f>[1]HCxHF!AY25</f>
        <v>0</v>
      </c>
      <c r="AE26" s="32">
        <f>[1]HCxHF!BA25</f>
        <v>0</v>
      </c>
      <c r="AF26" s="32">
        <f>[1]HCxHF!BC25</f>
        <v>0</v>
      </c>
      <c r="AG26" s="32">
        <f>[1]HCxHF!BE25</f>
        <v>0</v>
      </c>
      <c r="AH26" s="32">
        <f>[1]HCxHF!BG25</f>
        <v>0</v>
      </c>
      <c r="AI26" s="32">
        <f>[1]HCxHF!BI25</f>
        <v>0</v>
      </c>
      <c r="AJ26" s="32">
        <f>[1]HCxHF!BK25</f>
        <v>0</v>
      </c>
      <c r="AK26" s="97"/>
      <c r="AL26" s="97"/>
      <c r="AM26" s="97"/>
      <c r="AN26" s="97"/>
      <c r="AO26" s="97"/>
      <c r="AP26" s="97"/>
      <c r="AQ26" s="97"/>
      <c r="AR26" s="97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</row>
    <row r="27" spans="1:79" hidden="1" x14ac:dyDescent="0.35">
      <c r="A27" s="35" t="s">
        <v>198</v>
      </c>
      <c r="B27" s="34" t="s">
        <v>199</v>
      </c>
      <c r="C27" s="31">
        <f>[1]HCxHF!BL26</f>
        <v>368844874.15736717</v>
      </c>
      <c r="D27" s="9">
        <f t="shared" si="0"/>
        <v>357229626.65987504</v>
      </c>
      <c r="E27" s="9">
        <f t="shared" si="1"/>
        <v>56822.659612486343</v>
      </c>
      <c r="F27" s="32">
        <f>[1]HCxHF!E26</f>
        <v>0</v>
      </c>
      <c r="G27" s="32">
        <f>[1]HCxHF!G26</f>
        <v>0</v>
      </c>
      <c r="H27" s="32">
        <f>[1]HCxHF!I26</f>
        <v>0</v>
      </c>
      <c r="I27" s="32">
        <f>[1]HCxHF!K26</f>
        <v>0</v>
      </c>
      <c r="J27" s="32">
        <f>[1]HCxHF!M26</f>
        <v>0</v>
      </c>
      <c r="K27" s="32">
        <f>[1]HCxHF!O26</f>
        <v>56822.659612486343</v>
      </c>
      <c r="L27" s="32">
        <f>[1]HCxHF!Q26</f>
        <v>0</v>
      </c>
      <c r="M27" s="32">
        <f>[1]HCxHF!S26</f>
        <v>0</v>
      </c>
      <c r="N27" s="32">
        <f>[1]HCxHF!U26</f>
        <v>0</v>
      </c>
      <c r="O27" s="32">
        <f>[1]HCxHF!W26</f>
        <v>0</v>
      </c>
      <c r="P27" s="32">
        <f>[1]HCxHF!Y26</f>
        <v>0</v>
      </c>
      <c r="Q27" s="32">
        <f>[1]HCxHF!AA26</f>
        <v>0</v>
      </c>
      <c r="R27" s="32">
        <f>[1]HCxHF!AC26</f>
        <v>0</v>
      </c>
      <c r="S27" s="32">
        <f>[1]HCxHF!AE26</f>
        <v>0</v>
      </c>
      <c r="T27" s="9">
        <f>[1]HCxHF!AI26</f>
        <v>0</v>
      </c>
      <c r="U27" s="9">
        <f>[1]HCxHF!AK26</f>
        <v>0</v>
      </c>
      <c r="V27" s="32">
        <f>[1]HCxHF!AM26</f>
        <v>0</v>
      </c>
      <c r="W27" s="32">
        <f t="shared" si="2"/>
        <v>2445.9841299767768</v>
      </c>
      <c r="X27" s="32">
        <f>[1]HCxHF!AO26</f>
        <v>0</v>
      </c>
      <c r="Y27" s="32">
        <f>[1]HCxHF!AQ26</f>
        <v>2445.9841299767768</v>
      </c>
      <c r="Z27" s="32">
        <f>[1]HCxHF!AS26</f>
        <v>0</v>
      </c>
      <c r="AA27" s="32">
        <f>[1]HCxHF!AU26</f>
        <v>0</v>
      </c>
      <c r="AB27" s="32">
        <f>[1]HCxHF!AW26</f>
        <v>357170358.01613259</v>
      </c>
      <c r="AC27" s="32">
        <f t="shared" si="3"/>
        <v>11615247.49749217</v>
      </c>
      <c r="AD27" s="32">
        <f>[1]HCxHF!AY26</f>
        <v>0</v>
      </c>
      <c r="AE27" s="32">
        <f>[1]HCxHF!BA26</f>
        <v>590964.46578695485</v>
      </c>
      <c r="AF27" s="32">
        <f>[1]HCxHF!BC26</f>
        <v>11024283.031705216</v>
      </c>
      <c r="AG27" s="32">
        <f>[1]HCxHF!BE26</f>
        <v>0</v>
      </c>
      <c r="AH27" s="32">
        <f>[1]HCxHF!BG26</f>
        <v>0</v>
      </c>
      <c r="AI27" s="32">
        <f>[1]HCxHF!BI26</f>
        <v>0</v>
      </c>
      <c r="AJ27" s="32">
        <f>[1]HCxHF!BK26</f>
        <v>0</v>
      </c>
      <c r="AK27" s="97"/>
      <c r="AL27" s="97"/>
      <c r="AM27" s="97"/>
      <c r="AN27" s="97"/>
      <c r="AO27" s="97"/>
      <c r="AP27" s="97"/>
      <c r="AQ27" s="97"/>
      <c r="AR27" s="97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</row>
    <row r="28" spans="1:79" hidden="1" x14ac:dyDescent="0.35">
      <c r="A28" s="30" t="s">
        <v>200</v>
      </c>
      <c r="B28" s="34" t="s">
        <v>201</v>
      </c>
      <c r="C28" s="31">
        <f>[1]HCxHF!BL27</f>
        <v>110890603.54090211</v>
      </c>
      <c r="D28" s="9">
        <f t="shared" si="0"/>
        <v>50086357.203447886</v>
      </c>
      <c r="E28" s="9">
        <f>SUM(F28:V28)</f>
        <v>0</v>
      </c>
      <c r="F28" s="32">
        <f>[1]HCxHF!E27</f>
        <v>0</v>
      </c>
      <c r="G28" s="32">
        <f>[1]HCxHF!G27</f>
        <v>0</v>
      </c>
      <c r="H28" s="32">
        <f>[1]HCxHF!I27</f>
        <v>0</v>
      </c>
      <c r="I28" s="32">
        <f>[1]HCxHF!K27</f>
        <v>0</v>
      </c>
      <c r="J28" s="32">
        <f>[1]HCxHF!M27</f>
        <v>0</v>
      </c>
      <c r="K28" s="32">
        <f>[1]HCxHF!O27</f>
        <v>0</v>
      </c>
      <c r="L28" s="32">
        <f>[1]HCxHF!Q27</f>
        <v>0</v>
      </c>
      <c r="M28" s="32">
        <f>[1]HCxHF!S27</f>
        <v>0</v>
      </c>
      <c r="N28" s="32">
        <f>[1]HCxHF!U27</f>
        <v>0</v>
      </c>
      <c r="O28" s="32">
        <f>[1]HCxHF!W27</f>
        <v>0</v>
      </c>
      <c r="P28" s="32">
        <f>[1]HCxHF!Y27</f>
        <v>0</v>
      </c>
      <c r="Q28" s="32">
        <f>[1]HCxHF!AA27</f>
        <v>0</v>
      </c>
      <c r="R28" s="32">
        <f>[1]HCxHF!AC27</f>
        <v>0</v>
      </c>
      <c r="S28" s="32">
        <f>[1]HCxHF!AE27</f>
        <v>0</v>
      </c>
      <c r="T28" s="9">
        <f>[1]HCxHF!AI27</f>
        <v>0</v>
      </c>
      <c r="U28" s="9">
        <f>[1]HCxHF!AK27</f>
        <v>0</v>
      </c>
      <c r="V28" s="32">
        <f>[1]HCxHF!AM27</f>
        <v>0</v>
      </c>
      <c r="W28" s="32">
        <f t="shared" si="2"/>
        <v>354509.37205068342</v>
      </c>
      <c r="X28" s="32">
        <f>[1]HCxHF!AO27</f>
        <v>0</v>
      </c>
      <c r="Y28" s="32">
        <f>[1]HCxHF!AQ27</f>
        <v>354509.37205068342</v>
      </c>
      <c r="Z28" s="32">
        <f>[1]HCxHF!AS27</f>
        <v>0</v>
      </c>
      <c r="AA28" s="32">
        <f>[1]HCxHF!AU27</f>
        <v>0</v>
      </c>
      <c r="AB28" s="32">
        <f>[1]HCxHF!AW27</f>
        <v>49731847.831397206</v>
      </c>
      <c r="AC28" s="32">
        <f t="shared" si="3"/>
        <v>60804246.337454207</v>
      </c>
      <c r="AD28" s="32">
        <f>[1]HCxHF!AY27</f>
        <v>0</v>
      </c>
      <c r="AE28" s="32">
        <f>[1]HCxHF!BA27</f>
        <v>15788799.321953466</v>
      </c>
      <c r="AF28" s="32">
        <f>[1]HCxHF!BC27</f>
        <v>45015447.015500739</v>
      </c>
      <c r="AG28" s="32">
        <f>[1]HCxHF!BE27</f>
        <v>0</v>
      </c>
      <c r="AH28" s="32">
        <f>[1]HCxHF!BG27</f>
        <v>0</v>
      </c>
      <c r="AI28" s="32">
        <f>[1]HCxHF!BI27</f>
        <v>0</v>
      </c>
      <c r="AJ28" s="32">
        <f>[1]HCxHF!BK27</f>
        <v>0</v>
      </c>
      <c r="AK28" s="97"/>
      <c r="AL28" s="97"/>
      <c r="AM28" s="97"/>
      <c r="AN28" s="97"/>
      <c r="AO28" s="97"/>
      <c r="AP28" s="97"/>
      <c r="AQ28" s="97"/>
      <c r="AR28" s="97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</row>
    <row r="29" spans="1:79" ht="16.5" hidden="1" customHeight="1" x14ac:dyDescent="0.35">
      <c r="A29" s="36" t="s">
        <v>202</v>
      </c>
      <c r="B29" s="34" t="s">
        <v>203</v>
      </c>
      <c r="C29" s="31">
        <f>[1]HCxHF!BL28</f>
        <v>89726402.794726387</v>
      </c>
      <c r="D29" s="9">
        <f t="shared" si="0"/>
        <v>50079416.554557525</v>
      </c>
      <c r="E29" s="9">
        <f t="shared" si="1"/>
        <v>0</v>
      </c>
      <c r="F29" s="32">
        <f>[1]HCxHF!E28</f>
        <v>0</v>
      </c>
      <c r="G29" s="32">
        <f>[1]HCxHF!G28</f>
        <v>0</v>
      </c>
      <c r="H29" s="32">
        <f>[1]HCxHF!I28</f>
        <v>0</v>
      </c>
      <c r="I29" s="32">
        <f>[1]HCxHF!K28</f>
        <v>0</v>
      </c>
      <c r="J29" s="32">
        <f>[1]HCxHF!M28</f>
        <v>0</v>
      </c>
      <c r="K29" s="32">
        <f>[1]HCxHF!O28</f>
        <v>0</v>
      </c>
      <c r="L29" s="32">
        <f>[1]HCxHF!Q28</f>
        <v>0</v>
      </c>
      <c r="M29" s="32">
        <f>[1]HCxHF!S28</f>
        <v>0</v>
      </c>
      <c r="N29" s="32">
        <f>[1]HCxHF!U28</f>
        <v>0</v>
      </c>
      <c r="O29" s="32">
        <f>[1]HCxHF!W28</f>
        <v>0</v>
      </c>
      <c r="P29" s="32">
        <f>[1]HCxHF!Y28</f>
        <v>0</v>
      </c>
      <c r="Q29" s="32">
        <f>[1]HCxHF!AA28</f>
        <v>0</v>
      </c>
      <c r="R29" s="32">
        <f>[1]HCxHF!AC28</f>
        <v>0</v>
      </c>
      <c r="S29" s="32">
        <f>[1]HCxHF!AE28</f>
        <v>0</v>
      </c>
      <c r="T29" s="9">
        <f>[1]HCxHF!AI28</f>
        <v>0</v>
      </c>
      <c r="U29" s="9">
        <f>[1]HCxHF!AK28</f>
        <v>0</v>
      </c>
      <c r="V29" s="32">
        <f>[1]HCxHF!AM28</f>
        <v>0</v>
      </c>
      <c r="W29" s="32">
        <f t="shared" si="2"/>
        <v>347568.72316031839</v>
      </c>
      <c r="X29" s="32">
        <f>[1]HCxHF!AO28</f>
        <v>0</v>
      </c>
      <c r="Y29" s="32">
        <f>[1]HCxHF!AQ28</f>
        <v>347568.72316031839</v>
      </c>
      <c r="Z29" s="32">
        <f>[1]HCxHF!AS28</f>
        <v>0</v>
      </c>
      <c r="AA29" s="32">
        <f>[1]HCxHF!AU28</f>
        <v>0</v>
      </c>
      <c r="AB29" s="32">
        <f>[1]HCxHF!AW28</f>
        <v>49731847.831397206</v>
      </c>
      <c r="AC29" s="32">
        <f t="shared" si="3"/>
        <v>39646986.240168862</v>
      </c>
      <c r="AD29" s="32">
        <f>[1]HCxHF!AY28</f>
        <v>0</v>
      </c>
      <c r="AE29" s="32">
        <f>[1]HCxHF!BA28</f>
        <v>15788799.321953466</v>
      </c>
      <c r="AF29" s="32">
        <f>[1]HCxHF!BC28</f>
        <v>23858186.918215394</v>
      </c>
      <c r="AG29" s="32">
        <f>[1]HCxHF!BE28</f>
        <v>0</v>
      </c>
      <c r="AH29" s="32">
        <f>[1]HCxHF!BG28</f>
        <v>0</v>
      </c>
      <c r="AI29" s="32">
        <f>[1]HCxHF!BI28</f>
        <v>0</v>
      </c>
      <c r="AJ29" s="32">
        <f>[1]HCxHF!BK28</f>
        <v>0</v>
      </c>
      <c r="AK29" s="97"/>
      <c r="AL29" s="97"/>
      <c r="AM29" s="97"/>
      <c r="AN29" s="97"/>
      <c r="AO29" s="97"/>
      <c r="AP29" s="97"/>
      <c r="AQ29" s="97"/>
      <c r="AR29" s="97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</row>
    <row r="30" spans="1:79" ht="16.5" hidden="1" customHeight="1" x14ac:dyDescent="0.35">
      <c r="A30" s="36" t="s">
        <v>204</v>
      </c>
      <c r="B30" s="34" t="s">
        <v>205</v>
      </c>
      <c r="C30" s="31">
        <f>[1]HCxHF!BL29</f>
        <v>21164200.746175714</v>
      </c>
      <c r="D30" s="9">
        <f t="shared" si="0"/>
        <v>6940.6488903650416</v>
      </c>
      <c r="E30" s="9">
        <f t="shared" si="1"/>
        <v>0</v>
      </c>
      <c r="F30" s="32">
        <f>[1]HCxHF!E29</f>
        <v>0</v>
      </c>
      <c r="G30" s="32">
        <f>[1]HCxHF!G29</f>
        <v>0</v>
      </c>
      <c r="H30" s="32">
        <f>[1]HCxHF!I29</f>
        <v>0</v>
      </c>
      <c r="I30" s="32">
        <f>[1]HCxHF!K29</f>
        <v>0</v>
      </c>
      <c r="J30" s="32">
        <f>[1]HCxHF!M29</f>
        <v>0</v>
      </c>
      <c r="K30" s="32">
        <f>[1]HCxHF!O29</f>
        <v>0</v>
      </c>
      <c r="L30" s="32">
        <f>[1]HCxHF!Q29</f>
        <v>0</v>
      </c>
      <c r="M30" s="32">
        <f>[1]HCxHF!S29</f>
        <v>0</v>
      </c>
      <c r="N30" s="32">
        <f>[1]HCxHF!U29</f>
        <v>0</v>
      </c>
      <c r="O30" s="32">
        <f>[1]HCxHF!W29</f>
        <v>0</v>
      </c>
      <c r="P30" s="32">
        <f>[1]HCxHF!Y29</f>
        <v>0</v>
      </c>
      <c r="Q30" s="32">
        <f>[1]HCxHF!AA29</f>
        <v>0</v>
      </c>
      <c r="R30" s="32">
        <f>[1]HCxHF!AC29</f>
        <v>0</v>
      </c>
      <c r="S30" s="32">
        <f>[1]HCxHF!AE29</f>
        <v>0</v>
      </c>
      <c r="T30" s="9">
        <f>[1]HCxHF!AI29</f>
        <v>0</v>
      </c>
      <c r="U30" s="9">
        <f>[1]HCxHF!AK29</f>
        <v>0</v>
      </c>
      <c r="V30" s="32">
        <f>[1]HCxHF!AM29</f>
        <v>0</v>
      </c>
      <c r="W30" s="32">
        <f t="shared" si="2"/>
        <v>6940.6488903650416</v>
      </c>
      <c r="X30" s="32">
        <f>[1]HCxHF!AO29</f>
        <v>0</v>
      </c>
      <c r="Y30" s="32">
        <f>[1]HCxHF!AQ29</f>
        <v>6940.6488903650416</v>
      </c>
      <c r="Z30" s="32">
        <f>[1]HCxHF!AS29</f>
        <v>0</v>
      </c>
      <c r="AA30" s="32">
        <f>[1]HCxHF!AU29</f>
        <v>0</v>
      </c>
      <c r="AB30" s="32">
        <f>[1]HCxHF!AW29</f>
        <v>0</v>
      </c>
      <c r="AC30" s="32">
        <f t="shared" si="3"/>
        <v>21157260.097285349</v>
      </c>
      <c r="AD30" s="32">
        <f>[1]HCxHF!AY29</f>
        <v>0</v>
      </c>
      <c r="AE30" s="32">
        <f>[1]HCxHF!BA29</f>
        <v>0</v>
      </c>
      <c r="AF30" s="32">
        <f>[1]HCxHF!BC29</f>
        <v>21157260.097285349</v>
      </c>
      <c r="AG30" s="32">
        <f>[1]HCxHF!BE29</f>
        <v>0</v>
      </c>
      <c r="AH30" s="32">
        <f>[1]HCxHF!BG29</f>
        <v>0</v>
      </c>
      <c r="AI30" s="32">
        <f>[1]HCxHF!BI29</f>
        <v>0</v>
      </c>
      <c r="AJ30" s="32">
        <f>[1]HCxHF!BK29</f>
        <v>0</v>
      </c>
      <c r="AK30" s="97"/>
      <c r="AL30" s="97"/>
      <c r="AM30" s="97"/>
      <c r="AN30" s="97"/>
      <c r="AO30" s="97"/>
      <c r="AP30" s="97"/>
      <c r="AQ30" s="97"/>
      <c r="AR30" s="97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</row>
    <row r="31" spans="1:79" hidden="1" x14ac:dyDescent="0.35">
      <c r="A31" s="30" t="s">
        <v>206</v>
      </c>
      <c r="B31" s="34" t="s">
        <v>207</v>
      </c>
      <c r="C31" s="31">
        <f>[1]HCxHF!BL30</f>
        <v>68291105.031981349</v>
      </c>
      <c r="D31" s="9">
        <f t="shared" si="0"/>
        <v>54517268.574347772</v>
      </c>
      <c r="E31" s="9">
        <f t="shared" si="1"/>
        <v>0</v>
      </c>
      <c r="F31" s="32">
        <f>[1]HCxHF!E30</f>
        <v>0</v>
      </c>
      <c r="G31" s="32">
        <f>[1]HCxHF!G30</f>
        <v>0</v>
      </c>
      <c r="H31" s="32">
        <f>[1]HCxHF!I30</f>
        <v>0</v>
      </c>
      <c r="I31" s="32">
        <f>[1]HCxHF!K30</f>
        <v>0</v>
      </c>
      <c r="J31" s="32">
        <f>[1]HCxHF!M30</f>
        <v>0</v>
      </c>
      <c r="K31" s="32">
        <f>[1]HCxHF!O30</f>
        <v>0</v>
      </c>
      <c r="L31" s="32">
        <f>[1]HCxHF!Q30</f>
        <v>0</v>
      </c>
      <c r="M31" s="32">
        <f>[1]HCxHF!S30</f>
        <v>0</v>
      </c>
      <c r="N31" s="32">
        <f>[1]HCxHF!U30</f>
        <v>0</v>
      </c>
      <c r="O31" s="32">
        <f>[1]HCxHF!W30</f>
        <v>0</v>
      </c>
      <c r="P31" s="32">
        <f>[1]HCxHF!Y30</f>
        <v>0</v>
      </c>
      <c r="Q31" s="32">
        <f>[1]HCxHF!AA30</f>
        <v>0</v>
      </c>
      <c r="R31" s="32">
        <f>[1]HCxHF!AC30</f>
        <v>0</v>
      </c>
      <c r="S31" s="32">
        <f>[1]HCxHF!AE30</f>
        <v>0</v>
      </c>
      <c r="T31" s="9">
        <f>[1]HCxHF!AI30</f>
        <v>0</v>
      </c>
      <c r="U31" s="9">
        <f>[1]HCxHF!AK30</f>
        <v>0</v>
      </c>
      <c r="V31" s="32">
        <f>[1]HCxHF!AM30</f>
        <v>0</v>
      </c>
      <c r="W31" s="32">
        <f t="shared" si="2"/>
        <v>5008217.4473792687</v>
      </c>
      <c r="X31" s="32">
        <f>[1]HCxHF!AO30</f>
        <v>4649990.72</v>
      </c>
      <c r="Y31" s="32">
        <f>[1]HCxHF!AQ30</f>
        <v>358226.72737926914</v>
      </c>
      <c r="Z31" s="32">
        <f>[1]HCxHF!AS30</f>
        <v>0</v>
      </c>
      <c r="AA31" s="32">
        <f>[1]HCxHF!AU30</f>
        <v>0</v>
      </c>
      <c r="AB31" s="32">
        <f>[1]HCxHF!AW30</f>
        <v>49509051.126968503</v>
      </c>
      <c r="AC31" s="32">
        <f t="shared" si="3"/>
        <v>12342731.46203357</v>
      </c>
      <c r="AD31" s="32">
        <f>[1]HCxHF!AY30</f>
        <v>0</v>
      </c>
      <c r="AE31" s="32">
        <f>[1]HCxHF!BA30</f>
        <v>6349263.6100999285</v>
      </c>
      <c r="AF31" s="32">
        <f>[1]HCxHF!BC30</f>
        <v>5993467.8519336404</v>
      </c>
      <c r="AG31" s="32">
        <f>[1]HCxHF!BE30</f>
        <v>0</v>
      </c>
      <c r="AH31" s="32">
        <f>[1]HCxHF!BG30</f>
        <v>0</v>
      </c>
      <c r="AI31" s="32">
        <f>[1]HCxHF!BI30</f>
        <v>0</v>
      </c>
      <c r="AJ31" s="32">
        <f>[1]HCxHF!BK30</f>
        <v>1431104.9956</v>
      </c>
      <c r="AK31" s="97"/>
      <c r="AL31" s="97"/>
      <c r="AM31" s="97"/>
      <c r="AN31" s="97"/>
      <c r="AO31" s="97"/>
      <c r="AP31" s="97"/>
      <c r="AQ31" s="97"/>
      <c r="AR31" s="97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</row>
    <row r="32" spans="1:79" hidden="1" x14ac:dyDescent="0.35">
      <c r="A32" s="30" t="s">
        <v>208</v>
      </c>
      <c r="B32" s="34" t="s">
        <v>209</v>
      </c>
      <c r="C32" s="31">
        <f>[1]HCxHF!BL31</f>
        <v>871123.69464831264</v>
      </c>
      <c r="D32" s="9">
        <f t="shared" si="0"/>
        <v>871123.69464831264</v>
      </c>
      <c r="E32" s="9">
        <f t="shared" si="1"/>
        <v>0</v>
      </c>
      <c r="F32" s="32">
        <f>[1]HCxHF!E31</f>
        <v>0</v>
      </c>
      <c r="G32" s="32">
        <f>[1]HCxHF!G31</f>
        <v>0</v>
      </c>
      <c r="H32" s="32">
        <f>[1]HCxHF!I31</f>
        <v>0</v>
      </c>
      <c r="I32" s="32">
        <f>[1]HCxHF!K31</f>
        <v>0</v>
      </c>
      <c r="J32" s="32">
        <f>[1]HCxHF!M31</f>
        <v>0</v>
      </c>
      <c r="K32" s="32">
        <f>[1]HCxHF!O31</f>
        <v>0</v>
      </c>
      <c r="L32" s="32">
        <f>[1]HCxHF!Q31</f>
        <v>0</v>
      </c>
      <c r="M32" s="32">
        <f>[1]HCxHF!S31</f>
        <v>0</v>
      </c>
      <c r="N32" s="32">
        <f>[1]HCxHF!U31</f>
        <v>0</v>
      </c>
      <c r="O32" s="32">
        <f>[1]HCxHF!W31</f>
        <v>0</v>
      </c>
      <c r="P32" s="32">
        <f>[1]HCxHF!Y31</f>
        <v>0</v>
      </c>
      <c r="Q32" s="32">
        <f>[1]HCxHF!AA31</f>
        <v>0</v>
      </c>
      <c r="R32" s="32">
        <f>[1]HCxHF!AC31</f>
        <v>0</v>
      </c>
      <c r="S32" s="32">
        <f>[1]HCxHF!AE31</f>
        <v>0</v>
      </c>
      <c r="T32" s="9">
        <f>[1]HCxHF!AI31</f>
        <v>0</v>
      </c>
      <c r="U32" s="9">
        <f>[1]HCxHF!AK31</f>
        <v>0</v>
      </c>
      <c r="V32" s="32">
        <f>[1]HCxHF!AM31</f>
        <v>0</v>
      </c>
      <c r="W32" s="32">
        <f t="shared" si="2"/>
        <v>7802.2839628916681</v>
      </c>
      <c r="X32" s="32">
        <f>[1]HCxHF!AO31</f>
        <v>0</v>
      </c>
      <c r="Y32" s="32">
        <f>[1]HCxHF!AQ31</f>
        <v>7802.2839628916681</v>
      </c>
      <c r="Z32" s="32">
        <f>[1]HCxHF!AS31</f>
        <v>0</v>
      </c>
      <c r="AA32" s="32">
        <f>[1]HCxHF!AU31</f>
        <v>0</v>
      </c>
      <c r="AB32" s="32">
        <f>[1]HCxHF!AW31</f>
        <v>863321.41068542097</v>
      </c>
      <c r="AC32" s="32">
        <f t="shared" si="3"/>
        <v>0</v>
      </c>
      <c r="AD32" s="32">
        <f>[1]HCxHF!AY31</f>
        <v>0</v>
      </c>
      <c r="AE32" s="32">
        <f>[1]HCxHF!BA31</f>
        <v>0</v>
      </c>
      <c r="AF32" s="32">
        <f>[1]HCxHF!BC31</f>
        <v>0</v>
      </c>
      <c r="AG32" s="32">
        <f>[1]HCxHF!BE31</f>
        <v>0</v>
      </c>
      <c r="AH32" s="32">
        <f>[1]HCxHF!BG31</f>
        <v>0</v>
      </c>
      <c r="AI32" s="32">
        <f>[1]HCxHF!BI31</f>
        <v>0</v>
      </c>
      <c r="AJ32" s="32">
        <f>[1]HCxHF!BK31</f>
        <v>0</v>
      </c>
      <c r="AK32" s="97"/>
      <c r="AL32" s="97"/>
      <c r="AM32" s="97"/>
      <c r="AN32" s="97"/>
      <c r="AO32" s="97"/>
      <c r="AP32" s="97"/>
      <c r="AQ32" s="97"/>
      <c r="AR32" s="97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</row>
    <row r="33" spans="1:79" hidden="1" x14ac:dyDescent="0.35">
      <c r="A33" s="30" t="s">
        <v>210</v>
      </c>
      <c r="B33" s="34" t="s">
        <v>211</v>
      </c>
      <c r="C33" s="31">
        <f>[1]HCxHF!BL32</f>
        <v>35808100.1519012</v>
      </c>
      <c r="D33" s="9">
        <f t="shared" si="0"/>
        <v>30365961.162952233</v>
      </c>
      <c r="E33" s="9">
        <f t="shared" si="1"/>
        <v>5089966.871860127</v>
      </c>
      <c r="F33" s="32">
        <f>[1]HCxHF!E32</f>
        <v>0</v>
      </c>
      <c r="G33" s="32">
        <f>[1]HCxHF!G32</f>
        <v>0</v>
      </c>
      <c r="H33" s="32">
        <f>[1]HCxHF!I32</f>
        <v>0</v>
      </c>
      <c r="I33" s="32">
        <f>[1]HCxHF!K32</f>
        <v>5070171</v>
      </c>
      <c r="J33" s="32">
        <f>[1]HCxHF!M32</f>
        <v>0</v>
      </c>
      <c r="K33" s="32">
        <f>[1]HCxHF!O32</f>
        <v>19795.871860126907</v>
      </c>
      <c r="L33" s="32">
        <f>[1]HCxHF!Q32</f>
        <v>0</v>
      </c>
      <c r="M33" s="32">
        <f>[1]HCxHF!S32</f>
        <v>0</v>
      </c>
      <c r="N33" s="32">
        <f>[1]HCxHF!U32</f>
        <v>0</v>
      </c>
      <c r="O33" s="32">
        <f>[1]HCxHF!W32</f>
        <v>0</v>
      </c>
      <c r="P33" s="32">
        <f>[1]HCxHF!Y32</f>
        <v>0</v>
      </c>
      <c r="Q33" s="32">
        <f>[1]HCxHF!AA32</f>
        <v>0</v>
      </c>
      <c r="R33" s="32">
        <f>[1]HCxHF!AC32</f>
        <v>0</v>
      </c>
      <c r="S33" s="32">
        <f>[1]HCxHF!AE32</f>
        <v>0</v>
      </c>
      <c r="T33" s="9">
        <f>[1]HCxHF!AI32</f>
        <v>0</v>
      </c>
      <c r="U33" s="9">
        <f>[1]HCxHF!AK32</f>
        <v>0</v>
      </c>
      <c r="V33" s="32">
        <f>[1]HCxHF!AM32</f>
        <v>0</v>
      </c>
      <c r="W33" s="32">
        <f t="shared" si="2"/>
        <v>2645027.5752006811</v>
      </c>
      <c r="X33" s="32">
        <f>[1]HCxHF!AO32</f>
        <v>2614968.1599999992</v>
      </c>
      <c r="Y33" s="32">
        <f>[1]HCxHF!AQ32</f>
        <v>30059.415200681786</v>
      </c>
      <c r="Z33" s="32">
        <f>[1]HCxHF!AS32</f>
        <v>0</v>
      </c>
      <c r="AA33" s="32">
        <f>[1]HCxHF!AU32</f>
        <v>0</v>
      </c>
      <c r="AB33" s="32">
        <f>[1]HCxHF!AW32</f>
        <v>22630966.715891425</v>
      </c>
      <c r="AC33" s="32">
        <f t="shared" si="3"/>
        <v>5442138.9889489645</v>
      </c>
      <c r="AD33" s="32">
        <f>[1]HCxHF!AY32</f>
        <v>0</v>
      </c>
      <c r="AE33" s="32">
        <f>[1]HCxHF!BA32</f>
        <v>2130830.7834607656</v>
      </c>
      <c r="AF33" s="32">
        <f>[1]HCxHF!BC32</f>
        <v>3311308.2054881989</v>
      </c>
      <c r="AG33" s="32">
        <f>[1]HCxHF!BE32</f>
        <v>0</v>
      </c>
      <c r="AH33" s="32">
        <f>[1]HCxHF!BG32</f>
        <v>0</v>
      </c>
      <c r="AI33" s="32">
        <f>[1]HCxHF!BI32</f>
        <v>0</v>
      </c>
      <c r="AJ33" s="32">
        <f>[1]HCxHF!BK32</f>
        <v>0</v>
      </c>
      <c r="AK33" s="97"/>
      <c r="AL33" s="97"/>
      <c r="AM33" s="97"/>
      <c r="AN33" s="97"/>
      <c r="AO33" s="97"/>
      <c r="AP33" s="97"/>
      <c r="AQ33" s="97"/>
      <c r="AR33" s="97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</row>
    <row r="34" spans="1:79" ht="17.25" hidden="1" customHeight="1" x14ac:dyDescent="0.35">
      <c r="A34" s="36" t="s">
        <v>212</v>
      </c>
      <c r="B34" s="34" t="s">
        <v>213</v>
      </c>
      <c r="C34" s="31">
        <f>[1]HCxHF!BL33</f>
        <v>7228170.3399999999</v>
      </c>
      <c r="D34" s="9">
        <f t="shared" si="0"/>
        <v>7228170.3399999999</v>
      </c>
      <c r="E34" s="9">
        <f t="shared" si="1"/>
        <v>5070171</v>
      </c>
      <c r="F34" s="32">
        <f>[1]HCxHF!E33</f>
        <v>0</v>
      </c>
      <c r="G34" s="32">
        <f>[1]HCxHF!G33</f>
        <v>0</v>
      </c>
      <c r="H34" s="32">
        <f>[1]HCxHF!I33</f>
        <v>0</v>
      </c>
      <c r="I34" s="32">
        <f>[1]HCxHF!K33</f>
        <v>5070171</v>
      </c>
      <c r="J34" s="32">
        <f>[1]HCxHF!M33</f>
        <v>0</v>
      </c>
      <c r="K34" s="32">
        <f>[1]HCxHF!O33</f>
        <v>0</v>
      </c>
      <c r="L34" s="32">
        <f>[1]HCxHF!Q33</f>
        <v>0</v>
      </c>
      <c r="M34" s="32">
        <f>[1]HCxHF!S33</f>
        <v>0</v>
      </c>
      <c r="N34" s="32">
        <f>[1]HCxHF!U33</f>
        <v>0</v>
      </c>
      <c r="O34" s="32">
        <f>[1]HCxHF!W33</f>
        <v>0</v>
      </c>
      <c r="P34" s="32">
        <f>[1]HCxHF!Y33</f>
        <v>0</v>
      </c>
      <c r="Q34" s="32">
        <f>[1]HCxHF!AA33</f>
        <v>0</v>
      </c>
      <c r="R34" s="32">
        <f>[1]HCxHF!AC33</f>
        <v>0</v>
      </c>
      <c r="S34" s="32">
        <f>[1]HCxHF!AE33</f>
        <v>0</v>
      </c>
      <c r="T34" s="9">
        <f>[1]HCxHF!AI33</f>
        <v>0</v>
      </c>
      <c r="U34" s="9">
        <f>[1]HCxHF!AK33</f>
        <v>0</v>
      </c>
      <c r="V34" s="32">
        <f>[1]HCxHF!AM33</f>
        <v>0</v>
      </c>
      <c r="W34" s="32">
        <f t="shared" si="2"/>
        <v>0</v>
      </c>
      <c r="X34" s="32">
        <f>[1]HCxHF!AO33</f>
        <v>0</v>
      </c>
      <c r="Y34" s="32">
        <f>[1]HCxHF!AQ33</f>
        <v>0</v>
      </c>
      <c r="Z34" s="32">
        <f>[1]HCxHF!AS33</f>
        <v>0</v>
      </c>
      <c r="AA34" s="32">
        <f>[1]HCxHF!AU33</f>
        <v>0</v>
      </c>
      <c r="AB34" s="32">
        <f>[1]HCxHF!AW33</f>
        <v>2157999.34</v>
      </c>
      <c r="AC34" s="32">
        <f t="shared" si="3"/>
        <v>0</v>
      </c>
      <c r="AD34" s="32">
        <f>[1]HCxHF!AY33</f>
        <v>0</v>
      </c>
      <c r="AE34" s="32">
        <f>[1]HCxHF!BA33</f>
        <v>0</v>
      </c>
      <c r="AF34" s="32">
        <f>[1]HCxHF!BC33</f>
        <v>0</v>
      </c>
      <c r="AG34" s="32">
        <f>[1]HCxHF!BE33</f>
        <v>0</v>
      </c>
      <c r="AH34" s="32">
        <f>[1]HCxHF!BG33</f>
        <v>0</v>
      </c>
      <c r="AI34" s="32">
        <f>[1]HCxHF!BI33</f>
        <v>0</v>
      </c>
      <c r="AJ34" s="32">
        <f>[1]HCxHF!BK33</f>
        <v>0</v>
      </c>
      <c r="AK34" s="97"/>
      <c r="AL34" s="97"/>
      <c r="AM34" s="97"/>
      <c r="AN34" s="97"/>
      <c r="AO34" s="97"/>
      <c r="AP34" s="97"/>
      <c r="AQ34" s="97"/>
      <c r="AR34" s="97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</row>
    <row r="35" spans="1:79" ht="17.25" hidden="1" customHeight="1" x14ac:dyDescent="0.35">
      <c r="A35" s="36" t="s">
        <v>214</v>
      </c>
      <c r="B35" s="34" t="s">
        <v>215</v>
      </c>
      <c r="C35" s="31">
        <f>[1]HCxHF!BL34</f>
        <v>0</v>
      </c>
      <c r="D35" s="9">
        <f t="shared" si="0"/>
        <v>0</v>
      </c>
      <c r="E35" s="9">
        <f t="shared" si="1"/>
        <v>0</v>
      </c>
      <c r="F35" s="32">
        <f>[1]HCxHF!E34</f>
        <v>0</v>
      </c>
      <c r="G35" s="32">
        <f>[1]HCxHF!G34</f>
        <v>0</v>
      </c>
      <c r="H35" s="32">
        <f>[1]HCxHF!I34</f>
        <v>0</v>
      </c>
      <c r="I35" s="32">
        <f>[1]HCxHF!K34</f>
        <v>0</v>
      </c>
      <c r="J35" s="32">
        <f>[1]HCxHF!M34</f>
        <v>0</v>
      </c>
      <c r="K35" s="32">
        <f>[1]HCxHF!O34</f>
        <v>0</v>
      </c>
      <c r="L35" s="32">
        <f>[1]HCxHF!Q34</f>
        <v>0</v>
      </c>
      <c r="M35" s="32">
        <f>[1]HCxHF!S34</f>
        <v>0</v>
      </c>
      <c r="N35" s="32">
        <f>[1]HCxHF!U34</f>
        <v>0</v>
      </c>
      <c r="O35" s="32">
        <f>[1]HCxHF!W34</f>
        <v>0</v>
      </c>
      <c r="P35" s="32">
        <f>[1]HCxHF!Y34</f>
        <v>0</v>
      </c>
      <c r="Q35" s="32">
        <f>[1]HCxHF!AA34</f>
        <v>0</v>
      </c>
      <c r="R35" s="32">
        <f>[1]HCxHF!AC34</f>
        <v>0</v>
      </c>
      <c r="S35" s="32">
        <f>[1]HCxHF!AE34</f>
        <v>0</v>
      </c>
      <c r="T35" s="9">
        <f>[1]HCxHF!AI34</f>
        <v>0</v>
      </c>
      <c r="U35" s="9">
        <f>[1]HCxHF!AK34</f>
        <v>0</v>
      </c>
      <c r="V35" s="32">
        <f>[1]HCxHF!AM34</f>
        <v>0</v>
      </c>
      <c r="W35" s="32">
        <f t="shared" si="2"/>
        <v>0</v>
      </c>
      <c r="X35" s="32">
        <f>[1]HCxHF!AO34</f>
        <v>0</v>
      </c>
      <c r="Y35" s="32">
        <f>[1]HCxHF!AQ34</f>
        <v>0</v>
      </c>
      <c r="Z35" s="32">
        <f>[1]HCxHF!AS34</f>
        <v>0</v>
      </c>
      <c r="AA35" s="32">
        <f>[1]HCxHF!AU34</f>
        <v>0</v>
      </c>
      <c r="AB35" s="32">
        <f>[1]HCxHF!AW34</f>
        <v>0</v>
      </c>
      <c r="AC35" s="32">
        <f t="shared" si="3"/>
        <v>0</v>
      </c>
      <c r="AD35" s="32">
        <f>[1]HCxHF!AY34</f>
        <v>0</v>
      </c>
      <c r="AE35" s="32">
        <f>[1]HCxHF!BA34</f>
        <v>0</v>
      </c>
      <c r="AF35" s="32">
        <f>[1]HCxHF!BC34</f>
        <v>0</v>
      </c>
      <c r="AG35" s="32">
        <f>[1]HCxHF!BE34</f>
        <v>0</v>
      </c>
      <c r="AH35" s="32">
        <f>[1]HCxHF!BG34</f>
        <v>0</v>
      </c>
      <c r="AI35" s="32">
        <f>[1]HCxHF!BI34</f>
        <v>0</v>
      </c>
      <c r="AJ35" s="32">
        <f>[1]HCxHF!BK34</f>
        <v>0</v>
      </c>
      <c r="AK35" s="97"/>
      <c r="AL35" s="97"/>
      <c r="AM35" s="97"/>
      <c r="AN35" s="97"/>
      <c r="AO35" s="97"/>
      <c r="AP35" s="97"/>
      <c r="AQ35" s="97"/>
      <c r="AR35" s="97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</row>
    <row r="36" spans="1:79" ht="17.25" hidden="1" customHeight="1" x14ac:dyDescent="0.35">
      <c r="A36" s="37" t="s">
        <v>216</v>
      </c>
      <c r="B36" s="34" t="s">
        <v>217</v>
      </c>
      <c r="C36" s="31">
        <f>[1]HCxHF!BL35</f>
        <v>28579929.811901197</v>
      </c>
      <c r="D36" s="9">
        <f t="shared" si="0"/>
        <v>23137790.822952233</v>
      </c>
      <c r="E36" s="9">
        <f t="shared" si="1"/>
        <v>19795.871860126907</v>
      </c>
      <c r="F36" s="32">
        <f>[1]HCxHF!E35</f>
        <v>0</v>
      </c>
      <c r="G36" s="32">
        <f>[1]HCxHF!G35</f>
        <v>0</v>
      </c>
      <c r="H36" s="32">
        <f>[1]HCxHF!I35</f>
        <v>0</v>
      </c>
      <c r="I36" s="32">
        <f>[1]HCxHF!K35</f>
        <v>0</v>
      </c>
      <c r="J36" s="32">
        <f>[1]HCxHF!M35</f>
        <v>0</v>
      </c>
      <c r="K36" s="32">
        <f>[1]HCxHF!O35</f>
        <v>19795.871860126907</v>
      </c>
      <c r="L36" s="32">
        <f>[1]HCxHF!Q35</f>
        <v>0</v>
      </c>
      <c r="M36" s="32">
        <f>[1]HCxHF!S35</f>
        <v>0</v>
      </c>
      <c r="N36" s="32">
        <f>[1]HCxHF!U35</f>
        <v>0</v>
      </c>
      <c r="O36" s="32">
        <f>[1]HCxHF!W35</f>
        <v>0</v>
      </c>
      <c r="P36" s="32">
        <f>[1]HCxHF!Y35</f>
        <v>0</v>
      </c>
      <c r="Q36" s="32">
        <f>[1]HCxHF!AA35</f>
        <v>0</v>
      </c>
      <c r="R36" s="32">
        <f>[1]HCxHF!AC35</f>
        <v>0</v>
      </c>
      <c r="S36" s="32">
        <f>[1]HCxHF!AE35</f>
        <v>0</v>
      </c>
      <c r="T36" s="9">
        <f>[1]HCxHF!AI35</f>
        <v>0</v>
      </c>
      <c r="U36" s="9">
        <f>[1]HCxHF!AK35</f>
        <v>0</v>
      </c>
      <c r="V36" s="32">
        <f>[1]HCxHF!AM35</f>
        <v>0</v>
      </c>
      <c r="W36" s="32">
        <f t="shared" si="2"/>
        <v>2645027.5752006811</v>
      </c>
      <c r="X36" s="32">
        <f>[1]HCxHF!AO35</f>
        <v>2614968.1599999992</v>
      </c>
      <c r="Y36" s="32">
        <f>[1]HCxHF!AQ35</f>
        <v>30059.415200681786</v>
      </c>
      <c r="Z36" s="32">
        <f>[1]HCxHF!AS35</f>
        <v>0</v>
      </c>
      <c r="AA36" s="32">
        <f>[1]HCxHF!AU35</f>
        <v>0</v>
      </c>
      <c r="AB36" s="32">
        <f>[1]HCxHF!AW35</f>
        <v>20472967.375891425</v>
      </c>
      <c r="AC36" s="32">
        <f t="shared" si="3"/>
        <v>5442138.9889489645</v>
      </c>
      <c r="AD36" s="32">
        <f>[1]HCxHF!AY35</f>
        <v>0</v>
      </c>
      <c r="AE36" s="32">
        <f>[1]HCxHF!BA35</f>
        <v>2130830.7834607656</v>
      </c>
      <c r="AF36" s="32">
        <f>[1]HCxHF!BC35</f>
        <v>3311308.2054881989</v>
      </c>
      <c r="AG36" s="32">
        <f>[1]HCxHF!BE35</f>
        <v>0</v>
      </c>
      <c r="AH36" s="32">
        <f>[1]HCxHF!BG35</f>
        <v>0</v>
      </c>
      <c r="AI36" s="32">
        <f>[1]HCxHF!BI35</f>
        <v>0</v>
      </c>
      <c r="AJ36" s="32">
        <f>[1]HCxHF!BK35</f>
        <v>0</v>
      </c>
      <c r="AK36" s="97"/>
      <c r="AL36" s="97"/>
      <c r="AM36" s="97"/>
      <c r="AN36" s="97"/>
      <c r="AO36" s="97"/>
      <c r="AP36" s="97"/>
      <c r="AQ36" s="97"/>
      <c r="AR36" s="97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</row>
    <row r="37" spans="1:79" hidden="1" x14ac:dyDescent="0.35">
      <c r="A37" s="30" t="s">
        <v>218</v>
      </c>
      <c r="B37" s="34" t="s">
        <v>219</v>
      </c>
      <c r="C37" s="31">
        <f>[1]HCxHF!BL36</f>
        <v>12119926.204446904</v>
      </c>
      <c r="D37" s="9">
        <f t="shared" si="0"/>
        <v>12119926.204446904</v>
      </c>
      <c r="E37" s="9">
        <f t="shared" si="1"/>
        <v>0</v>
      </c>
      <c r="F37" s="32">
        <f>[1]HCxHF!E36</f>
        <v>0</v>
      </c>
      <c r="G37" s="32">
        <f>[1]HCxHF!G36</f>
        <v>0</v>
      </c>
      <c r="H37" s="32">
        <f>[1]HCxHF!I36</f>
        <v>0</v>
      </c>
      <c r="I37" s="32">
        <f>[1]HCxHF!K36</f>
        <v>0</v>
      </c>
      <c r="J37" s="32">
        <f>[1]HCxHF!M36</f>
        <v>0</v>
      </c>
      <c r="K37" s="32">
        <f>[1]HCxHF!O36</f>
        <v>0</v>
      </c>
      <c r="L37" s="32">
        <f>[1]HCxHF!Q36</f>
        <v>0</v>
      </c>
      <c r="M37" s="32">
        <f>[1]HCxHF!S36</f>
        <v>0</v>
      </c>
      <c r="N37" s="32">
        <f>[1]HCxHF!U36</f>
        <v>0</v>
      </c>
      <c r="O37" s="32">
        <f>[1]HCxHF!W36</f>
        <v>0</v>
      </c>
      <c r="P37" s="32">
        <f>[1]HCxHF!Y36</f>
        <v>0</v>
      </c>
      <c r="Q37" s="32">
        <f>[1]HCxHF!AA36</f>
        <v>0</v>
      </c>
      <c r="R37" s="32">
        <f>[1]HCxHF!AC36</f>
        <v>0</v>
      </c>
      <c r="S37" s="32">
        <f>[1]HCxHF!AE36</f>
        <v>0</v>
      </c>
      <c r="T37" s="9">
        <f>[1]HCxHF!AI36</f>
        <v>0</v>
      </c>
      <c r="U37" s="9">
        <f>[1]HCxHF!AK36</f>
        <v>0</v>
      </c>
      <c r="V37" s="32">
        <f>[1]HCxHF!AM36</f>
        <v>0</v>
      </c>
      <c r="W37" s="32">
        <f t="shared" si="2"/>
        <v>0</v>
      </c>
      <c r="X37" s="32">
        <f>[1]HCxHF!AO36</f>
        <v>0</v>
      </c>
      <c r="Y37" s="32">
        <f>[1]HCxHF!AQ36</f>
        <v>0</v>
      </c>
      <c r="Z37" s="32">
        <f>[1]HCxHF!AS36</f>
        <v>0</v>
      </c>
      <c r="AA37" s="32">
        <f>[1]HCxHF!AU36</f>
        <v>0</v>
      </c>
      <c r="AB37" s="32">
        <f>[1]HCxHF!AW36</f>
        <v>12119926.204446904</v>
      </c>
      <c r="AC37" s="32">
        <f t="shared" si="3"/>
        <v>0</v>
      </c>
      <c r="AD37" s="32">
        <f>[1]HCxHF!AY36</f>
        <v>0</v>
      </c>
      <c r="AE37" s="32">
        <f>[1]HCxHF!BA36</f>
        <v>0</v>
      </c>
      <c r="AF37" s="32">
        <f>[1]HCxHF!BC36</f>
        <v>0</v>
      </c>
      <c r="AG37" s="32">
        <f>[1]HCxHF!BE36</f>
        <v>0</v>
      </c>
      <c r="AH37" s="32">
        <f>[1]HCxHF!BG36</f>
        <v>0</v>
      </c>
      <c r="AI37" s="32">
        <f>[1]HCxHF!BI36</f>
        <v>0</v>
      </c>
      <c r="AJ37" s="32">
        <f>[1]HCxHF!BK36</f>
        <v>0</v>
      </c>
      <c r="AK37" s="97"/>
      <c r="AL37" s="97"/>
      <c r="AM37" s="97"/>
      <c r="AN37" s="97"/>
      <c r="AO37" s="97"/>
      <c r="AP37" s="97"/>
      <c r="AQ37" s="97"/>
      <c r="AR37" s="97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</row>
    <row r="38" spans="1:79" hidden="1" x14ac:dyDescent="0.35">
      <c r="A38" s="30" t="s">
        <v>220</v>
      </c>
      <c r="B38" s="34" t="s">
        <v>221</v>
      </c>
      <c r="C38" s="31">
        <f>[1]HCxHF!BL37</f>
        <v>8836392.7063734513</v>
      </c>
      <c r="D38" s="9">
        <f t="shared" si="0"/>
        <v>1040213.6734057742</v>
      </c>
      <c r="E38" s="9">
        <f t="shared" si="1"/>
        <v>0</v>
      </c>
      <c r="F38" s="32">
        <f>[1]HCxHF!E37</f>
        <v>0</v>
      </c>
      <c r="G38" s="32">
        <f>[1]HCxHF!G37</f>
        <v>0</v>
      </c>
      <c r="H38" s="32">
        <f>[1]HCxHF!I37</f>
        <v>0</v>
      </c>
      <c r="I38" s="32">
        <f>[1]HCxHF!K37</f>
        <v>0</v>
      </c>
      <c r="J38" s="32">
        <f>[1]HCxHF!M37</f>
        <v>0</v>
      </c>
      <c r="K38" s="32">
        <f>[1]HCxHF!O37</f>
        <v>0</v>
      </c>
      <c r="L38" s="32">
        <f>[1]HCxHF!Q37</f>
        <v>0</v>
      </c>
      <c r="M38" s="32">
        <f>[1]HCxHF!S37</f>
        <v>0</v>
      </c>
      <c r="N38" s="32">
        <f>[1]HCxHF!U37</f>
        <v>0</v>
      </c>
      <c r="O38" s="32">
        <f>[1]HCxHF!W37</f>
        <v>0</v>
      </c>
      <c r="P38" s="32">
        <f>[1]HCxHF!Y37</f>
        <v>0</v>
      </c>
      <c r="Q38" s="32">
        <f>[1]HCxHF!AA37</f>
        <v>0</v>
      </c>
      <c r="R38" s="32">
        <f>[1]HCxHF!AC37</f>
        <v>0</v>
      </c>
      <c r="S38" s="32">
        <f>[1]HCxHF!AE37</f>
        <v>0</v>
      </c>
      <c r="T38" s="9">
        <f>[1]HCxHF!AI37</f>
        <v>0</v>
      </c>
      <c r="U38" s="9">
        <f>[1]HCxHF!AK37</f>
        <v>0</v>
      </c>
      <c r="V38" s="32">
        <f>[1]HCxHF!AM37</f>
        <v>0</v>
      </c>
      <c r="W38" s="32">
        <f t="shared" si="2"/>
        <v>29000.641915513712</v>
      </c>
      <c r="X38" s="32">
        <f>[1]HCxHF!AO37</f>
        <v>0</v>
      </c>
      <c r="Y38" s="32">
        <f>[1]HCxHF!AQ37</f>
        <v>29000.641915513712</v>
      </c>
      <c r="Z38" s="32">
        <f>[1]HCxHF!AS37</f>
        <v>0</v>
      </c>
      <c r="AA38" s="32">
        <f>[1]HCxHF!AU37</f>
        <v>0</v>
      </c>
      <c r="AB38" s="32">
        <f>[1]HCxHF!AW37</f>
        <v>1011213.0314902605</v>
      </c>
      <c r="AC38" s="32">
        <f t="shared" si="3"/>
        <v>7796179.0329676773</v>
      </c>
      <c r="AD38" s="32">
        <f>[1]HCxHF!AY37</f>
        <v>0</v>
      </c>
      <c r="AE38" s="32">
        <f>[1]HCxHF!BA37</f>
        <v>15731.400658908098</v>
      </c>
      <c r="AF38" s="32">
        <f>[1]HCxHF!BC37</f>
        <v>7780447.632308769</v>
      </c>
      <c r="AG38" s="32">
        <f>[1]HCxHF!BE37</f>
        <v>0</v>
      </c>
      <c r="AH38" s="32">
        <f>[1]HCxHF!BG37</f>
        <v>0</v>
      </c>
      <c r="AI38" s="32">
        <f>[1]HCxHF!BI37</f>
        <v>0</v>
      </c>
      <c r="AJ38" s="32">
        <f>[1]HCxHF!BK37</f>
        <v>0</v>
      </c>
      <c r="AK38" s="97"/>
      <c r="AL38" s="97"/>
      <c r="AM38" s="97"/>
      <c r="AN38" s="97"/>
      <c r="AO38" s="97"/>
      <c r="AP38" s="97"/>
      <c r="AQ38" s="97"/>
      <c r="AR38" s="97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</row>
    <row r="39" spans="1:79" hidden="1" x14ac:dyDescent="0.35">
      <c r="A39" s="30" t="s">
        <v>222</v>
      </c>
      <c r="B39" s="34" t="s">
        <v>223</v>
      </c>
      <c r="C39" s="31">
        <f>[1]HCxHF!BL38</f>
        <v>139706406.06081176</v>
      </c>
      <c r="D39" s="9">
        <f t="shared" si="0"/>
        <v>8974917.8732879646</v>
      </c>
      <c r="E39" s="9">
        <f t="shared" si="1"/>
        <v>5476526.1545496136</v>
      </c>
      <c r="F39" s="32">
        <f>[1]HCxHF!E38</f>
        <v>0</v>
      </c>
      <c r="G39" s="32">
        <f>[1]HCxHF!G38</f>
        <v>0</v>
      </c>
      <c r="H39" s="32">
        <f>[1]HCxHF!I38</f>
        <v>0</v>
      </c>
      <c r="I39" s="32">
        <f>[1]HCxHF!K38</f>
        <v>0</v>
      </c>
      <c r="J39" s="32">
        <f>[1]HCxHF!M38</f>
        <v>0</v>
      </c>
      <c r="K39" s="32">
        <f>[1]HCxHF!O38</f>
        <v>102058.35454961324</v>
      </c>
      <c r="L39" s="32">
        <f>[1]HCxHF!Q38</f>
        <v>2463822</v>
      </c>
      <c r="M39" s="32">
        <f>[1]HCxHF!S38</f>
        <v>0</v>
      </c>
      <c r="N39" s="32">
        <f>[1]HCxHF!U38</f>
        <v>0</v>
      </c>
      <c r="O39" s="32">
        <f>[1]HCxHF!W38</f>
        <v>2910645.8</v>
      </c>
      <c r="P39" s="32">
        <f>[1]HCxHF!Y38</f>
        <v>0</v>
      </c>
      <c r="Q39" s="32">
        <f>[1]HCxHF!AA38</f>
        <v>0</v>
      </c>
      <c r="R39" s="32">
        <f>[1]HCxHF!AC38</f>
        <v>0</v>
      </c>
      <c r="S39" s="32">
        <f>[1]HCxHF!AE38</f>
        <v>0</v>
      </c>
      <c r="T39" s="9">
        <f>[1]HCxHF!AI38</f>
        <v>0</v>
      </c>
      <c r="U39" s="9">
        <f>[1]HCxHF!AK38</f>
        <v>0</v>
      </c>
      <c r="V39" s="32">
        <f>[1]HCxHF!AM38</f>
        <v>0</v>
      </c>
      <c r="W39" s="32">
        <f t="shared" si="2"/>
        <v>2309928.9327383512</v>
      </c>
      <c r="X39" s="32">
        <f>[1]HCxHF!AO38</f>
        <v>0</v>
      </c>
      <c r="Y39" s="32">
        <f>[1]HCxHF!AQ38</f>
        <v>2122892.9781227526</v>
      </c>
      <c r="Z39" s="32">
        <f>[1]HCxHF!AS38</f>
        <v>187035.95461559866</v>
      </c>
      <c r="AA39" s="32">
        <f>[1]HCxHF!AU38</f>
        <v>0</v>
      </c>
      <c r="AB39" s="32">
        <f>[1]HCxHF!AW38</f>
        <v>1188462.7860000001</v>
      </c>
      <c r="AC39" s="32">
        <f t="shared" si="3"/>
        <v>130731488.18752378</v>
      </c>
      <c r="AD39" s="32">
        <f>[1]HCxHF!AY38</f>
        <v>0</v>
      </c>
      <c r="AE39" s="32">
        <f>[1]HCxHF!BA38</f>
        <v>34358041.512618892</v>
      </c>
      <c r="AF39" s="32">
        <f>[1]HCxHF!BC38</f>
        <v>96373446.674904883</v>
      </c>
      <c r="AG39" s="32">
        <f>[1]HCxHF!BE38</f>
        <v>0</v>
      </c>
      <c r="AH39" s="32">
        <f>[1]HCxHF!BG38</f>
        <v>0</v>
      </c>
      <c r="AI39" s="32">
        <f>[1]HCxHF!BI38</f>
        <v>0</v>
      </c>
      <c r="AJ39" s="32">
        <f>[1]HCxHF!BK38</f>
        <v>0</v>
      </c>
      <c r="AK39" s="97"/>
      <c r="AL39" s="97"/>
      <c r="AM39" s="97"/>
      <c r="AN39" s="97"/>
      <c r="AO39" s="97"/>
      <c r="AP39" s="97"/>
      <c r="AQ39" s="97"/>
      <c r="AR39" s="97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</row>
    <row r="40" spans="1:79" s="117" customFormat="1" x14ac:dyDescent="0.35">
      <c r="A40" s="27" t="s">
        <v>224</v>
      </c>
      <c r="B40" s="23" t="s">
        <v>225</v>
      </c>
      <c r="C40" s="28">
        <f>[1]HCxHF!BL39</f>
        <v>34728664.82</v>
      </c>
      <c r="D40" s="10">
        <f t="shared" si="0"/>
        <v>34728664.82</v>
      </c>
      <c r="E40" s="10">
        <f t="shared" si="1"/>
        <v>0</v>
      </c>
      <c r="F40" s="32">
        <f>[1]HCxHF!E39</f>
        <v>0</v>
      </c>
      <c r="G40" s="32">
        <f>[1]HCxHF!G39</f>
        <v>0</v>
      </c>
      <c r="H40" s="32">
        <f>[1]HCxHF!I39</f>
        <v>0</v>
      </c>
      <c r="I40" s="32">
        <f>[1]HCxHF!K39</f>
        <v>0</v>
      </c>
      <c r="J40" s="32">
        <f>[1]HCxHF!M39</f>
        <v>0</v>
      </c>
      <c r="K40" s="32">
        <f>[1]HCxHF!O39</f>
        <v>0</v>
      </c>
      <c r="L40" s="32">
        <f>[1]HCxHF!Q39</f>
        <v>0</v>
      </c>
      <c r="M40" s="32">
        <f>[1]HCxHF!S39</f>
        <v>0</v>
      </c>
      <c r="N40" s="32">
        <f>[1]HCxHF!U39</f>
        <v>0</v>
      </c>
      <c r="O40" s="32">
        <f>[1]HCxHF!W39</f>
        <v>0</v>
      </c>
      <c r="P40" s="32">
        <f>[1]HCxHF!Y39</f>
        <v>0</v>
      </c>
      <c r="Q40" s="32">
        <f>[1]HCxHF!AA39</f>
        <v>0</v>
      </c>
      <c r="R40" s="32">
        <f>[1]HCxHF!AC39</f>
        <v>0</v>
      </c>
      <c r="S40" s="32">
        <f>[1]HCxHF!AE39</f>
        <v>0</v>
      </c>
      <c r="T40" s="9">
        <f>[1]HCxHF!AI39</f>
        <v>0</v>
      </c>
      <c r="U40" s="9">
        <f>[1]HCxHF!AK39</f>
        <v>0</v>
      </c>
      <c r="V40" s="32">
        <f>[1]HCxHF!AM39</f>
        <v>0</v>
      </c>
      <c r="W40" s="32">
        <f t="shared" si="2"/>
        <v>0</v>
      </c>
      <c r="X40" s="32">
        <f>[1]HCxHF!AO39</f>
        <v>0</v>
      </c>
      <c r="Y40" s="32">
        <f>[1]HCxHF!AQ39</f>
        <v>0</v>
      </c>
      <c r="Z40" s="32">
        <f>[1]HCxHF!AS39</f>
        <v>0</v>
      </c>
      <c r="AA40" s="32">
        <f>[1]HCxHF!AU39</f>
        <v>0</v>
      </c>
      <c r="AB40" s="32">
        <f>[1]HCxHF!AW39</f>
        <v>34728664.82</v>
      </c>
      <c r="AC40" s="32">
        <f t="shared" si="3"/>
        <v>0</v>
      </c>
      <c r="AD40" s="32">
        <f>[1]HCxHF!AY39</f>
        <v>0</v>
      </c>
      <c r="AE40" s="32">
        <f>[1]HCxHF!BA39</f>
        <v>0</v>
      </c>
      <c r="AF40" s="32">
        <f>[1]HCxHF!BC39</f>
        <v>0</v>
      </c>
      <c r="AG40" s="32">
        <f>[1]HCxHF!BE39</f>
        <v>0</v>
      </c>
      <c r="AH40" s="32">
        <f>[1]HCxHF!BG39</f>
        <v>0</v>
      </c>
      <c r="AI40" s="32">
        <f>[1]HCxHF!BI39</f>
        <v>0</v>
      </c>
      <c r="AJ40" s="25">
        <f>[1]HCxHF!BK39</f>
        <v>0</v>
      </c>
      <c r="AK40" s="115"/>
      <c r="AL40" s="115"/>
      <c r="AM40" s="115"/>
      <c r="AN40" s="115"/>
      <c r="AO40" s="115"/>
      <c r="AP40" s="115"/>
      <c r="AQ40" s="115"/>
      <c r="AR40" s="115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</row>
    <row r="41" spans="1:79" hidden="1" x14ac:dyDescent="0.35">
      <c r="A41" s="30" t="s">
        <v>226</v>
      </c>
      <c r="B41" s="34" t="s">
        <v>227</v>
      </c>
      <c r="C41" s="31">
        <f>[1]HCxHF!BL40</f>
        <v>34728664.82</v>
      </c>
      <c r="D41" s="9">
        <f t="shared" si="0"/>
        <v>34728664.82</v>
      </c>
      <c r="E41" s="9">
        <f t="shared" si="1"/>
        <v>0</v>
      </c>
      <c r="F41" s="32">
        <f>[1]HCxHF!E40</f>
        <v>0</v>
      </c>
      <c r="G41" s="32">
        <f>[1]HCxHF!G40</f>
        <v>0</v>
      </c>
      <c r="H41" s="32">
        <f>[1]HCxHF!I40</f>
        <v>0</v>
      </c>
      <c r="I41" s="32">
        <f>[1]HCxHF!K40</f>
        <v>0</v>
      </c>
      <c r="J41" s="32">
        <f>[1]HCxHF!M40</f>
        <v>0</v>
      </c>
      <c r="K41" s="32">
        <f>[1]HCxHF!O40</f>
        <v>0</v>
      </c>
      <c r="L41" s="32">
        <f>[1]HCxHF!Q40</f>
        <v>0</v>
      </c>
      <c r="M41" s="32">
        <f>[1]HCxHF!S40</f>
        <v>0</v>
      </c>
      <c r="N41" s="32">
        <f>[1]HCxHF!U40</f>
        <v>0</v>
      </c>
      <c r="O41" s="32">
        <f>[1]HCxHF!W40</f>
        <v>0</v>
      </c>
      <c r="P41" s="32">
        <f>[1]HCxHF!Y40</f>
        <v>0</v>
      </c>
      <c r="Q41" s="32">
        <f>[1]HCxHF!AA40</f>
        <v>0</v>
      </c>
      <c r="R41" s="32">
        <f>[1]HCxHF!AC40</f>
        <v>0</v>
      </c>
      <c r="S41" s="32">
        <f>[1]HCxHF!AE40</f>
        <v>0</v>
      </c>
      <c r="T41" s="9">
        <f>[1]HCxHF!AI40</f>
        <v>0</v>
      </c>
      <c r="U41" s="9">
        <f>[1]HCxHF!AK40</f>
        <v>0</v>
      </c>
      <c r="V41" s="32">
        <f>[1]HCxHF!AM40</f>
        <v>0</v>
      </c>
      <c r="W41" s="32">
        <f t="shared" si="2"/>
        <v>0</v>
      </c>
      <c r="X41" s="32">
        <f>[1]HCxHF!AO40</f>
        <v>0</v>
      </c>
      <c r="Y41" s="32">
        <f>[1]HCxHF!AQ40</f>
        <v>0</v>
      </c>
      <c r="Z41" s="32">
        <f>[1]HCxHF!AS40</f>
        <v>0</v>
      </c>
      <c r="AA41" s="32">
        <f>[1]HCxHF!AU40</f>
        <v>0</v>
      </c>
      <c r="AB41" s="32">
        <f>[1]HCxHF!AW40</f>
        <v>34728664.82</v>
      </c>
      <c r="AC41" s="32">
        <f t="shared" si="3"/>
        <v>0</v>
      </c>
      <c r="AD41" s="32">
        <f>[1]HCxHF!AY40</f>
        <v>0</v>
      </c>
      <c r="AE41" s="32">
        <f>[1]HCxHF!BA40</f>
        <v>0</v>
      </c>
      <c r="AF41" s="32">
        <f>[1]HCxHF!BC40</f>
        <v>0</v>
      </c>
      <c r="AG41" s="32">
        <f>[1]HCxHF!BE40</f>
        <v>0</v>
      </c>
      <c r="AH41" s="32">
        <f>[1]HCxHF!BG40</f>
        <v>0</v>
      </c>
      <c r="AI41" s="32">
        <f>[1]HCxHF!BI40</f>
        <v>0</v>
      </c>
      <c r="AJ41" s="32">
        <f>[1]HCxHF!BK40</f>
        <v>0</v>
      </c>
      <c r="AK41" s="97"/>
      <c r="AL41" s="97"/>
      <c r="AM41" s="97"/>
      <c r="AN41" s="97"/>
      <c r="AO41" s="97"/>
      <c r="AP41" s="97"/>
      <c r="AQ41" s="97"/>
      <c r="AR41" s="97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</row>
    <row r="42" spans="1:79" s="117" customFormat="1" x14ac:dyDescent="0.35">
      <c r="A42" s="27" t="s">
        <v>228</v>
      </c>
      <c r="B42" s="23" t="s">
        <v>229</v>
      </c>
      <c r="C42" s="28">
        <f>[1]HCxHF!BL41</f>
        <v>501740956.82921839</v>
      </c>
      <c r="D42" s="10">
        <f t="shared" si="0"/>
        <v>217116314.00306582</v>
      </c>
      <c r="E42" s="10">
        <f t="shared" si="1"/>
        <v>6352584.032737216</v>
      </c>
      <c r="F42" s="32">
        <f>[1]HCxHF!E41</f>
        <v>0</v>
      </c>
      <c r="G42" s="32">
        <f>[1]HCxHF!G41</f>
        <v>0</v>
      </c>
      <c r="H42" s="32">
        <f>[1]HCxHF!I41</f>
        <v>0</v>
      </c>
      <c r="I42" s="32">
        <f>[1]HCxHF!K41</f>
        <v>6166475.7298979042</v>
      </c>
      <c r="J42" s="32">
        <f>[1]HCxHF!M41</f>
        <v>0</v>
      </c>
      <c r="K42" s="32">
        <f>[1]HCxHF!O41</f>
        <v>186108.30283931131</v>
      </c>
      <c r="L42" s="32">
        <f>[1]HCxHF!Q41</f>
        <v>0</v>
      </c>
      <c r="M42" s="32">
        <f>[1]HCxHF!S41</f>
        <v>0</v>
      </c>
      <c r="N42" s="32">
        <f>[1]HCxHF!U41</f>
        <v>0</v>
      </c>
      <c r="O42" s="32">
        <f>[1]HCxHF!W41</f>
        <v>0</v>
      </c>
      <c r="P42" s="32">
        <f>[1]HCxHF!Y41</f>
        <v>0</v>
      </c>
      <c r="Q42" s="32">
        <f>[1]HCxHF!AA41</f>
        <v>0</v>
      </c>
      <c r="R42" s="32">
        <f>[1]HCxHF!AC41</f>
        <v>0</v>
      </c>
      <c r="S42" s="32">
        <f>[1]HCxHF!AE41</f>
        <v>0</v>
      </c>
      <c r="T42" s="9">
        <f>[1]HCxHF!AI41</f>
        <v>0</v>
      </c>
      <c r="U42" s="9">
        <f>[1]HCxHF!AK41</f>
        <v>0</v>
      </c>
      <c r="V42" s="32">
        <f>[1]HCxHF!AM41</f>
        <v>0</v>
      </c>
      <c r="W42" s="32">
        <f t="shared" si="2"/>
        <v>17826538.370025724</v>
      </c>
      <c r="X42" s="32">
        <f>[1]HCxHF!AO41</f>
        <v>6456053.7999999998</v>
      </c>
      <c r="Y42" s="32">
        <f>[1]HCxHF!AQ41</f>
        <v>3138741.6202252218</v>
      </c>
      <c r="Z42" s="32">
        <f>[1]HCxHF!AS41</f>
        <v>115088.9498005005</v>
      </c>
      <c r="AA42" s="32">
        <f>[1]HCxHF!AU41</f>
        <v>8116654.0000000009</v>
      </c>
      <c r="AB42" s="32">
        <f>[1]HCxHF!AW41</f>
        <v>192937191.60030288</v>
      </c>
      <c r="AC42" s="32">
        <f t="shared" si="3"/>
        <v>284556787.70475256</v>
      </c>
      <c r="AD42" s="32">
        <f>[1]HCxHF!AY41</f>
        <v>0</v>
      </c>
      <c r="AE42" s="32">
        <f>[1]HCxHF!BA41</f>
        <v>41590115.721067727</v>
      </c>
      <c r="AF42" s="32">
        <f>[1]HCxHF!BC41</f>
        <v>242966671.98368481</v>
      </c>
      <c r="AG42" s="32">
        <f>[1]HCxHF!BE41</f>
        <v>0</v>
      </c>
      <c r="AH42" s="32">
        <f>[1]HCxHF!BG41</f>
        <v>0</v>
      </c>
      <c r="AI42" s="32">
        <f>[1]HCxHF!BI41</f>
        <v>0</v>
      </c>
      <c r="AJ42" s="25">
        <f>[1]HCxHF!BK41</f>
        <v>67855.121400000004</v>
      </c>
      <c r="AK42" s="115"/>
      <c r="AL42" s="115"/>
      <c r="AM42" s="115"/>
      <c r="AN42" s="115"/>
      <c r="AO42" s="115"/>
      <c r="AP42" s="115"/>
      <c r="AQ42" s="115"/>
      <c r="AR42" s="115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</row>
    <row r="43" spans="1:79" x14ac:dyDescent="0.35">
      <c r="A43" s="30" t="s">
        <v>230</v>
      </c>
      <c r="B43" s="34" t="s">
        <v>231</v>
      </c>
      <c r="C43" s="31">
        <f>[1]HCxHF!BL42</f>
        <v>141766925.9866944</v>
      </c>
      <c r="D43" s="9">
        <f t="shared" si="0"/>
        <v>118283392.1335679</v>
      </c>
      <c r="E43" s="9">
        <f t="shared" si="1"/>
        <v>186108.30283931131</v>
      </c>
      <c r="F43" s="32">
        <f>[1]HCxHF!E42</f>
        <v>0</v>
      </c>
      <c r="G43" s="32">
        <f>[1]HCxHF!G42</f>
        <v>0</v>
      </c>
      <c r="H43" s="32">
        <f>[1]HCxHF!I42</f>
        <v>0</v>
      </c>
      <c r="I43" s="32">
        <f>[1]HCxHF!K42</f>
        <v>0</v>
      </c>
      <c r="J43" s="32">
        <f>[1]HCxHF!M42</f>
        <v>0</v>
      </c>
      <c r="K43" s="32">
        <f>[1]HCxHF!O42</f>
        <v>186108.30283931131</v>
      </c>
      <c r="L43" s="32">
        <f>[1]HCxHF!Q42</f>
        <v>0</v>
      </c>
      <c r="M43" s="32">
        <f>[1]HCxHF!S42</f>
        <v>0</v>
      </c>
      <c r="N43" s="32">
        <f>[1]HCxHF!U42</f>
        <v>0</v>
      </c>
      <c r="O43" s="32">
        <f>[1]HCxHF!W42</f>
        <v>0</v>
      </c>
      <c r="P43" s="32">
        <f>[1]HCxHF!Y42</f>
        <v>0</v>
      </c>
      <c r="Q43" s="32">
        <f>[1]HCxHF!AA42</f>
        <v>0</v>
      </c>
      <c r="R43" s="32">
        <f>[1]HCxHF!AC42</f>
        <v>0</v>
      </c>
      <c r="S43" s="32">
        <f>[1]HCxHF!AE42</f>
        <v>0</v>
      </c>
      <c r="T43" s="9">
        <f>[1]HCxHF!AI42</f>
        <v>0</v>
      </c>
      <c r="U43" s="9">
        <f>[1]HCxHF!AK42</f>
        <v>0</v>
      </c>
      <c r="V43" s="32">
        <f>[1]HCxHF!AM42</f>
        <v>0</v>
      </c>
      <c r="W43" s="32">
        <f t="shared" si="2"/>
        <v>11370484.570025723</v>
      </c>
      <c r="X43" s="32">
        <f>[1]HCxHF!AO42</f>
        <v>0</v>
      </c>
      <c r="Y43" s="32">
        <f>[1]HCxHF!AQ42</f>
        <v>3138741.6202252218</v>
      </c>
      <c r="Z43" s="32">
        <f>[1]HCxHF!AS42</f>
        <v>115088.9498005005</v>
      </c>
      <c r="AA43" s="32">
        <f>[1]HCxHF!AU42</f>
        <v>8116654.0000000009</v>
      </c>
      <c r="AB43" s="32">
        <f>[1]HCxHF!AW42</f>
        <v>106726799.26070286</v>
      </c>
      <c r="AC43" s="32">
        <f t="shared" si="3"/>
        <v>23483533.853126481</v>
      </c>
      <c r="AD43" s="32">
        <f>[1]HCxHF!AY42</f>
        <v>0</v>
      </c>
      <c r="AE43" s="32">
        <f>[1]HCxHF!BA42</f>
        <v>5876321.9717380535</v>
      </c>
      <c r="AF43" s="32">
        <f>[1]HCxHF!BC42</f>
        <v>17607211.881388426</v>
      </c>
      <c r="AG43" s="32">
        <f>[1]HCxHF!BE42</f>
        <v>0</v>
      </c>
      <c r="AH43" s="32">
        <f>[1]HCxHF!BG42</f>
        <v>0</v>
      </c>
      <c r="AI43" s="32">
        <f>[1]HCxHF!BI42</f>
        <v>0</v>
      </c>
      <c r="AJ43" s="32">
        <f>[1]HCxHF!BK42</f>
        <v>0</v>
      </c>
      <c r="AK43" s="97"/>
      <c r="AL43" s="97"/>
      <c r="AM43" s="97"/>
      <c r="AN43" s="97"/>
      <c r="AO43" s="97"/>
      <c r="AP43" s="97"/>
      <c r="AQ43" s="97"/>
      <c r="AR43" s="97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</row>
    <row r="44" spans="1:79" x14ac:dyDescent="0.35">
      <c r="A44" s="30" t="s">
        <v>232</v>
      </c>
      <c r="B44" s="34" t="s">
        <v>233</v>
      </c>
      <c r="C44" s="31">
        <f>[1]HCxHF!BL43</f>
        <v>91827393.352204591</v>
      </c>
      <c r="D44" s="9">
        <f t="shared" si="0"/>
        <v>0</v>
      </c>
      <c r="E44" s="9">
        <f t="shared" si="1"/>
        <v>0</v>
      </c>
      <c r="F44" s="32">
        <f>[1]HCxHF!E43</f>
        <v>0</v>
      </c>
      <c r="G44" s="32">
        <f>[1]HCxHF!G43</f>
        <v>0</v>
      </c>
      <c r="H44" s="32">
        <f>[1]HCxHF!I43</f>
        <v>0</v>
      </c>
      <c r="I44" s="32">
        <f>[1]HCxHF!K43</f>
        <v>0</v>
      </c>
      <c r="J44" s="32">
        <f>[1]HCxHF!M43</f>
        <v>0</v>
      </c>
      <c r="K44" s="32">
        <f>[1]HCxHF!O43</f>
        <v>0</v>
      </c>
      <c r="L44" s="32">
        <f>[1]HCxHF!Q43</f>
        <v>0</v>
      </c>
      <c r="M44" s="32">
        <f>[1]HCxHF!S43</f>
        <v>0</v>
      </c>
      <c r="N44" s="32">
        <f>[1]HCxHF!U43</f>
        <v>0</v>
      </c>
      <c r="O44" s="32">
        <f>[1]HCxHF!W43</f>
        <v>0</v>
      </c>
      <c r="P44" s="32">
        <f>[1]HCxHF!Y43</f>
        <v>0</v>
      </c>
      <c r="Q44" s="32">
        <f>[1]HCxHF!AA43</f>
        <v>0</v>
      </c>
      <c r="R44" s="32">
        <f>[1]HCxHF!AC43</f>
        <v>0</v>
      </c>
      <c r="S44" s="32">
        <f>[1]HCxHF!AE43</f>
        <v>0</v>
      </c>
      <c r="T44" s="9">
        <f>[1]HCxHF!AI43</f>
        <v>0</v>
      </c>
      <c r="U44" s="9">
        <f>[1]HCxHF!AK43</f>
        <v>0</v>
      </c>
      <c r="V44" s="32">
        <f>[1]HCxHF!AM43</f>
        <v>0</v>
      </c>
      <c r="W44" s="32">
        <f t="shared" si="2"/>
        <v>0</v>
      </c>
      <c r="X44" s="32">
        <f>[1]HCxHF!AO43</f>
        <v>0</v>
      </c>
      <c r="Y44" s="32">
        <f>[1]HCxHF!AQ43</f>
        <v>0</v>
      </c>
      <c r="Z44" s="32">
        <f>[1]HCxHF!AS43</f>
        <v>0</v>
      </c>
      <c r="AA44" s="32">
        <f>[1]HCxHF!AU43</f>
        <v>0</v>
      </c>
      <c r="AB44" s="32">
        <f>[1]HCxHF!AW43</f>
        <v>0</v>
      </c>
      <c r="AC44" s="32">
        <f t="shared" si="3"/>
        <v>91827393.352204591</v>
      </c>
      <c r="AD44" s="32">
        <f>[1]HCxHF!AY43</f>
        <v>0</v>
      </c>
      <c r="AE44" s="32">
        <f>[1]HCxHF!BA43</f>
        <v>0</v>
      </c>
      <c r="AF44" s="32">
        <f>[1]HCxHF!BC43</f>
        <v>91827393.352204591</v>
      </c>
      <c r="AG44" s="32">
        <f>[1]HCxHF!BE43</f>
        <v>0</v>
      </c>
      <c r="AH44" s="32">
        <f>[1]HCxHF!BG43</f>
        <v>0</v>
      </c>
      <c r="AI44" s="32">
        <f>[1]HCxHF!BI43</f>
        <v>0</v>
      </c>
      <c r="AJ44" s="32">
        <f>[1]HCxHF!BK43</f>
        <v>0</v>
      </c>
      <c r="AK44" s="97"/>
      <c r="AL44" s="97"/>
      <c r="AM44" s="97"/>
      <c r="AN44" s="97"/>
      <c r="AO44" s="97"/>
      <c r="AP44" s="97"/>
      <c r="AQ44" s="97"/>
      <c r="AR44" s="97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</row>
    <row r="45" spans="1:79" s="121" customFormat="1" x14ac:dyDescent="0.35">
      <c r="A45" s="30" t="s">
        <v>234</v>
      </c>
      <c r="B45" s="34" t="s">
        <v>235</v>
      </c>
      <c r="C45" s="31">
        <f>[1]HCxHF!BL44</f>
        <v>139271480.14335507</v>
      </c>
      <c r="D45" s="9">
        <f t="shared" si="0"/>
        <v>42057369.379897907</v>
      </c>
      <c r="E45" s="9">
        <f t="shared" si="1"/>
        <v>6166475.7298979042</v>
      </c>
      <c r="F45" s="32">
        <f>[1]HCxHF!E44</f>
        <v>0</v>
      </c>
      <c r="G45" s="32">
        <f>[1]HCxHF!G44</f>
        <v>0</v>
      </c>
      <c r="H45" s="32">
        <f>[1]HCxHF!I44</f>
        <v>0</v>
      </c>
      <c r="I45" s="32">
        <f>[1]HCxHF!K44</f>
        <v>6166475.7298979042</v>
      </c>
      <c r="J45" s="32">
        <f>[1]HCxHF!M44</f>
        <v>0</v>
      </c>
      <c r="K45" s="32">
        <f>[1]HCxHF!O44</f>
        <v>0</v>
      </c>
      <c r="L45" s="32">
        <f>[1]HCxHF!Q44</f>
        <v>0</v>
      </c>
      <c r="M45" s="32">
        <f>[1]HCxHF!S44</f>
        <v>0</v>
      </c>
      <c r="N45" s="32">
        <f>[1]HCxHF!U44</f>
        <v>0</v>
      </c>
      <c r="O45" s="32">
        <f>[1]HCxHF!W44</f>
        <v>0</v>
      </c>
      <c r="P45" s="32">
        <f>[1]HCxHF!Y44</f>
        <v>0</v>
      </c>
      <c r="Q45" s="32">
        <f>[1]HCxHF!AA44</f>
        <v>0</v>
      </c>
      <c r="R45" s="32">
        <f>[1]HCxHF!AC44</f>
        <v>0</v>
      </c>
      <c r="S45" s="32">
        <f>[1]HCxHF!AE44</f>
        <v>0</v>
      </c>
      <c r="T45" s="9">
        <f>[1]HCxHF!AI44</f>
        <v>0</v>
      </c>
      <c r="U45" s="9">
        <f>[1]HCxHF!AK44</f>
        <v>0</v>
      </c>
      <c r="V45" s="32">
        <f>[1]HCxHF!AM44</f>
        <v>0</v>
      </c>
      <c r="W45" s="32">
        <f t="shared" si="2"/>
        <v>6456053.7999999998</v>
      </c>
      <c r="X45" s="32">
        <f>[1]HCxHF!AO44</f>
        <v>6456053.7999999998</v>
      </c>
      <c r="Y45" s="32">
        <f>[1]HCxHF!AQ44</f>
        <v>0</v>
      </c>
      <c r="Z45" s="32">
        <f>[1]HCxHF!AS44</f>
        <v>0</v>
      </c>
      <c r="AA45" s="32">
        <f>[1]HCxHF!AU44</f>
        <v>0</v>
      </c>
      <c r="AB45" s="32">
        <f>[1]HCxHF!AW44</f>
        <v>29434839.850000001</v>
      </c>
      <c r="AC45" s="32">
        <f t="shared" si="3"/>
        <v>97146255.642057166</v>
      </c>
      <c r="AD45" s="32">
        <f>[1]HCxHF!AY44</f>
        <v>0</v>
      </c>
      <c r="AE45" s="32">
        <f>[1]HCxHF!BA44</f>
        <v>35713793.749329671</v>
      </c>
      <c r="AF45" s="32">
        <f>[1]HCxHF!BC44</f>
        <v>61432461.892727494</v>
      </c>
      <c r="AG45" s="32">
        <f>[1]HCxHF!BE44</f>
        <v>0</v>
      </c>
      <c r="AH45" s="32">
        <f>[1]HCxHF!BG44</f>
        <v>0</v>
      </c>
      <c r="AI45" s="32">
        <f>[1]HCxHF!BI44</f>
        <v>0</v>
      </c>
      <c r="AJ45" s="32">
        <f>[1]HCxHF!BK44</f>
        <v>67855.121400000004</v>
      </c>
      <c r="AK45" s="119"/>
      <c r="AL45" s="119"/>
      <c r="AM45" s="119"/>
      <c r="AN45" s="119"/>
      <c r="AO45" s="119"/>
      <c r="AP45" s="119"/>
      <c r="AQ45" s="119"/>
      <c r="AR45" s="119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</row>
    <row r="46" spans="1:79" s="121" customFormat="1" ht="18.75" customHeight="1" x14ac:dyDescent="0.35">
      <c r="A46" s="33" t="s">
        <v>236</v>
      </c>
      <c r="B46" s="34" t="s">
        <v>237</v>
      </c>
      <c r="C46" s="31">
        <f>[1]HCxHF!BL45</f>
        <v>4336005.9799999995</v>
      </c>
      <c r="D46" s="9">
        <f t="shared" si="0"/>
        <v>4336005.9799999995</v>
      </c>
      <c r="E46" s="9">
        <f t="shared" si="1"/>
        <v>0</v>
      </c>
      <c r="F46" s="32">
        <f>[1]HCxHF!E45</f>
        <v>0</v>
      </c>
      <c r="G46" s="32">
        <f>[1]HCxHF!G45</f>
        <v>0</v>
      </c>
      <c r="H46" s="32">
        <f>[1]HCxHF!I45</f>
        <v>0</v>
      </c>
      <c r="I46" s="32">
        <f>[1]HCxHF!K45</f>
        <v>0</v>
      </c>
      <c r="J46" s="32">
        <f>[1]HCxHF!M45</f>
        <v>0</v>
      </c>
      <c r="K46" s="32">
        <f>[1]HCxHF!O45</f>
        <v>0</v>
      </c>
      <c r="L46" s="32">
        <f>[1]HCxHF!Q45</f>
        <v>0</v>
      </c>
      <c r="M46" s="32">
        <f>[1]HCxHF!S45</f>
        <v>0</v>
      </c>
      <c r="N46" s="32">
        <f>[1]HCxHF!U45</f>
        <v>0</v>
      </c>
      <c r="O46" s="32">
        <f>[1]HCxHF!W45</f>
        <v>0</v>
      </c>
      <c r="P46" s="32">
        <f>[1]HCxHF!Y45</f>
        <v>0</v>
      </c>
      <c r="Q46" s="32">
        <f>[1]HCxHF!AA45</f>
        <v>0</v>
      </c>
      <c r="R46" s="32">
        <f>[1]HCxHF!AC45</f>
        <v>0</v>
      </c>
      <c r="S46" s="32">
        <f>[1]HCxHF!AE45</f>
        <v>0</v>
      </c>
      <c r="T46" s="9">
        <f>[1]HCxHF!AI45</f>
        <v>0</v>
      </c>
      <c r="U46" s="9">
        <f>[1]HCxHF!AK45</f>
        <v>0</v>
      </c>
      <c r="V46" s="32">
        <f>[1]HCxHF!AM45</f>
        <v>0</v>
      </c>
      <c r="W46" s="32">
        <f t="shared" si="2"/>
        <v>367452.64</v>
      </c>
      <c r="X46" s="32">
        <f>[1]HCxHF!AO45</f>
        <v>367452.64</v>
      </c>
      <c r="Y46" s="32">
        <f>[1]HCxHF!AQ45</f>
        <v>0</v>
      </c>
      <c r="Z46" s="32">
        <f>[1]HCxHF!AS45</f>
        <v>0</v>
      </c>
      <c r="AA46" s="32">
        <f>[1]HCxHF!AU45</f>
        <v>0</v>
      </c>
      <c r="AB46" s="32">
        <f>[1]HCxHF!AW45</f>
        <v>3968553.34</v>
      </c>
      <c r="AC46" s="32">
        <f t="shared" si="3"/>
        <v>0</v>
      </c>
      <c r="AD46" s="32">
        <f>[1]HCxHF!AY45</f>
        <v>0</v>
      </c>
      <c r="AE46" s="32">
        <f>[1]HCxHF!BA45</f>
        <v>0</v>
      </c>
      <c r="AF46" s="32">
        <f>[1]HCxHF!BC45</f>
        <v>0</v>
      </c>
      <c r="AG46" s="32">
        <f>[1]HCxHF!BE45</f>
        <v>0</v>
      </c>
      <c r="AH46" s="32">
        <f>[1]HCxHF!BG45</f>
        <v>0</v>
      </c>
      <c r="AI46" s="32">
        <f>[1]HCxHF!BI45</f>
        <v>0</v>
      </c>
      <c r="AJ46" s="32">
        <f>[1]HCxHF!BK45</f>
        <v>0</v>
      </c>
      <c r="AK46" s="119"/>
      <c r="AL46" s="119"/>
      <c r="AM46" s="119"/>
      <c r="AN46" s="119"/>
      <c r="AO46" s="119"/>
      <c r="AP46" s="119"/>
      <c r="AQ46" s="119"/>
      <c r="AR46" s="119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</row>
    <row r="47" spans="1:79" s="121" customFormat="1" ht="18.75" customHeight="1" x14ac:dyDescent="0.35">
      <c r="A47" s="36" t="s">
        <v>238</v>
      </c>
      <c r="B47" s="34" t="s">
        <v>239</v>
      </c>
      <c r="C47" s="31">
        <f>[1]HCxHF!BL46</f>
        <v>17059335.011297904</v>
      </c>
      <c r="D47" s="9">
        <f t="shared" si="0"/>
        <v>16991479.889897905</v>
      </c>
      <c r="E47" s="9">
        <f t="shared" si="1"/>
        <v>6166475.7298979042</v>
      </c>
      <c r="F47" s="32">
        <f>[1]HCxHF!E46</f>
        <v>0</v>
      </c>
      <c r="G47" s="32">
        <f>[1]HCxHF!G46</f>
        <v>0</v>
      </c>
      <c r="H47" s="32">
        <f>[1]HCxHF!I46</f>
        <v>0</v>
      </c>
      <c r="I47" s="32">
        <f>[1]HCxHF!K46</f>
        <v>6166475.7298979042</v>
      </c>
      <c r="J47" s="32">
        <f>[1]HCxHF!M46</f>
        <v>0</v>
      </c>
      <c r="K47" s="32">
        <f>[1]HCxHF!O46</f>
        <v>0</v>
      </c>
      <c r="L47" s="32">
        <f>[1]HCxHF!Q46</f>
        <v>0</v>
      </c>
      <c r="M47" s="32">
        <f>[1]HCxHF!S46</f>
        <v>0</v>
      </c>
      <c r="N47" s="32">
        <f>[1]HCxHF!U46</f>
        <v>0</v>
      </c>
      <c r="O47" s="32">
        <f>[1]HCxHF!W46</f>
        <v>0</v>
      </c>
      <c r="P47" s="32">
        <f>[1]HCxHF!Y46</f>
        <v>0</v>
      </c>
      <c r="Q47" s="32">
        <f>[1]HCxHF!AA46</f>
        <v>0</v>
      </c>
      <c r="R47" s="32">
        <f>[1]HCxHF!AC46</f>
        <v>0</v>
      </c>
      <c r="S47" s="32">
        <f>[1]HCxHF!AE46</f>
        <v>0</v>
      </c>
      <c r="T47" s="9">
        <f>[1]HCxHF!AI46</f>
        <v>0</v>
      </c>
      <c r="U47" s="9">
        <f>[1]HCxHF!AK46</f>
        <v>0</v>
      </c>
      <c r="V47" s="32">
        <f>[1]HCxHF!AM46</f>
        <v>0</v>
      </c>
      <c r="W47" s="32">
        <f t="shared" si="2"/>
        <v>0</v>
      </c>
      <c r="X47" s="32">
        <f>[1]HCxHF!AO46</f>
        <v>0</v>
      </c>
      <c r="Y47" s="32">
        <f>[1]HCxHF!AQ46</f>
        <v>0</v>
      </c>
      <c r="Z47" s="32">
        <f>[1]HCxHF!AS46</f>
        <v>0</v>
      </c>
      <c r="AA47" s="32">
        <f>[1]HCxHF!AU46</f>
        <v>0</v>
      </c>
      <c r="AB47" s="32">
        <f>[1]HCxHF!AW46</f>
        <v>10825004.16</v>
      </c>
      <c r="AC47" s="32">
        <f t="shared" si="3"/>
        <v>0</v>
      </c>
      <c r="AD47" s="32">
        <f>[1]HCxHF!AY46</f>
        <v>0</v>
      </c>
      <c r="AE47" s="32">
        <f>[1]HCxHF!BA46</f>
        <v>0</v>
      </c>
      <c r="AF47" s="32">
        <f>[1]HCxHF!BC46</f>
        <v>0</v>
      </c>
      <c r="AG47" s="32">
        <f>[1]HCxHF!BE46</f>
        <v>0</v>
      </c>
      <c r="AH47" s="32">
        <f>[1]HCxHF!BG46</f>
        <v>0</v>
      </c>
      <c r="AI47" s="32">
        <f>[1]HCxHF!BI46</f>
        <v>0</v>
      </c>
      <c r="AJ47" s="32">
        <f>[1]HCxHF!BK46</f>
        <v>67855.121400000004</v>
      </c>
      <c r="AK47" s="119"/>
      <c r="AL47" s="119"/>
      <c r="AM47" s="119"/>
      <c r="AN47" s="119"/>
      <c r="AO47" s="119"/>
      <c r="AP47" s="119"/>
      <c r="AQ47" s="119"/>
      <c r="AR47" s="119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</row>
    <row r="48" spans="1:79" s="121" customFormat="1" ht="16.5" customHeight="1" x14ac:dyDescent="0.35">
      <c r="A48" s="36" t="s">
        <v>240</v>
      </c>
      <c r="B48" s="34" t="s">
        <v>241</v>
      </c>
      <c r="C48" s="31">
        <f>[1]HCxHF!BL47</f>
        <v>2643404.87688665</v>
      </c>
      <c r="D48" s="9">
        <f t="shared" si="0"/>
        <v>2322105.3899999997</v>
      </c>
      <c r="E48" s="9">
        <f t="shared" si="1"/>
        <v>0</v>
      </c>
      <c r="F48" s="32">
        <f>[1]HCxHF!E47</f>
        <v>0</v>
      </c>
      <c r="G48" s="32">
        <f>[1]HCxHF!G47</f>
        <v>0</v>
      </c>
      <c r="H48" s="32">
        <f>[1]HCxHF!I47</f>
        <v>0</v>
      </c>
      <c r="I48" s="32">
        <f>[1]HCxHF!K47</f>
        <v>0</v>
      </c>
      <c r="J48" s="32">
        <f>[1]HCxHF!M47</f>
        <v>0</v>
      </c>
      <c r="K48" s="32">
        <f>[1]HCxHF!O47</f>
        <v>0</v>
      </c>
      <c r="L48" s="32">
        <f>[1]HCxHF!Q47</f>
        <v>0</v>
      </c>
      <c r="M48" s="32">
        <f>[1]HCxHF!S47</f>
        <v>0</v>
      </c>
      <c r="N48" s="32">
        <f>[1]HCxHF!U47</f>
        <v>0</v>
      </c>
      <c r="O48" s="32">
        <f>[1]HCxHF!W47</f>
        <v>0</v>
      </c>
      <c r="P48" s="32">
        <f>[1]HCxHF!Y47</f>
        <v>0</v>
      </c>
      <c r="Q48" s="32">
        <f>[1]HCxHF!AA47</f>
        <v>0</v>
      </c>
      <c r="R48" s="32">
        <f>[1]HCxHF!AC47</f>
        <v>0</v>
      </c>
      <c r="S48" s="32">
        <f>[1]HCxHF!AE47</f>
        <v>0</v>
      </c>
      <c r="T48" s="9">
        <f>[1]HCxHF!AI47</f>
        <v>0</v>
      </c>
      <c r="U48" s="9">
        <f>[1]HCxHF!AK47</f>
        <v>0</v>
      </c>
      <c r="V48" s="32">
        <f>[1]HCxHF!AM47</f>
        <v>0</v>
      </c>
      <c r="W48" s="32">
        <f t="shared" si="2"/>
        <v>0</v>
      </c>
      <c r="X48" s="32">
        <f>[1]HCxHF!AO47</f>
        <v>0</v>
      </c>
      <c r="Y48" s="32">
        <f>[1]HCxHF!AQ47</f>
        <v>0</v>
      </c>
      <c r="Z48" s="32">
        <f>[1]HCxHF!AS47</f>
        <v>0</v>
      </c>
      <c r="AA48" s="32">
        <f>[1]HCxHF!AU47</f>
        <v>0</v>
      </c>
      <c r="AB48" s="32">
        <f>[1]HCxHF!AW47</f>
        <v>2322105.3899999997</v>
      </c>
      <c r="AC48" s="32">
        <f t="shared" si="3"/>
        <v>321299.48688665009</v>
      </c>
      <c r="AD48" s="32">
        <f>[1]HCxHF!AY47</f>
        <v>0</v>
      </c>
      <c r="AE48" s="32">
        <f>[1]HCxHF!BA47</f>
        <v>0</v>
      </c>
      <c r="AF48" s="32">
        <f>[1]HCxHF!BC47</f>
        <v>321299.48688665009</v>
      </c>
      <c r="AG48" s="32">
        <f>[1]HCxHF!BE47</f>
        <v>0</v>
      </c>
      <c r="AH48" s="32">
        <f>[1]HCxHF!BG47</f>
        <v>0</v>
      </c>
      <c r="AI48" s="32">
        <f>[1]HCxHF!BI47</f>
        <v>0</v>
      </c>
      <c r="AJ48" s="32">
        <f>[1]HCxHF!BK47</f>
        <v>0</v>
      </c>
      <c r="AK48" s="119"/>
      <c r="AL48" s="119"/>
      <c r="AM48" s="119"/>
      <c r="AN48" s="119"/>
      <c r="AO48" s="119"/>
      <c r="AP48" s="119"/>
      <c r="AQ48" s="119"/>
      <c r="AR48" s="119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</row>
    <row r="49" spans="1:79" s="121" customFormat="1" ht="16.5" customHeight="1" x14ac:dyDescent="0.35">
      <c r="A49" s="36" t="s">
        <v>242</v>
      </c>
      <c r="B49" s="34" t="s">
        <v>243</v>
      </c>
      <c r="C49" s="31">
        <f>[1]HCxHF!BL48</f>
        <v>1770802.21</v>
      </c>
      <c r="D49" s="9">
        <f t="shared" si="0"/>
        <v>1770802.21</v>
      </c>
      <c r="E49" s="9">
        <f t="shared" si="1"/>
        <v>0</v>
      </c>
      <c r="F49" s="32">
        <f>[1]HCxHF!E48</f>
        <v>0</v>
      </c>
      <c r="G49" s="32">
        <f>[1]HCxHF!G48</f>
        <v>0</v>
      </c>
      <c r="H49" s="32">
        <f>[1]HCxHF!I48</f>
        <v>0</v>
      </c>
      <c r="I49" s="32">
        <f>[1]HCxHF!K48</f>
        <v>0</v>
      </c>
      <c r="J49" s="32">
        <f>[1]HCxHF!M48</f>
        <v>0</v>
      </c>
      <c r="K49" s="32">
        <f>[1]HCxHF!O48</f>
        <v>0</v>
      </c>
      <c r="L49" s="32">
        <f>[1]HCxHF!Q48</f>
        <v>0</v>
      </c>
      <c r="M49" s="32">
        <f>[1]HCxHF!S48</f>
        <v>0</v>
      </c>
      <c r="N49" s="32">
        <f>[1]HCxHF!U48</f>
        <v>0</v>
      </c>
      <c r="O49" s="32">
        <f>[1]HCxHF!W48</f>
        <v>0</v>
      </c>
      <c r="P49" s="32">
        <f>[1]HCxHF!Y48</f>
        <v>0</v>
      </c>
      <c r="Q49" s="32">
        <f>[1]HCxHF!AA48</f>
        <v>0</v>
      </c>
      <c r="R49" s="32">
        <f>[1]HCxHF!AC48</f>
        <v>0</v>
      </c>
      <c r="S49" s="32">
        <f>[1]HCxHF!AE48</f>
        <v>0</v>
      </c>
      <c r="T49" s="9">
        <f>[1]HCxHF!AI48</f>
        <v>0</v>
      </c>
      <c r="U49" s="9">
        <f>[1]HCxHF!AK48</f>
        <v>0</v>
      </c>
      <c r="V49" s="32">
        <f>[1]HCxHF!AM48</f>
        <v>0</v>
      </c>
      <c r="W49" s="32">
        <f t="shared" si="2"/>
        <v>0</v>
      </c>
      <c r="X49" s="32">
        <f>[1]HCxHF!AO48</f>
        <v>0</v>
      </c>
      <c r="Y49" s="32">
        <f>[1]HCxHF!AQ48</f>
        <v>0</v>
      </c>
      <c r="Z49" s="32">
        <f>[1]HCxHF!AS48</f>
        <v>0</v>
      </c>
      <c r="AA49" s="32">
        <f>[1]HCxHF!AU48</f>
        <v>0</v>
      </c>
      <c r="AB49" s="32">
        <f>[1]HCxHF!AW48</f>
        <v>1770802.21</v>
      </c>
      <c r="AC49" s="32">
        <f t="shared" si="3"/>
        <v>0</v>
      </c>
      <c r="AD49" s="32">
        <f>[1]HCxHF!AY48</f>
        <v>0</v>
      </c>
      <c r="AE49" s="32">
        <f>[1]HCxHF!BA48</f>
        <v>0</v>
      </c>
      <c r="AF49" s="32">
        <f>[1]HCxHF!BC48</f>
        <v>0</v>
      </c>
      <c r="AG49" s="32">
        <f>[1]HCxHF!BE48</f>
        <v>0</v>
      </c>
      <c r="AH49" s="32">
        <f>[1]HCxHF!BG48</f>
        <v>0</v>
      </c>
      <c r="AI49" s="32">
        <f>[1]HCxHF!BI48</f>
        <v>0</v>
      </c>
      <c r="AJ49" s="32">
        <f>[1]HCxHF!BK48</f>
        <v>0</v>
      </c>
      <c r="AK49" s="119"/>
      <c r="AL49" s="119"/>
      <c r="AM49" s="119"/>
      <c r="AN49" s="119"/>
      <c r="AO49" s="119"/>
      <c r="AP49" s="119"/>
      <c r="AQ49" s="119"/>
      <c r="AR49" s="119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</row>
    <row r="50" spans="1:79" s="121" customFormat="1" ht="17.25" customHeight="1" x14ac:dyDescent="0.35">
      <c r="A50" s="36" t="s">
        <v>244</v>
      </c>
      <c r="B50" s="34" t="s">
        <v>245</v>
      </c>
      <c r="C50" s="31">
        <f>[1]HCxHF!BL49</f>
        <v>113461932.06517051</v>
      </c>
      <c r="D50" s="9">
        <f t="shared" si="0"/>
        <v>16636975.91</v>
      </c>
      <c r="E50" s="9">
        <f t="shared" si="1"/>
        <v>0</v>
      </c>
      <c r="F50" s="32">
        <f>[1]HCxHF!E49</f>
        <v>0</v>
      </c>
      <c r="G50" s="32">
        <f>[1]HCxHF!G49</f>
        <v>0</v>
      </c>
      <c r="H50" s="32">
        <f>[1]HCxHF!I49</f>
        <v>0</v>
      </c>
      <c r="I50" s="32">
        <f>[1]HCxHF!K49</f>
        <v>0</v>
      </c>
      <c r="J50" s="32">
        <f>[1]HCxHF!M49</f>
        <v>0</v>
      </c>
      <c r="K50" s="32">
        <f>[1]HCxHF!O49</f>
        <v>0</v>
      </c>
      <c r="L50" s="32">
        <f>[1]HCxHF!Q49</f>
        <v>0</v>
      </c>
      <c r="M50" s="32">
        <f>[1]HCxHF!S49</f>
        <v>0</v>
      </c>
      <c r="N50" s="32">
        <f>[1]HCxHF!U49</f>
        <v>0</v>
      </c>
      <c r="O50" s="32">
        <f>[1]HCxHF!W49</f>
        <v>0</v>
      </c>
      <c r="P50" s="32">
        <f>[1]HCxHF!Y49</f>
        <v>0</v>
      </c>
      <c r="Q50" s="32">
        <f>[1]HCxHF!AA49</f>
        <v>0</v>
      </c>
      <c r="R50" s="32">
        <f>[1]HCxHF!AC49</f>
        <v>0</v>
      </c>
      <c r="S50" s="32">
        <f>[1]HCxHF!AE49</f>
        <v>0</v>
      </c>
      <c r="T50" s="9">
        <f>[1]HCxHF!AI49</f>
        <v>0</v>
      </c>
      <c r="U50" s="9">
        <f>[1]HCxHF!AK49</f>
        <v>0</v>
      </c>
      <c r="V50" s="32">
        <f>[1]HCxHF!AM49</f>
        <v>0</v>
      </c>
      <c r="W50" s="32">
        <f t="shared" si="2"/>
        <v>6088601.1600000001</v>
      </c>
      <c r="X50" s="32">
        <f>[1]HCxHF!AO49</f>
        <v>6088601.1600000001</v>
      </c>
      <c r="Y50" s="32">
        <f>[1]HCxHF!AQ49</f>
        <v>0</v>
      </c>
      <c r="Z50" s="32">
        <f>[1]HCxHF!AS49</f>
        <v>0</v>
      </c>
      <c r="AA50" s="32">
        <f>[1]HCxHF!AU49</f>
        <v>0</v>
      </c>
      <c r="AB50" s="32">
        <f>[1]HCxHF!AW49</f>
        <v>10548374.75</v>
      </c>
      <c r="AC50" s="32">
        <f t="shared" si="3"/>
        <v>96824956.155170515</v>
      </c>
      <c r="AD50" s="32">
        <f>[1]HCxHF!AY49</f>
        <v>0</v>
      </c>
      <c r="AE50" s="32">
        <f>[1]HCxHF!BA49</f>
        <v>35713793.749329671</v>
      </c>
      <c r="AF50" s="32">
        <f>[1]HCxHF!BC49</f>
        <v>61111162.405840844</v>
      </c>
      <c r="AG50" s="32">
        <f>[1]HCxHF!BE49</f>
        <v>0</v>
      </c>
      <c r="AH50" s="32">
        <f>[1]HCxHF!BG49</f>
        <v>0</v>
      </c>
      <c r="AI50" s="32">
        <f>[1]HCxHF!BI49</f>
        <v>0</v>
      </c>
      <c r="AJ50" s="32">
        <f>[1]HCxHF!BK49</f>
        <v>0</v>
      </c>
      <c r="AK50" s="119"/>
      <c r="AL50" s="119"/>
      <c r="AM50" s="119"/>
      <c r="AN50" s="119"/>
      <c r="AO50" s="119"/>
      <c r="AP50" s="119"/>
      <c r="AQ50" s="119"/>
      <c r="AR50" s="119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</row>
    <row r="51" spans="1:79" x14ac:dyDescent="0.35">
      <c r="A51" s="30" t="s">
        <v>246</v>
      </c>
      <c r="B51" s="34" t="s">
        <v>247</v>
      </c>
      <c r="C51" s="31">
        <f>[1]HCxHF!BL50</f>
        <v>128875157.3469643</v>
      </c>
      <c r="D51" s="9">
        <f t="shared" si="0"/>
        <v>56775552.489600003</v>
      </c>
      <c r="E51" s="9">
        <f t="shared" si="1"/>
        <v>0</v>
      </c>
      <c r="F51" s="32">
        <f>[1]HCxHF!E50</f>
        <v>0</v>
      </c>
      <c r="G51" s="32">
        <f>[1]HCxHF!G50</f>
        <v>0</v>
      </c>
      <c r="H51" s="32">
        <f>[1]HCxHF!I50</f>
        <v>0</v>
      </c>
      <c r="I51" s="32">
        <f>[1]HCxHF!K50</f>
        <v>0</v>
      </c>
      <c r="J51" s="32">
        <f>[1]HCxHF!M50</f>
        <v>0</v>
      </c>
      <c r="K51" s="32">
        <f>[1]HCxHF!O50</f>
        <v>0</v>
      </c>
      <c r="L51" s="32">
        <f>[1]HCxHF!Q50</f>
        <v>0</v>
      </c>
      <c r="M51" s="32">
        <f>[1]HCxHF!S50</f>
        <v>0</v>
      </c>
      <c r="N51" s="32">
        <f>[1]HCxHF!U50</f>
        <v>0</v>
      </c>
      <c r="O51" s="32">
        <f>[1]HCxHF!W50</f>
        <v>0</v>
      </c>
      <c r="P51" s="32">
        <f>[1]HCxHF!Y50</f>
        <v>0</v>
      </c>
      <c r="Q51" s="32">
        <f>[1]HCxHF!AA50</f>
        <v>0</v>
      </c>
      <c r="R51" s="32">
        <f>[1]HCxHF!AC50</f>
        <v>0</v>
      </c>
      <c r="S51" s="32">
        <f>[1]HCxHF!AE50</f>
        <v>0</v>
      </c>
      <c r="T51" s="9">
        <f>[1]HCxHF!AI50</f>
        <v>0</v>
      </c>
      <c r="U51" s="9">
        <f>[1]HCxHF!AK50</f>
        <v>0</v>
      </c>
      <c r="V51" s="32">
        <f>[1]HCxHF!AM50</f>
        <v>0</v>
      </c>
      <c r="W51" s="32">
        <f t="shared" si="2"/>
        <v>0</v>
      </c>
      <c r="X51" s="32">
        <f>[1]HCxHF!AO50</f>
        <v>0</v>
      </c>
      <c r="Y51" s="32">
        <f>[1]HCxHF!AQ50</f>
        <v>0</v>
      </c>
      <c r="Z51" s="32">
        <f>[1]HCxHF!AS50</f>
        <v>0</v>
      </c>
      <c r="AA51" s="32">
        <f>[1]HCxHF!AU50</f>
        <v>0</v>
      </c>
      <c r="AB51" s="32">
        <f>[1]HCxHF!AW50</f>
        <v>56775552.489600003</v>
      </c>
      <c r="AC51" s="32">
        <f t="shared" si="3"/>
        <v>72099604.857364297</v>
      </c>
      <c r="AD51" s="32">
        <f>[1]HCxHF!AY50</f>
        <v>0</v>
      </c>
      <c r="AE51" s="32">
        <f>[1]HCxHF!BA50</f>
        <v>0</v>
      </c>
      <c r="AF51" s="32">
        <f>[1]HCxHF!BC50</f>
        <v>72099604.857364297</v>
      </c>
      <c r="AG51" s="32">
        <f>[1]HCxHF!BE50</f>
        <v>0</v>
      </c>
      <c r="AH51" s="32">
        <f>[1]HCxHF!BG50</f>
        <v>0</v>
      </c>
      <c r="AI51" s="32">
        <f>[1]HCxHF!BI50</f>
        <v>0</v>
      </c>
      <c r="AJ51" s="32">
        <f>[1]HCxHF!BK50</f>
        <v>0</v>
      </c>
      <c r="AK51" s="97"/>
      <c r="AL51" s="97"/>
      <c r="AM51" s="97"/>
      <c r="AN51" s="97"/>
      <c r="AO51" s="97"/>
      <c r="AP51" s="97"/>
      <c r="AQ51" s="97"/>
      <c r="AR51" s="97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</row>
    <row r="52" spans="1:79" s="117" customFormat="1" x14ac:dyDescent="0.35">
      <c r="A52" s="27" t="s">
        <v>248</v>
      </c>
      <c r="B52" s="23" t="s">
        <v>249</v>
      </c>
      <c r="C52" s="31">
        <f>[1]HCxHF!BL51</f>
        <v>5205051.6875637313</v>
      </c>
      <c r="D52" s="9">
        <f t="shared" si="0"/>
        <v>0</v>
      </c>
      <c r="E52" s="9">
        <f t="shared" si="1"/>
        <v>0</v>
      </c>
      <c r="F52" s="32">
        <f>[1]HCxHF!E51</f>
        <v>0</v>
      </c>
      <c r="G52" s="32">
        <f>[1]HCxHF!G51</f>
        <v>0</v>
      </c>
      <c r="H52" s="32">
        <f>[1]HCxHF!I51</f>
        <v>0</v>
      </c>
      <c r="I52" s="32">
        <f>[1]HCxHF!K51</f>
        <v>0</v>
      </c>
      <c r="J52" s="32">
        <f>[1]HCxHF!M51</f>
        <v>0</v>
      </c>
      <c r="K52" s="32">
        <f>[1]HCxHF!O51</f>
        <v>0</v>
      </c>
      <c r="L52" s="32">
        <f>[1]HCxHF!Q51</f>
        <v>0</v>
      </c>
      <c r="M52" s="32">
        <f>[1]HCxHF!S51</f>
        <v>0</v>
      </c>
      <c r="N52" s="32">
        <f>[1]HCxHF!U51</f>
        <v>0</v>
      </c>
      <c r="O52" s="32">
        <f>[1]HCxHF!W51</f>
        <v>0</v>
      </c>
      <c r="P52" s="32">
        <f>[1]HCxHF!Y51</f>
        <v>0</v>
      </c>
      <c r="Q52" s="32">
        <f>[1]HCxHF!AA51</f>
        <v>0</v>
      </c>
      <c r="R52" s="32">
        <f>[1]HCxHF!AC51</f>
        <v>0</v>
      </c>
      <c r="S52" s="32">
        <f>[1]HCxHF!AE51</f>
        <v>0</v>
      </c>
      <c r="T52" s="9">
        <f>[1]HCxHF!AI51</f>
        <v>0</v>
      </c>
      <c r="U52" s="9">
        <f>[1]HCxHF!AK51</f>
        <v>0</v>
      </c>
      <c r="V52" s="32">
        <f>[1]HCxHF!AM51</f>
        <v>0</v>
      </c>
      <c r="W52" s="32">
        <f t="shared" si="2"/>
        <v>0</v>
      </c>
      <c r="X52" s="32">
        <f>[1]HCxHF!AO51</f>
        <v>0</v>
      </c>
      <c r="Y52" s="32">
        <f>[1]HCxHF!AQ51</f>
        <v>0</v>
      </c>
      <c r="Z52" s="32">
        <f>[1]HCxHF!AS51</f>
        <v>0</v>
      </c>
      <c r="AA52" s="32">
        <f>[1]HCxHF!AU51</f>
        <v>0</v>
      </c>
      <c r="AB52" s="32">
        <f>[1]HCxHF!AW51</f>
        <v>0</v>
      </c>
      <c r="AC52" s="32">
        <f t="shared" si="3"/>
        <v>5205051.6875637313</v>
      </c>
      <c r="AD52" s="32">
        <f>[1]HCxHF!AY51</f>
        <v>0</v>
      </c>
      <c r="AE52" s="32">
        <f>[1]HCxHF!BA51</f>
        <v>0</v>
      </c>
      <c r="AF52" s="32">
        <f>[1]HCxHF!BC51</f>
        <v>5205051.6875637313</v>
      </c>
      <c r="AG52" s="32">
        <f>[1]HCxHF!BE51</f>
        <v>0</v>
      </c>
      <c r="AH52" s="32">
        <f>[1]HCxHF!BG51</f>
        <v>0</v>
      </c>
      <c r="AI52" s="32">
        <f>[1]HCxHF!BI51</f>
        <v>0</v>
      </c>
      <c r="AJ52" s="32">
        <f>[1]HCxHF!BK51</f>
        <v>0</v>
      </c>
      <c r="AK52" s="115"/>
      <c r="AL52" s="115"/>
      <c r="AM52" s="115"/>
      <c r="AN52" s="115"/>
      <c r="AO52" s="115"/>
      <c r="AP52" s="115"/>
      <c r="AQ52" s="115"/>
      <c r="AR52" s="115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</row>
    <row r="53" spans="1:79" s="114" customFormat="1" x14ac:dyDescent="0.35">
      <c r="A53" s="23" t="s">
        <v>250</v>
      </c>
      <c r="B53" s="34" t="s">
        <v>251</v>
      </c>
      <c r="C53" s="28">
        <f>[1]HCxHF!BL52</f>
        <v>3376733.4185971916</v>
      </c>
      <c r="D53" s="10">
        <f t="shared" si="0"/>
        <v>3376733.4185971916</v>
      </c>
      <c r="E53" s="10">
        <f t="shared" si="1"/>
        <v>0</v>
      </c>
      <c r="F53" s="32">
        <f>[1]HCxHF!E52</f>
        <v>0</v>
      </c>
      <c r="G53" s="32">
        <f>[1]HCxHF!G52</f>
        <v>0</v>
      </c>
      <c r="H53" s="32">
        <f>[1]HCxHF!I52</f>
        <v>0</v>
      </c>
      <c r="I53" s="32">
        <f>[1]HCxHF!K52</f>
        <v>0</v>
      </c>
      <c r="J53" s="32">
        <f>[1]HCxHF!M52</f>
        <v>0</v>
      </c>
      <c r="K53" s="32">
        <f>[1]HCxHF!O52</f>
        <v>0</v>
      </c>
      <c r="L53" s="32">
        <f>[1]HCxHF!Q52</f>
        <v>0</v>
      </c>
      <c r="M53" s="32">
        <f>[1]HCxHF!S52</f>
        <v>0</v>
      </c>
      <c r="N53" s="32">
        <f>[1]HCxHF!U52</f>
        <v>0</v>
      </c>
      <c r="O53" s="32">
        <f>[1]HCxHF!W52</f>
        <v>0</v>
      </c>
      <c r="P53" s="32">
        <f>[1]HCxHF!Y52</f>
        <v>0</v>
      </c>
      <c r="Q53" s="32">
        <f>[1]HCxHF!AA52</f>
        <v>0</v>
      </c>
      <c r="R53" s="32">
        <f>[1]HCxHF!AC52</f>
        <v>0</v>
      </c>
      <c r="S53" s="32">
        <f>[1]HCxHF!AE52</f>
        <v>0</v>
      </c>
      <c r="T53" s="9">
        <f>[1]HCxHF!AI52</f>
        <v>0</v>
      </c>
      <c r="U53" s="9">
        <f>[1]HCxHF!AK52</f>
        <v>0</v>
      </c>
      <c r="V53" s="32">
        <f>[1]HCxHF!AM52</f>
        <v>0</v>
      </c>
      <c r="W53" s="32">
        <f t="shared" si="2"/>
        <v>2365978.8269673758</v>
      </c>
      <c r="X53" s="32">
        <f>[1]HCxHF!AO52</f>
        <v>0</v>
      </c>
      <c r="Y53" s="32">
        <f>[1]HCxHF!AQ52</f>
        <v>2365978.8269673758</v>
      </c>
      <c r="Z53" s="32">
        <f>[1]HCxHF!AS52</f>
        <v>0</v>
      </c>
      <c r="AA53" s="32">
        <f>[1]HCxHF!AU52</f>
        <v>0</v>
      </c>
      <c r="AB53" s="32">
        <f>[1]HCxHF!AW52</f>
        <v>1010754.5916298156</v>
      </c>
      <c r="AC53" s="32">
        <f t="shared" si="3"/>
        <v>0</v>
      </c>
      <c r="AD53" s="32">
        <f>[1]HCxHF!AY52</f>
        <v>0</v>
      </c>
      <c r="AE53" s="32">
        <f>[1]HCxHF!BA52</f>
        <v>0</v>
      </c>
      <c r="AF53" s="32">
        <f>[1]HCxHF!BC52</f>
        <v>0</v>
      </c>
      <c r="AG53" s="32">
        <f>[1]HCxHF!BE52</f>
        <v>0</v>
      </c>
      <c r="AH53" s="32">
        <f>[1]HCxHF!BG52</f>
        <v>0</v>
      </c>
      <c r="AI53" s="32">
        <f>[1]HCxHF!BI52</f>
        <v>0</v>
      </c>
      <c r="AJ53" s="25">
        <f>[1]HCxHF!BK52</f>
        <v>0</v>
      </c>
      <c r="AK53" s="112"/>
      <c r="AL53" s="112"/>
      <c r="AM53" s="112"/>
      <c r="AN53" s="112"/>
      <c r="AO53" s="112"/>
      <c r="AP53" s="112"/>
      <c r="AQ53" s="112"/>
      <c r="AR53" s="112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</row>
    <row r="54" spans="1:79" x14ac:dyDescent="0.35">
      <c r="A54" s="34" t="s">
        <v>252</v>
      </c>
      <c r="B54" s="23" t="s">
        <v>253</v>
      </c>
      <c r="C54" s="28">
        <f>[1]HCxHF!BL53</f>
        <v>1098927.9660731133</v>
      </c>
      <c r="D54" s="10">
        <f t="shared" si="0"/>
        <v>1098927.9660731133</v>
      </c>
      <c r="E54" s="10">
        <f t="shared" si="1"/>
        <v>0</v>
      </c>
      <c r="F54" s="32">
        <f>[1]HCxHF!E53</f>
        <v>0</v>
      </c>
      <c r="G54" s="32">
        <f>[1]HCxHF!G53</f>
        <v>0</v>
      </c>
      <c r="H54" s="32">
        <f>[1]HCxHF!I53</f>
        <v>0</v>
      </c>
      <c r="I54" s="32">
        <f>[1]HCxHF!K53</f>
        <v>0</v>
      </c>
      <c r="J54" s="32">
        <f>[1]HCxHF!M53</f>
        <v>0</v>
      </c>
      <c r="K54" s="32">
        <f>[1]HCxHF!O53</f>
        <v>0</v>
      </c>
      <c r="L54" s="32">
        <f>[1]HCxHF!Q53</f>
        <v>0</v>
      </c>
      <c r="M54" s="32">
        <f>[1]HCxHF!S53</f>
        <v>0</v>
      </c>
      <c r="N54" s="32">
        <f>[1]HCxHF!U53</f>
        <v>0</v>
      </c>
      <c r="O54" s="32">
        <f>[1]HCxHF!W53</f>
        <v>0</v>
      </c>
      <c r="P54" s="32">
        <f>[1]HCxHF!Y53</f>
        <v>0</v>
      </c>
      <c r="Q54" s="32">
        <f>[1]HCxHF!AA53</f>
        <v>0</v>
      </c>
      <c r="R54" s="32">
        <f>[1]HCxHF!AC53</f>
        <v>0</v>
      </c>
      <c r="S54" s="32">
        <f>[1]HCxHF!AE53</f>
        <v>0</v>
      </c>
      <c r="T54" s="9">
        <f>[1]HCxHF!AI53</f>
        <v>0</v>
      </c>
      <c r="U54" s="9">
        <f>[1]HCxHF!AK53</f>
        <v>0</v>
      </c>
      <c r="V54" s="32">
        <f>[1]HCxHF!AM53</f>
        <v>0</v>
      </c>
      <c r="W54" s="32">
        <f t="shared" si="2"/>
        <v>1098927.9660731133</v>
      </c>
      <c r="X54" s="32">
        <f>[1]HCxHF!AO53</f>
        <v>0</v>
      </c>
      <c r="Y54" s="32">
        <f>[1]HCxHF!AQ53</f>
        <v>1098927.9660731133</v>
      </c>
      <c r="Z54" s="32">
        <f>[1]HCxHF!AS53</f>
        <v>0</v>
      </c>
      <c r="AA54" s="32">
        <f>[1]HCxHF!AU53</f>
        <v>0</v>
      </c>
      <c r="AB54" s="32">
        <f>[1]HCxHF!AW53</f>
        <v>0</v>
      </c>
      <c r="AC54" s="32">
        <f t="shared" si="3"/>
        <v>0</v>
      </c>
      <c r="AD54" s="32">
        <f>[1]HCxHF!AY53</f>
        <v>0</v>
      </c>
      <c r="AE54" s="32">
        <f>[1]HCxHF!BA53</f>
        <v>0</v>
      </c>
      <c r="AF54" s="32">
        <f>[1]HCxHF!BC53</f>
        <v>0</v>
      </c>
      <c r="AG54" s="32">
        <f>[1]HCxHF!BE53</f>
        <v>0</v>
      </c>
      <c r="AH54" s="32">
        <f>[1]HCxHF!BG53</f>
        <v>0</v>
      </c>
      <c r="AI54" s="32">
        <f>[1]HCxHF!BI53</f>
        <v>0</v>
      </c>
      <c r="AJ54" s="25">
        <f>[1]HCxHF!BK53</f>
        <v>0</v>
      </c>
      <c r="AK54" s="97"/>
      <c r="AL54" s="97"/>
      <c r="AM54" s="97"/>
      <c r="AN54" s="97"/>
      <c r="AO54" s="97"/>
      <c r="AP54" s="97"/>
      <c r="AQ54" s="97"/>
      <c r="AR54" s="97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</row>
    <row r="55" spans="1:79" x14ac:dyDescent="0.35">
      <c r="A55" s="34" t="s">
        <v>254</v>
      </c>
      <c r="B55" s="23" t="s">
        <v>255</v>
      </c>
      <c r="C55" s="28">
        <f>[1]HCxHF!BL54</f>
        <v>2207064.8608942628</v>
      </c>
      <c r="D55" s="10">
        <f t="shared" si="0"/>
        <v>2207064.8608942628</v>
      </c>
      <c r="E55" s="10">
        <f t="shared" si="1"/>
        <v>0</v>
      </c>
      <c r="F55" s="32">
        <f>[1]HCxHF!E54</f>
        <v>0</v>
      </c>
      <c r="G55" s="32">
        <f>[1]HCxHF!G54</f>
        <v>0</v>
      </c>
      <c r="H55" s="32">
        <f>[1]HCxHF!I54</f>
        <v>0</v>
      </c>
      <c r="I55" s="32">
        <f>[1]HCxHF!K54</f>
        <v>0</v>
      </c>
      <c r="J55" s="32">
        <f>[1]HCxHF!M54</f>
        <v>0</v>
      </c>
      <c r="K55" s="32">
        <f>[1]HCxHF!O54</f>
        <v>0</v>
      </c>
      <c r="L55" s="32">
        <f>[1]HCxHF!Q54</f>
        <v>0</v>
      </c>
      <c r="M55" s="32">
        <f>[1]HCxHF!S54</f>
        <v>0</v>
      </c>
      <c r="N55" s="32">
        <f>[1]HCxHF!U54</f>
        <v>0</v>
      </c>
      <c r="O55" s="32">
        <f>[1]HCxHF!W54</f>
        <v>0</v>
      </c>
      <c r="P55" s="32">
        <f>[1]HCxHF!Y54</f>
        <v>0</v>
      </c>
      <c r="Q55" s="32">
        <f>[1]HCxHF!AA54</f>
        <v>0</v>
      </c>
      <c r="R55" s="32">
        <f>[1]HCxHF!AC54</f>
        <v>0</v>
      </c>
      <c r="S55" s="32">
        <f>[1]HCxHF!AE54</f>
        <v>0</v>
      </c>
      <c r="T55" s="9">
        <f>[1]HCxHF!AI54</f>
        <v>0</v>
      </c>
      <c r="U55" s="9">
        <f>[1]HCxHF!AK54</f>
        <v>0</v>
      </c>
      <c r="V55" s="32">
        <f>[1]HCxHF!AM54</f>
        <v>0</v>
      </c>
      <c r="W55" s="32">
        <f t="shared" si="2"/>
        <v>1267050.8608942626</v>
      </c>
      <c r="X55" s="32">
        <f>[1]HCxHF!AO54</f>
        <v>0</v>
      </c>
      <c r="Y55" s="32">
        <f>[1]HCxHF!AQ54</f>
        <v>1267050.8608942626</v>
      </c>
      <c r="Z55" s="32">
        <f>[1]HCxHF!AS54</f>
        <v>0</v>
      </c>
      <c r="AA55" s="32">
        <f>[1]HCxHF!AU54</f>
        <v>0</v>
      </c>
      <c r="AB55" s="32">
        <f>[1]HCxHF!AW54</f>
        <v>940014</v>
      </c>
      <c r="AC55" s="32">
        <f t="shared" si="3"/>
        <v>0</v>
      </c>
      <c r="AD55" s="32">
        <f>[1]HCxHF!AY54</f>
        <v>0</v>
      </c>
      <c r="AE55" s="32">
        <f>[1]HCxHF!BA54</f>
        <v>0</v>
      </c>
      <c r="AF55" s="32">
        <f>[1]HCxHF!BC54</f>
        <v>0</v>
      </c>
      <c r="AG55" s="32">
        <f>[1]HCxHF!BE54</f>
        <v>0</v>
      </c>
      <c r="AH55" s="32">
        <f>[1]HCxHF!BG54</f>
        <v>0</v>
      </c>
      <c r="AI55" s="32">
        <f>[1]HCxHF!BI54</f>
        <v>0</v>
      </c>
      <c r="AJ55" s="25">
        <f>[1]HCxHF!BK54</f>
        <v>0</v>
      </c>
      <c r="AK55" s="97"/>
      <c r="AL55" s="97"/>
      <c r="AM55" s="97"/>
      <c r="AN55" s="97"/>
      <c r="AO55" s="97"/>
      <c r="AP55" s="97"/>
      <c r="AQ55" s="97"/>
      <c r="AR55" s="97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</row>
    <row r="56" spans="1:79" x14ac:dyDescent="0.35">
      <c r="A56" s="34" t="s">
        <v>256</v>
      </c>
      <c r="B56" s="23" t="s">
        <v>257</v>
      </c>
      <c r="C56" s="28">
        <f>[1]HCxHF!BL55</f>
        <v>70740.591629815652</v>
      </c>
      <c r="D56" s="10">
        <f t="shared" si="0"/>
        <v>70740.591629815652</v>
      </c>
      <c r="E56" s="10">
        <f t="shared" si="1"/>
        <v>0</v>
      </c>
      <c r="F56" s="32">
        <f>[1]HCxHF!E55</f>
        <v>0</v>
      </c>
      <c r="G56" s="32">
        <f>[1]HCxHF!G55</f>
        <v>0</v>
      </c>
      <c r="H56" s="32">
        <f>[1]HCxHF!I55</f>
        <v>0</v>
      </c>
      <c r="I56" s="32">
        <f>[1]HCxHF!K55</f>
        <v>0</v>
      </c>
      <c r="J56" s="32">
        <f>[1]HCxHF!M55</f>
        <v>0</v>
      </c>
      <c r="K56" s="32">
        <f>[1]HCxHF!O55</f>
        <v>0</v>
      </c>
      <c r="L56" s="32">
        <f>[1]HCxHF!Q55</f>
        <v>0</v>
      </c>
      <c r="M56" s="32">
        <f>[1]HCxHF!S55</f>
        <v>0</v>
      </c>
      <c r="N56" s="32">
        <f>[1]HCxHF!U55</f>
        <v>0</v>
      </c>
      <c r="O56" s="32">
        <f>[1]HCxHF!W55</f>
        <v>0</v>
      </c>
      <c r="P56" s="32">
        <f>[1]HCxHF!Y55</f>
        <v>0</v>
      </c>
      <c r="Q56" s="32">
        <f>[1]HCxHF!AA55</f>
        <v>0</v>
      </c>
      <c r="R56" s="32">
        <f>[1]HCxHF!AC55</f>
        <v>0</v>
      </c>
      <c r="S56" s="32">
        <f>[1]HCxHF!AE55</f>
        <v>0</v>
      </c>
      <c r="T56" s="9">
        <f>[1]HCxHF!AI55</f>
        <v>0</v>
      </c>
      <c r="U56" s="9">
        <f>[1]HCxHF!AK55</f>
        <v>0</v>
      </c>
      <c r="V56" s="32">
        <f>[1]HCxHF!AM55</f>
        <v>0</v>
      </c>
      <c r="W56" s="32">
        <f t="shared" si="2"/>
        <v>0</v>
      </c>
      <c r="X56" s="32">
        <f>[1]HCxHF!AO55</f>
        <v>0</v>
      </c>
      <c r="Y56" s="32">
        <f>[1]HCxHF!AQ55</f>
        <v>0</v>
      </c>
      <c r="Z56" s="32">
        <f>[1]HCxHF!AS55</f>
        <v>0</v>
      </c>
      <c r="AA56" s="32">
        <f>[1]HCxHF!AU55</f>
        <v>0</v>
      </c>
      <c r="AB56" s="32">
        <f>[1]HCxHF!AW55</f>
        <v>70740.591629815652</v>
      </c>
      <c r="AC56" s="32">
        <f t="shared" si="3"/>
        <v>0</v>
      </c>
      <c r="AD56" s="32">
        <f>[1]HCxHF!AY55</f>
        <v>0</v>
      </c>
      <c r="AE56" s="32">
        <f>[1]HCxHF!BA55</f>
        <v>0</v>
      </c>
      <c r="AF56" s="32">
        <f>[1]HCxHF!BC55</f>
        <v>0</v>
      </c>
      <c r="AG56" s="32">
        <f>[1]HCxHF!BE55</f>
        <v>0</v>
      </c>
      <c r="AH56" s="32">
        <f>[1]HCxHF!BG55</f>
        <v>0</v>
      </c>
      <c r="AI56" s="32">
        <f>[1]HCxHF!BI55</f>
        <v>0</v>
      </c>
      <c r="AJ56" s="25">
        <f>[1]HCxHF!BK55</f>
        <v>0</v>
      </c>
      <c r="AK56" s="97"/>
      <c r="AL56" s="97"/>
      <c r="AM56" s="97"/>
      <c r="AN56" s="97"/>
      <c r="AO56" s="97"/>
      <c r="AP56" s="97"/>
      <c r="AQ56" s="97"/>
      <c r="AR56" s="97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</row>
    <row r="57" spans="1:79" x14ac:dyDescent="0.35">
      <c r="A57" s="34" t="s">
        <v>258</v>
      </c>
      <c r="B57" s="23" t="s">
        <v>259</v>
      </c>
      <c r="C57" s="28">
        <f>[1]HCxHF!BL56</f>
        <v>0</v>
      </c>
      <c r="D57" s="10">
        <f t="shared" si="0"/>
        <v>0</v>
      </c>
      <c r="E57" s="10">
        <f t="shared" si="1"/>
        <v>0</v>
      </c>
      <c r="F57" s="32">
        <f>[1]HCxHF!E56</f>
        <v>0</v>
      </c>
      <c r="G57" s="32">
        <f>[1]HCxHF!G56</f>
        <v>0</v>
      </c>
      <c r="H57" s="32">
        <f>[1]HCxHF!I56</f>
        <v>0</v>
      </c>
      <c r="I57" s="32">
        <f>[1]HCxHF!K56</f>
        <v>0</v>
      </c>
      <c r="J57" s="32">
        <f>[1]HCxHF!M56</f>
        <v>0</v>
      </c>
      <c r="K57" s="32">
        <f>[1]HCxHF!O56</f>
        <v>0</v>
      </c>
      <c r="L57" s="32">
        <f>[1]HCxHF!Q56</f>
        <v>0</v>
      </c>
      <c r="M57" s="32">
        <f>[1]HCxHF!S56</f>
        <v>0</v>
      </c>
      <c r="N57" s="32">
        <f>[1]HCxHF!U56</f>
        <v>0</v>
      </c>
      <c r="O57" s="32">
        <f>[1]HCxHF!W56</f>
        <v>0</v>
      </c>
      <c r="P57" s="32">
        <f>[1]HCxHF!Y56</f>
        <v>0</v>
      </c>
      <c r="Q57" s="32">
        <f>[1]HCxHF!AA56</f>
        <v>0</v>
      </c>
      <c r="R57" s="32">
        <f>[1]HCxHF!AC56</f>
        <v>0</v>
      </c>
      <c r="S57" s="32">
        <f>[1]HCxHF!AE56</f>
        <v>0</v>
      </c>
      <c r="T57" s="9">
        <f>[1]HCxHF!AI56</f>
        <v>0</v>
      </c>
      <c r="U57" s="32" t="str">
        <f>[1]HCxHF!AL56</f>
        <v>HC 2.4 HF 1.1.1.17</v>
      </c>
      <c r="V57" s="32">
        <f>[1]HCxHF!AM56</f>
        <v>0</v>
      </c>
      <c r="W57" s="32">
        <f t="shared" si="2"/>
        <v>0</v>
      </c>
      <c r="X57" s="32">
        <f>[1]HCxHF!AO56</f>
        <v>0</v>
      </c>
      <c r="Y57" s="32">
        <f>[1]HCxHF!AQ56</f>
        <v>0</v>
      </c>
      <c r="Z57" s="32">
        <f>[1]HCxHF!AS56</f>
        <v>0</v>
      </c>
      <c r="AA57" s="32">
        <f>[1]HCxHF!AU56</f>
        <v>0</v>
      </c>
      <c r="AB57" s="32">
        <f>[1]HCxHF!AW56</f>
        <v>0</v>
      </c>
      <c r="AC57" s="32">
        <f t="shared" si="3"/>
        <v>0</v>
      </c>
      <c r="AD57" s="32">
        <f>[1]HCxHF!AY56</f>
        <v>0</v>
      </c>
      <c r="AE57" s="32">
        <f>[1]HCxHF!BA56</f>
        <v>0</v>
      </c>
      <c r="AF57" s="32">
        <f>[1]HCxHF!BC56</f>
        <v>0</v>
      </c>
      <c r="AG57" s="32">
        <f>[1]HCxHF!BE56</f>
        <v>0</v>
      </c>
      <c r="AH57" s="32">
        <f>[1]HCxHF!BG56</f>
        <v>0</v>
      </c>
      <c r="AI57" s="32">
        <f>[1]HCxHF!BI56</f>
        <v>0</v>
      </c>
      <c r="AJ57" s="25">
        <f>[1]HCxHF!BK56</f>
        <v>0</v>
      </c>
      <c r="AK57" s="97"/>
      <c r="AL57" s="97"/>
      <c r="AM57" s="97"/>
      <c r="AN57" s="97"/>
      <c r="AO57" s="97"/>
      <c r="AP57" s="97"/>
      <c r="AQ57" s="97"/>
      <c r="AR57" s="97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</row>
    <row r="58" spans="1:79" s="114" customFormat="1" x14ac:dyDescent="0.35">
      <c r="A58" s="34" t="s">
        <v>260</v>
      </c>
      <c r="B58" s="23" t="s">
        <v>261</v>
      </c>
      <c r="C58" s="28">
        <f>[1]HCxHF!BL57</f>
        <v>0</v>
      </c>
      <c r="D58" s="10">
        <f t="shared" si="0"/>
        <v>0</v>
      </c>
      <c r="E58" s="10">
        <f t="shared" si="1"/>
        <v>0</v>
      </c>
      <c r="F58" s="32">
        <f>[1]HCxHF!E57</f>
        <v>0</v>
      </c>
      <c r="G58" s="32">
        <f>[1]HCxHF!G57</f>
        <v>0</v>
      </c>
      <c r="H58" s="32">
        <f>[1]HCxHF!I57</f>
        <v>0</v>
      </c>
      <c r="I58" s="32">
        <f>[1]HCxHF!K57</f>
        <v>0</v>
      </c>
      <c r="J58" s="32">
        <f>[1]HCxHF!M57</f>
        <v>0</v>
      </c>
      <c r="K58" s="32">
        <f>[1]HCxHF!O57</f>
        <v>0</v>
      </c>
      <c r="L58" s="32">
        <f>[1]HCxHF!Q57</f>
        <v>0</v>
      </c>
      <c r="M58" s="32">
        <f>[1]HCxHF!S57</f>
        <v>0</v>
      </c>
      <c r="N58" s="32">
        <f>[1]HCxHF!U57</f>
        <v>0</v>
      </c>
      <c r="O58" s="32">
        <f>[1]HCxHF!W57</f>
        <v>0</v>
      </c>
      <c r="P58" s="32">
        <f>[1]HCxHF!Y57</f>
        <v>0</v>
      </c>
      <c r="Q58" s="32">
        <f>[1]HCxHF!AA57</f>
        <v>0</v>
      </c>
      <c r="R58" s="32">
        <f>[1]HCxHF!AC57</f>
        <v>0</v>
      </c>
      <c r="S58" s="32">
        <f>[1]HCxHF!AE57</f>
        <v>0</v>
      </c>
      <c r="T58" s="9">
        <f>[1]HCxHF!AI57</f>
        <v>0</v>
      </c>
      <c r="U58" s="32">
        <f>[1]HCxHF!AL57</f>
        <v>0</v>
      </c>
      <c r="V58" s="32">
        <f>[1]HCxHF!AM57</f>
        <v>0</v>
      </c>
      <c r="W58" s="32">
        <f t="shared" si="2"/>
        <v>0</v>
      </c>
      <c r="X58" s="32">
        <f>[1]HCxHF!AO57</f>
        <v>0</v>
      </c>
      <c r="Y58" s="32">
        <f>[1]HCxHF!AQ57</f>
        <v>0</v>
      </c>
      <c r="Z58" s="32">
        <f>[1]HCxHF!AS57</f>
        <v>0</v>
      </c>
      <c r="AA58" s="32">
        <f>[1]HCxHF!AU57</f>
        <v>0</v>
      </c>
      <c r="AB58" s="32">
        <f>[1]HCxHF!AW57</f>
        <v>0</v>
      </c>
      <c r="AC58" s="32">
        <f t="shared" si="3"/>
        <v>0</v>
      </c>
      <c r="AD58" s="32">
        <f>[1]HCxHF!AY57</f>
        <v>0</v>
      </c>
      <c r="AE58" s="32">
        <f>[1]HCxHF!BA57</f>
        <v>0</v>
      </c>
      <c r="AF58" s="32">
        <f>[1]HCxHF!BC57</f>
        <v>0</v>
      </c>
      <c r="AG58" s="32">
        <f>[1]HCxHF!BE57</f>
        <v>0</v>
      </c>
      <c r="AH58" s="32">
        <f>[1]HCxHF!BG57</f>
        <v>0</v>
      </c>
      <c r="AI58" s="32">
        <f>[1]HCxHF!BI57</f>
        <v>0</v>
      </c>
      <c r="AJ58" s="25">
        <f>[1]HCxHF!BK57</f>
        <v>0</v>
      </c>
      <c r="AK58" s="112"/>
      <c r="AL58" s="112"/>
      <c r="AM58" s="112"/>
      <c r="AN58" s="112"/>
      <c r="AO58" s="112"/>
      <c r="AP58" s="112"/>
      <c r="AQ58" s="112"/>
      <c r="AR58" s="112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</row>
    <row r="59" spans="1:79" x14ac:dyDescent="0.35">
      <c r="A59" s="34" t="s">
        <v>262</v>
      </c>
      <c r="B59" s="23" t="s">
        <v>263</v>
      </c>
      <c r="C59" s="28">
        <f>[1]HCxHF!BL58</f>
        <v>0</v>
      </c>
      <c r="D59" s="10">
        <f t="shared" si="0"/>
        <v>0</v>
      </c>
      <c r="E59" s="10">
        <f t="shared" si="1"/>
        <v>0</v>
      </c>
      <c r="F59" s="32">
        <f>[1]HCxHF!E58</f>
        <v>0</v>
      </c>
      <c r="G59" s="32">
        <f>[1]HCxHF!G58</f>
        <v>0</v>
      </c>
      <c r="H59" s="32">
        <f>[1]HCxHF!I58</f>
        <v>0</v>
      </c>
      <c r="I59" s="32">
        <f>[1]HCxHF!K58</f>
        <v>0</v>
      </c>
      <c r="J59" s="32">
        <f>[1]HCxHF!M58</f>
        <v>0</v>
      </c>
      <c r="K59" s="32">
        <f>[1]HCxHF!O58</f>
        <v>0</v>
      </c>
      <c r="L59" s="32">
        <f>[1]HCxHF!Q58</f>
        <v>0</v>
      </c>
      <c r="M59" s="32">
        <f>[1]HCxHF!S58</f>
        <v>0</v>
      </c>
      <c r="N59" s="32">
        <f>[1]HCxHF!U58</f>
        <v>0</v>
      </c>
      <c r="O59" s="32">
        <f>[1]HCxHF!W58</f>
        <v>0</v>
      </c>
      <c r="P59" s="32">
        <f>[1]HCxHF!Y58</f>
        <v>0</v>
      </c>
      <c r="Q59" s="32">
        <f>[1]HCxHF!AA58</f>
        <v>0</v>
      </c>
      <c r="R59" s="32">
        <f>[1]HCxHF!AC58</f>
        <v>0</v>
      </c>
      <c r="S59" s="32">
        <f>[1]HCxHF!AE58</f>
        <v>0</v>
      </c>
      <c r="T59" s="9">
        <f>[1]HCxHF!AI58</f>
        <v>0</v>
      </c>
      <c r="U59" s="32" t="str">
        <f>[1]HCxHF!AL58</f>
        <v>HC 3.1 HF 1.1.1.17</v>
      </c>
      <c r="V59" s="32">
        <f>[1]HCxHF!AM58</f>
        <v>0</v>
      </c>
      <c r="W59" s="32">
        <f t="shared" si="2"/>
        <v>0</v>
      </c>
      <c r="X59" s="32">
        <f>[1]HCxHF!AO58</f>
        <v>0</v>
      </c>
      <c r="Y59" s="32">
        <f>[1]HCxHF!AQ58</f>
        <v>0</v>
      </c>
      <c r="Z59" s="32">
        <f>[1]HCxHF!AS58</f>
        <v>0</v>
      </c>
      <c r="AA59" s="32">
        <f>[1]HCxHF!AU58</f>
        <v>0</v>
      </c>
      <c r="AB59" s="32">
        <f>[1]HCxHF!AW58</f>
        <v>0</v>
      </c>
      <c r="AC59" s="32">
        <f t="shared" si="3"/>
        <v>0</v>
      </c>
      <c r="AD59" s="32">
        <f>[1]HCxHF!AY58</f>
        <v>0</v>
      </c>
      <c r="AE59" s="32">
        <f>[1]HCxHF!BA58</f>
        <v>0</v>
      </c>
      <c r="AF59" s="32">
        <f>[1]HCxHF!BC58</f>
        <v>0</v>
      </c>
      <c r="AG59" s="32">
        <f>[1]HCxHF!BE58</f>
        <v>0</v>
      </c>
      <c r="AH59" s="32">
        <f>[1]HCxHF!BG58</f>
        <v>0</v>
      </c>
      <c r="AI59" s="32">
        <f>[1]HCxHF!BI58</f>
        <v>0</v>
      </c>
      <c r="AJ59" s="25">
        <f>[1]HCxHF!BK58</f>
        <v>0</v>
      </c>
      <c r="AK59" s="97"/>
      <c r="AL59" s="97"/>
      <c r="AM59" s="97"/>
      <c r="AN59" s="97"/>
      <c r="AO59" s="97"/>
      <c r="AP59" s="97"/>
      <c r="AQ59" s="97"/>
      <c r="AR59" s="97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</row>
    <row r="60" spans="1:79" x14ac:dyDescent="0.35">
      <c r="A60" s="34" t="s">
        <v>264</v>
      </c>
      <c r="B60" s="23" t="s">
        <v>265</v>
      </c>
      <c r="C60" s="28">
        <f>[1]HCxHF!BL59</f>
        <v>0</v>
      </c>
      <c r="D60" s="10">
        <f t="shared" si="0"/>
        <v>0</v>
      </c>
      <c r="E60" s="10">
        <f t="shared" si="1"/>
        <v>0</v>
      </c>
      <c r="F60" s="32">
        <f>[1]HCxHF!E59</f>
        <v>0</v>
      </c>
      <c r="G60" s="32">
        <f>[1]HCxHF!G59</f>
        <v>0</v>
      </c>
      <c r="H60" s="32">
        <f>[1]HCxHF!I59</f>
        <v>0</v>
      </c>
      <c r="I60" s="32">
        <f>[1]HCxHF!K59</f>
        <v>0</v>
      </c>
      <c r="J60" s="32">
        <f>[1]HCxHF!M59</f>
        <v>0</v>
      </c>
      <c r="K60" s="32">
        <f>[1]HCxHF!O59</f>
        <v>0</v>
      </c>
      <c r="L60" s="32">
        <f>[1]HCxHF!Q59</f>
        <v>0</v>
      </c>
      <c r="M60" s="32">
        <f>[1]HCxHF!S59</f>
        <v>0</v>
      </c>
      <c r="N60" s="32">
        <f>[1]HCxHF!U59</f>
        <v>0</v>
      </c>
      <c r="O60" s="32">
        <f>[1]HCxHF!W59</f>
        <v>0</v>
      </c>
      <c r="P60" s="32">
        <f>[1]HCxHF!Y59</f>
        <v>0</v>
      </c>
      <c r="Q60" s="32">
        <f>[1]HCxHF!AA59</f>
        <v>0</v>
      </c>
      <c r="R60" s="32">
        <f>[1]HCxHF!AC59</f>
        <v>0</v>
      </c>
      <c r="S60" s="32">
        <f>[1]HCxHF!AE59</f>
        <v>0</v>
      </c>
      <c r="T60" s="9">
        <f>[1]HCxHF!AI59</f>
        <v>0</v>
      </c>
      <c r="U60" s="32" t="str">
        <f>[1]HCxHF!AL59</f>
        <v>HC 3.2 HF 1.1.1.17</v>
      </c>
      <c r="V60" s="32">
        <f>[1]HCxHF!AM59</f>
        <v>0</v>
      </c>
      <c r="W60" s="32">
        <f t="shared" si="2"/>
        <v>0</v>
      </c>
      <c r="X60" s="32">
        <f>[1]HCxHF!AO59</f>
        <v>0</v>
      </c>
      <c r="Y60" s="32">
        <f>[1]HCxHF!AQ59</f>
        <v>0</v>
      </c>
      <c r="Z60" s="32">
        <f>[1]HCxHF!AS59</f>
        <v>0</v>
      </c>
      <c r="AA60" s="32">
        <f>[1]HCxHF!AU59</f>
        <v>0</v>
      </c>
      <c r="AB60" s="32">
        <f>[1]HCxHF!AW59</f>
        <v>0</v>
      </c>
      <c r="AC60" s="32">
        <f t="shared" si="3"/>
        <v>0</v>
      </c>
      <c r="AD60" s="32">
        <f>[1]HCxHF!AY59</f>
        <v>0</v>
      </c>
      <c r="AE60" s="32">
        <f>[1]HCxHF!BA59</f>
        <v>0</v>
      </c>
      <c r="AF60" s="32">
        <f>[1]HCxHF!BC59</f>
        <v>0</v>
      </c>
      <c r="AG60" s="32">
        <f>[1]HCxHF!BE59</f>
        <v>0</v>
      </c>
      <c r="AH60" s="32">
        <f>[1]HCxHF!BG59</f>
        <v>0</v>
      </c>
      <c r="AI60" s="32">
        <f>[1]HCxHF!BI59</f>
        <v>0</v>
      </c>
      <c r="AJ60" s="25">
        <f>[1]HCxHF!BK59</f>
        <v>0</v>
      </c>
      <c r="AK60" s="97"/>
      <c r="AL60" s="97"/>
      <c r="AM60" s="97"/>
      <c r="AN60" s="97"/>
      <c r="AO60" s="97"/>
      <c r="AP60" s="97"/>
      <c r="AQ60" s="97"/>
      <c r="AR60" s="97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</row>
    <row r="61" spans="1:79" x14ac:dyDescent="0.35">
      <c r="A61" s="34" t="s">
        <v>266</v>
      </c>
      <c r="B61" s="23" t="s">
        <v>267</v>
      </c>
      <c r="C61" s="28">
        <f>[1]HCxHF!BL60</f>
        <v>0</v>
      </c>
      <c r="D61" s="10">
        <f t="shared" si="0"/>
        <v>0</v>
      </c>
      <c r="E61" s="10">
        <f t="shared" si="1"/>
        <v>0</v>
      </c>
      <c r="F61" s="32">
        <f>[1]HCxHF!E60</f>
        <v>0</v>
      </c>
      <c r="G61" s="32">
        <f>[1]HCxHF!G60</f>
        <v>0</v>
      </c>
      <c r="H61" s="32">
        <f>[1]HCxHF!I60</f>
        <v>0</v>
      </c>
      <c r="I61" s="32">
        <f>[1]HCxHF!K60</f>
        <v>0</v>
      </c>
      <c r="J61" s="32">
        <f>[1]HCxHF!M60</f>
        <v>0</v>
      </c>
      <c r="K61" s="32">
        <f>[1]HCxHF!O60</f>
        <v>0</v>
      </c>
      <c r="L61" s="32">
        <f>[1]HCxHF!Q60</f>
        <v>0</v>
      </c>
      <c r="M61" s="32">
        <f>[1]HCxHF!S60</f>
        <v>0</v>
      </c>
      <c r="N61" s="32">
        <f>[1]HCxHF!U60</f>
        <v>0</v>
      </c>
      <c r="O61" s="32">
        <f>[1]HCxHF!W60</f>
        <v>0</v>
      </c>
      <c r="P61" s="32">
        <f>[1]HCxHF!Y60</f>
        <v>0</v>
      </c>
      <c r="Q61" s="32">
        <f>[1]HCxHF!AA60</f>
        <v>0</v>
      </c>
      <c r="R61" s="32">
        <f>[1]HCxHF!AC60</f>
        <v>0</v>
      </c>
      <c r="S61" s="32">
        <f>[1]HCxHF!AE60</f>
        <v>0</v>
      </c>
      <c r="T61" s="9">
        <f>[1]HCxHF!AI60</f>
        <v>0</v>
      </c>
      <c r="U61" s="32" t="str">
        <f>[1]HCxHF!AL60</f>
        <v>HC 3.3 HF 1.1.1.17</v>
      </c>
      <c r="V61" s="32">
        <f>[1]HCxHF!AM60</f>
        <v>0</v>
      </c>
      <c r="W61" s="32">
        <f t="shared" si="2"/>
        <v>0</v>
      </c>
      <c r="X61" s="32">
        <f>[1]HCxHF!AO60</f>
        <v>0</v>
      </c>
      <c r="Y61" s="32">
        <f>[1]HCxHF!AQ60</f>
        <v>0</v>
      </c>
      <c r="Z61" s="32">
        <f>[1]HCxHF!AS60</f>
        <v>0</v>
      </c>
      <c r="AA61" s="32">
        <f>[1]HCxHF!AU60</f>
        <v>0</v>
      </c>
      <c r="AB61" s="32">
        <f>[1]HCxHF!AW60</f>
        <v>0</v>
      </c>
      <c r="AC61" s="32">
        <f t="shared" si="3"/>
        <v>0</v>
      </c>
      <c r="AD61" s="32">
        <f>[1]HCxHF!AY60</f>
        <v>0</v>
      </c>
      <c r="AE61" s="32">
        <f>[1]HCxHF!BA60</f>
        <v>0</v>
      </c>
      <c r="AF61" s="32">
        <f>[1]HCxHF!BC60</f>
        <v>0</v>
      </c>
      <c r="AG61" s="32">
        <f>[1]HCxHF!BE60</f>
        <v>0</v>
      </c>
      <c r="AH61" s="32">
        <f>[1]HCxHF!BG60</f>
        <v>0</v>
      </c>
      <c r="AI61" s="32">
        <f>[1]HCxHF!BI60</f>
        <v>0</v>
      </c>
      <c r="AJ61" s="25">
        <f>[1]HCxHF!BK60</f>
        <v>0</v>
      </c>
      <c r="AK61" s="97"/>
      <c r="AL61" s="97"/>
      <c r="AM61" s="97"/>
      <c r="AN61" s="97"/>
      <c r="AO61" s="97"/>
      <c r="AP61" s="97"/>
      <c r="AQ61" s="97"/>
      <c r="AR61" s="97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</row>
    <row r="62" spans="1:79" ht="9" customHeight="1" thickBot="1" x14ac:dyDescent="0.4">
      <c r="A62" s="42"/>
      <c r="B62" s="47"/>
      <c r="C62" s="44"/>
      <c r="D62" s="45">
        <f t="shared" si="0"/>
        <v>0</v>
      </c>
      <c r="E62" s="45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3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46"/>
      <c r="AK62" s="97"/>
      <c r="AL62" s="97"/>
      <c r="AM62" s="97"/>
      <c r="AN62" s="97"/>
      <c r="AO62" s="97"/>
      <c r="AP62" s="97"/>
      <c r="AQ62" s="97"/>
      <c r="AR62" s="97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</row>
    <row r="63" spans="1:79" s="114" customFormat="1" ht="16" thickTop="1" x14ac:dyDescent="0.35">
      <c r="A63" s="23" t="s">
        <v>274</v>
      </c>
      <c r="B63" s="34" t="s">
        <v>275</v>
      </c>
      <c r="C63" s="28">
        <f>[1]HCxHF!BL61</f>
        <v>231731463.40255588</v>
      </c>
      <c r="D63" s="10">
        <f t="shared" si="0"/>
        <v>69709961.70914939</v>
      </c>
      <c r="E63" s="10">
        <f t="shared" si="1"/>
        <v>413329.07638659113</v>
      </c>
      <c r="F63" s="32">
        <f>[1]HCxHF!E61</f>
        <v>0</v>
      </c>
      <c r="G63" s="32">
        <f>[1]HCxHF!G61</f>
        <v>0</v>
      </c>
      <c r="H63" s="32">
        <f>[1]HCxHF!I61</f>
        <v>0</v>
      </c>
      <c r="I63" s="32">
        <f>[1]HCxHF!K61</f>
        <v>0</v>
      </c>
      <c r="J63" s="32">
        <f>[1]HCxHF!M61</f>
        <v>0</v>
      </c>
      <c r="K63" s="32">
        <f>[1]HCxHF!O61</f>
        <v>88278.476386591137</v>
      </c>
      <c r="L63" s="32">
        <f>[1]HCxHF!Q61</f>
        <v>0</v>
      </c>
      <c r="M63" s="32">
        <f>[1]HCxHF!S61</f>
        <v>0</v>
      </c>
      <c r="N63" s="32">
        <f>[1]HCxHF!U61</f>
        <v>0</v>
      </c>
      <c r="O63" s="32">
        <f>[1]HCxHF!W61</f>
        <v>325050.59999999998</v>
      </c>
      <c r="P63" s="32">
        <f>[1]HCxHF!Y61</f>
        <v>0</v>
      </c>
      <c r="Q63" s="32">
        <f>[1]HCxHF!AA61</f>
        <v>0</v>
      </c>
      <c r="R63" s="32">
        <f>[1]HCxHF!AC61</f>
        <v>0</v>
      </c>
      <c r="S63" s="32">
        <f>[1]HCxHF!AE61</f>
        <v>0</v>
      </c>
      <c r="T63" s="9">
        <f>[1]HCxHF!AI61</f>
        <v>0</v>
      </c>
      <c r="U63" s="32">
        <f>[1]HCxHF!AK61</f>
        <v>0</v>
      </c>
      <c r="V63" s="32">
        <f>[1]HCxHF!AM61</f>
        <v>0</v>
      </c>
      <c r="W63" s="32">
        <f t="shared" si="2"/>
        <v>31132255.501962811</v>
      </c>
      <c r="X63" s="32">
        <f>[1]HCxHF!AO61</f>
        <v>29490000</v>
      </c>
      <c r="Y63" s="32">
        <f>[1]HCxHF!AQ61</f>
        <v>1642255.5019628126</v>
      </c>
      <c r="Z63" s="32">
        <f>[1]HCxHF!AS61</f>
        <v>0</v>
      </c>
      <c r="AA63" s="32">
        <f>[1]HCxHF!AU61</f>
        <v>0</v>
      </c>
      <c r="AB63" s="32">
        <f>[1]HCxHF!AW61</f>
        <v>38164377.130799994</v>
      </c>
      <c r="AC63" s="32">
        <f t="shared" si="3"/>
        <v>162021501.69340649</v>
      </c>
      <c r="AD63" s="32">
        <f>[1]HCxHF!AY61</f>
        <v>0</v>
      </c>
      <c r="AE63" s="32">
        <f>[1]HCxHF!BA61</f>
        <v>11010742.856680939</v>
      </c>
      <c r="AF63" s="32">
        <f>[1]HCxHF!BC61</f>
        <v>151010758.83672556</v>
      </c>
      <c r="AG63" s="32">
        <f>[1]HCxHF!BE61</f>
        <v>0</v>
      </c>
      <c r="AH63" s="32">
        <f>[1]HCxHF!BG61</f>
        <v>0</v>
      </c>
      <c r="AI63" s="32">
        <f>[1]HCxHF!BI61</f>
        <v>0</v>
      </c>
      <c r="AJ63" s="25">
        <f>[1]HCxHF!BK61</f>
        <v>0</v>
      </c>
      <c r="AK63" s="112"/>
      <c r="AL63" s="112"/>
      <c r="AM63" s="112"/>
      <c r="AN63" s="112"/>
      <c r="AO63" s="112"/>
      <c r="AP63" s="112"/>
      <c r="AQ63" s="112"/>
      <c r="AR63" s="112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</row>
    <row r="64" spans="1:79" x14ac:dyDescent="0.35">
      <c r="A64" s="27" t="s">
        <v>276</v>
      </c>
      <c r="B64" s="23" t="s">
        <v>277</v>
      </c>
      <c r="C64" s="28">
        <f>[1]HCxHF!BL62</f>
        <v>96856382.05949533</v>
      </c>
      <c r="D64" s="10">
        <f t="shared" si="0"/>
        <v>765836.828923719</v>
      </c>
      <c r="E64" s="10">
        <f t="shared" si="1"/>
        <v>375898.08892371901</v>
      </c>
      <c r="F64" s="32">
        <f>[1]HCxHF!E62</f>
        <v>0</v>
      </c>
      <c r="G64" s="32">
        <f>[1]HCxHF!G62</f>
        <v>0</v>
      </c>
      <c r="H64" s="32">
        <f>[1]HCxHF!I62</f>
        <v>0</v>
      </c>
      <c r="I64" s="32">
        <f>[1]HCxHF!K62</f>
        <v>0</v>
      </c>
      <c r="J64" s="32">
        <f>[1]HCxHF!M62</f>
        <v>0</v>
      </c>
      <c r="K64" s="32">
        <f>[1]HCxHF!O62</f>
        <v>50847.488923719015</v>
      </c>
      <c r="L64" s="32">
        <f>[1]HCxHF!Q62</f>
        <v>0</v>
      </c>
      <c r="M64" s="32">
        <f>[1]HCxHF!S62</f>
        <v>0</v>
      </c>
      <c r="N64" s="32">
        <f>[1]HCxHF!U62</f>
        <v>0</v>
      </c>
      <c r="O64" s="32">
        <f>[1]HCxHF!W62</f>
        <v>325050.59999999998</v>
      </c>
      <c r="P64" s="32">
        <f>[1]HCxHF!Y62</f>
        <v>0</v>
      </c>
      <c r="Q64" s="32">
        <f>[1]HCxHF!AA62</f>
        <v>0</v>
      </c>
      <c r="R64" s="32">
        <f>[1]HCxHF!AC62</f>
        <v>0</v>
      </c>
      <c r="S64" s="32">
        <f>[1]HCxHF!AE62</f>
        <v>0</v>
      </c>
      <c r="T64" s="9">
        <f>[1]HCxHF!AI62</f>
        <v>0</v>
      </c>
      <c r="U64" s="32">
        <f>[1]HCxHF!AK62</f>
        <v>0</v>
      </c>
      <c r="V64" s="32">
        <f>[1]HCxHF!AM62</f>
        <v>0</v>
      </c>
      <c r="W64" s="32">
        <f t="shared" si="2"/>
        <v>0</v>
      </c>
      <c r="X64" s="32">
        <f>[1]HCxHF!AO62</f>
        <v>0</v>
      </c>
      <c r="Y64" s="32">
        <f>[1]HCxHF!AQ62</f>
        <v>0</v>
      </c>
      <c r="Z64" s="32">
        <f>[1]HCxHF!AS62</f>
        <v>0</v>
      </c>
      <c r="AA64" s="32">
        <f>[1]HCxHF!AU62</f>
        <v>0</v>
      </c>
      <c r="AB64" s="32">
        <f>[1]HCxHF!AW62</f>
        <v>389938.74000000005</v>
      </c>
      <c r="AC64" s="32">
        <f t="shared" si="3"/>
        <v>96090545.230571613</v>
      </c>
      <c r="AD64" s="32">
        <f>[1]HCxHF!AY62</f>
        <v>0</v>
      </c>
      <c r="AE64" s="32">
        <f>[1]HCxHF!BA62</f>
        <v>9339683.7711760662</v>
      </c>
      <c r="AF64" s="32">
        <f>[1]HCxHF!BC62</f>
        <v>86750861.459395543</v>
      </c>
      <c r="AG64" s="32">
        <f>[1]HCxHF!BE62</f>
        <v>0</v>
      </c>
      <c r="AH64" s="32">
        <f>[1]HCxHF!BG62</f>
        <v>0</v>
      </c>
      <c r="AI64" s="32">
        <f>[1]HCxHF!BI62</f>
        <v>0</v>
      </c>
      <c r="AJ64" s="25">
        <f>[1]HCxHF!BK62</f>
        <v>0</v>
      </c>
      <c r="AK64" s="97"/>
      <c r="AL64" s="97"/>
      <c r="AM64" s="97"/>
      <c r="AN64" s="97"/>
      <c r="AO64" s="97"/>
      <c r="AP64" s="97"/>
      <c r="AQ64" s="97"/>
      <c r="AR64" s="97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</row>
    <row r="65" spans="1:79" x14ac:dyDescent="0.35">
      <c r="A65" s="27" t="s">
        <v>278</v>
      </c>
      <c r="B65" s="23" t="s">
        <v>279</v>
      </c>
      <c r="C65" s="28">
        <f>[1]HCxHF!BL63</f>
        <v>61209226.662630767</v>
      </c>
      <c r="D65" s="10">
        <f t="shared" si="0"/>
        <v>4531997.1758256843</v>
      </c>
      <c r="E65" s="10">
        <f t="shared" si="1"/>
        <v>37430.987462872123</v>
      </c>
      <c r="F65" s="32">
        <f>[1]HCxHF!E63</f>
        <v>0</v>
      </c>
      <c r="G65" s="32">
        <f>[1]HCxHF!G63</f>
        <v>0</v>
      </c>
      <c r="H65" s="32">
        <f>[1]HCxHF!I63</f>
        <v>0</v>
      </c>
      <c r="I65" s="32">
        <f>[1]HCxHF!K63</f>
        <v>0</v>
      </c>
      <c r="J65" s="32">
        <f>[1]HCxHF!M63</f>
        <v>0</v>
      </c>
      <c r="K65" s="32">
        <f>[1]HCxHF!O63</f>
        <v>37430.987462872123</v>
      </c>
      <c r="L65" s="32">
        <f>[1]HCxHF!Q63</f>
        <v>0</v>
      </c>
      <c r="M65" s="32">
        <f>[1]HCxHF!S63</f>
        <v>0</v>
      </c>
      <c r="N65" s="32">
        <f>[1]HCxHF!U63</f>
        <v>0</v>
      </c>
      <c r="O65" s="32">
        <f>[1]HCxHF!W63</f>
        <v>0</v>
      </c>
      <c r="P65" s="32">
        <f>[1]HCxHF!Y63</f>
        <v>0</v>
      </c>
      <c r="Q65" s="32">
        <f>[1]HCxHF!AA63</f>
        <v>0</v>
      </c>
      <c r="R65" s="32">
        <f>[1]HCxHF!AC63</f>
        <v>0</v>
      </c>
      <c r="S65" s="32">
        <f>[1]HCxHF!AE63</f>
        <v>0</v>
      </c>
      <c r="T65" s="9">
        <f>[1]HCxHF!AI63</f>
        <v>0</v>
      </c>
      <c r="U65" s="32">
        <f>[1]HCxHF!AK63</f>
        <v>0</v>
      </c>
      <c r="V65" s="32">
        <f>[1]HCxHF!AM63</f>
        <v>0</v>
      </c>
      <c r="W65" s="32">
        <f t="shared" si="2"/>
        <v>1642255.5019628126</v>
      </c>
      <c r="X65" s="32">
        <f>[1]HCxHF!AO63</f>
        <v>0</v>
      </c>
      <c r="Y65" s="32">
        <f>[1]HCxHF!AQ63</f>
        <v>1642255.5019628126</v>
      </c>
      <c r="Z65" s="32">
        <f>[1]HCxHF!AS63</f>
        <v>0</v>
      </c>
      <c r="AA65" s="32">
        <f>[1]HCxHF!AU63</f>
        <v>0</v>
      </c>
      <c r="AB65" s="32">
        <f>[1]HCxHF!AW63</f>
        <v>2852310.6863999995</v>
      </c>
      <c r="AC65" s="32">
        <f t="shared" si="3"/>
        <v>56677229.486805081</v>
      </c>
      <c r="AD65" s="32">
        <f>[1]HCxHF!AY63</f>
        <v>0</v>
      </c>
      <c r="AE65" s="32">
        <f>[1]HCxHF!BA63</f>
        <v>0</v>
      </c>
      <c r="AF65" s="32">
        <f>[1]HCxHF!BC63</f>
        <v>56677229.486805081</v>
      </c>
      <c r="AG65" s="32">
        <f>[1]HCxHF!BE63</f>
        <v>0</v>
      </c>
      <c r="AH65" s="32">
        <f>[1]HCxHF!BG63</f>
        <v>0</v>
      </c>
      <c r="AI65" s="32">
        <f>[1]HCxHF!BI63</f>
        <v>0</v>
      </c>
      <c r="AJ65" s="25">
        <f>[1]HCxHF!BK63</f>
        <v>0</v>
      </c>
      <c r="AK65" s="97"/>
      <c r="AL65" s="97"/>
      <c r="AM65" s="97"/>
      <c r="AN65" s="97"/>
      <c r="AO65" s="97"/>
      <c r="AP65" s="97"/>
      <c r="AQ65" s="97"/>
      <c r="AR65" s="97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</row>
    <row r="66" spans="1:79" x14ac:dyDescent="0.35">
      <c r="A66" s="27" t="s">
        <v>280</v>
      </c>
      <c r="B66" s="23" t="s">
        <v>281</v>
      </c>
      <c r="C66" s="28">
        <f>[1]HCxHF!BL64</f>
        <v>66083186.78990487</v>
      </c>
      <c r="D66" s="10">
        <f t="shared" si="0"/>
        <v>64412127.704399996</v>
      </c>
      <c r="E66" s="10">
        <f t="shared" si="1"/>
        <v>0</v>
      </c>
      <c r="F66" s="32">
        <f>[1]HCxHF!E64</f>
        <v>0</v>
      </c>
      <c r="G66" s="32">
        <f>[1]HCxHF!G64</f>
        <v>0</v>
      </c>
      <c r="H66" s="32">
        <f>[1]HCxHF!I64</f>
        <v>0</v>
      </c>
      <c r="I66" s="32">
        <f>[1]HCxHF!K64</f>
        <v>0</v>
      </c>
      <c r="J66" s="32">
        <f>[1]HCxHF!M64</f>
        <v>0</v>
      </c>
      <c r="K66" s="32">
        <f>[1]HCxHF!O64</f>
        <v>0</v>
      </c>
      <c r="L66" s="32">
        <f>[1]HCxHF!Q64</f>
        <v>0</v>
      </c>
      <c r="M66" s="32">
        <f>[1]HCxHF!S64</f>
        <v>0</v>
      </c>
      <c r="N66" s="32">
        <f>[1]HCxHF!U64</f>
        <v>0</v>
      </c>
      <c r="O66" s="32">
        <f>[1]HCxHF!W64</f>
        <v>0</v>
      </c>
      <c r="P66" s="32">
        <f>[1]HCxHF!Y64</f>
        <v>0</v>
      </c>
      <c r="Q66" s="32">
        <f>[1]HCxHF!AA64</f>
        <v>0</v>
      </c>
      <c r="R66" s="32">
        <f>[1]HCxHF!AC64</f>
        <v>0</v>
      </c>
      <c r="S66" s="32">
        <f>[1]HCxHF!AE64</f>
        <v>0</v>
      </c>
      <c r="T66" s="9">
        <f>[1]HCxHF!AI64</f>
        <v>0</v>
      </c>
      <c r="U66" s="32">
        <f>[1]HCxHF!AK64</f>
        <v>0</v>
      </c>
      <c r="V66" s="32">
        <f>[1]HCxHF!AM64</f>
        <v>0</v>
      </c>
      <c r="W66" s="32">
        <f t="shared" si="2"/>
        <v>29490000</v>
      </c>
      <c r="X66" s="32">
        <f>[1]HCxHF!AO64</f>
        <v>29490000</v>
      </c>
      <c r="Y66" s="32">
        <f>[1]HCxHF!AQ64</f>
        <v>0</v>
      </c>
      <c r="Z66" s="32">
        <f>[1]HCxHF!AS64</f>
        <v>0</v>
      </c>
      <c r="AA66" s="32">
        <f>[1]HCxHF!AU64</f>
        <v>0</v>
      </c>
      <c r="AB66" s="32">
        <f>[1]HCxHF!AW64</f>
        <v>34922127.704399996</v>
      </c>
      <c r="AC66" s="32">
        <f t="shared" si="3"/>
        <v>1671059.0855048723</v>
      </c>
      <c r="AD66" s="32">
        <f>[1]HCxHF!AY64</f>
        <v>0</v>
      </c>
      <c r="AE66" s="32">
        <f>[1]HCxHF!BA64</f>
        <v>1671059.0855048723</v>
      </c>
      <c r="AF66" s="32">
        <f>[1]HCxHF!BC64</f>
        <v>0</v>
      </c>
      <c r="AG66" s="32">
        <f>[1]HCxHF!BE64</f>
        <v>0</v>
      </c>
      <c r="AH66" s="32">
        <f>[1]HCxHF!BG64</f>
        <v>0</v>
      </c>
      <c r="AI66" s="32">
        <f>[1]HCxHF!BI64</f>
        <v>0</v>
      </c>
      <c r="AJ66" s="25">
        <f>[1]HCxHF!BK64</f>
        <v>0</v>
      </c>
      <c r="AK66" s="97"/>
      <c r="AL66" s="97"/>
      <c r="AM66" s="97"/>
      <c r="AN66" s="97"/>
      <c r="AO66" s="97"/>
      <c r="AP66" s="97"/>
      <c r="AQ66" s="97"/>
      <c r="AR66" s="97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</row>
    <row r="67" spans="1:79" x14ac:dyDescent="0.35">
      <c r="A67" s="27" t="s">
        <v>282</v>
      </c>
      <c r="B67" s="23" t="s">
        <v>283</v>
      </c>
      <c r="C67" s="28">
        <f>[1]HCxHF!BL65</f>
        <v>7582667.8905249424</v>
      </c>
      <c r="D67" s="10">
        <f t="shared" si="0"/>
        <v>0</v>
      </c>
      <c r="E67" s="10">
        <f t="shared" si="1"/>
        <v>0</v>
      </c>
      <c r="F67" s="32">
        <f>[1]HCxHF!E65</f>
        <v>0</v>
      </c>
      <c r="G67" s="32">
        <f>[1]HCxHF!G65</f>
        <v>0</v>
      </c>
      <c r="H67" s="32">
        <f>[1]HCxHF!I65</f>
        <v>0</v>
      </c>
      <c r="I67" s="32">
        <f>[1]HCxHF!K65</f>
        <v>0</v>
      </c>
      <c r="J67" s="32">
        <f>[1]HCxHF!M65</f>
        <v>0</v>
      </c>
      <c r="K67" s="32">
        <f>[1]HCxHF!O65</f>
        <v>0</v>
      </c>
      <c r="L67" s="32">
        <f>[1]HCxHF!Q65</f>
        <v>0</v>
      </c>
      <c r="M67" s="32">
        <f>[1]HCxHF!S65</f>
        <v>0</v>
      </c>
      <c r="N67" s="32">
        <f>[1]HCxHF!U65</f>
        <v>0</v>
      </c>
      <c r="O67" s="32">
        <f>[1]HCxHF!W65</f>
        <v>0</v>
      </c>
      <c r="P67" s="32">
        <f>[1]HCxHF!Y65</f>
        <v>0</v>
      </c>
      <c r="Q67" s="32">
        <f>[1]HCxHF!AA65</f>
        <v>0</v>
      </c>
      <c r="R67" s="32">
        <f>[1]HCxHF!AC65</f>
        <v>0</v>
      </c>
      <c r="S67" s="32">
        <f>[1]HCxHF!AE65</f>
        <v>0</v>
      </c>
      <c r="T67" s="9">
        <f>[1]HCxHF!AI65</f>
        <v>0</v>
      </c>
      <c r="U67" s="32">
        <f>[1]HCxHF!AK65</f>
        <v>0</v>
      </c>
      <c r="V67" s="32">
        <f>[1]HCxHF!AM65</f>
        <v>0</v>
      </c>
      <c r="W67" s="32">
        <f t="shared" si="2"/>
        <v>0</v>
      </c>
      <c r="X67" s="32">
        <f>[1]HCxHF!AO65</f>
        <v>0</v>
      </c>
      <c r="Y67" s="32">
        <f>[1]HCxHF!AQ65</f>
        <v>0</v>
      </c>
      <c r="Z67" s="32">
        <f>[1]HCxHF!AS65</f>
        <v>0</v>
      </c>
      <c r="AA67" s="32">
        <f>[1]HCxHF!AU65</f>
        <v>0</v>
      </c>
      <c r="AB67" s="32">
        <f>[1]HCxHF!AW65</f>
        <v>0</v>
      </c>
      <c r="AC67" s="32">
        <f t="shared" si="3"/>
        <v>7582667.8905249424</v>
      </c>
      <c r="AD67" s="32">
        <f>[1]HCxHF!AY65</f>
        <v>0</v>
      </c>
      <c r="AE67" s="32">
        <f>[1]HCxHF!BA65</f>
        <v>0</v>
      </c>
      <c r="AF67" s="32">
        <f>[1]HCxHF!BC65</f>
        <v>7582667.8905249424</v>
      </c>
      <c r="AG67" s="32">
        <f>[1]HCxHF!BE65</f>
        <v>0</v>
      </c>
      <c r="AH67" s="32">
        <f>[1]HCxHF!BG65</f>
        <v>0</v>
      </c>
      <c r="AI67" s="32">
        <f>[1]HCxHF!BI65</f>
        <v>0</v>
      </c>
      <c r="AJ67" s="25">
        <f>[1]HCxHF!BK65</f>
        <v>0</v>
      </c>
      <c r="AK67" s="97"/>
      <c r="AL67" s="97"/>
      <c r="AM67" s="97"/>
      <c r="AN67" s="97"/>
      <c r="AO67" s="97"/>
      <c r="AP67" s="97"/>
      <c r="AQ67" s="97"/>
      <c r="AR67" s="97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</row>
    <row r="68" spans="1:79" s="114" customFormat="1" x14ac:dyDescent="0.35">
      <c r="A68" s="23" t="s">
        <v>284</v>
      </c>
      <c r="B68" s="34" t="s">
        <v>285</v>
      </c>
      <c r="C68" s="28">
        <f>[1]HCxHF!BL66</f>
        <v>1028278019.2583727</v>
      </c>
      <c r="D68" s="10">
        <f t="shared" si="0"/>
        <v>17377583.615621679</v>
      </c>
      <c r="E68" s="10">
        <f t="shared" si="1"/>
        <v>3963237.68</v>
      </c>
      <c r="F68" s="32">
        <f>[1]HCxHF!E66</f>
        <v>0</v>
      </c>
      <c r="G68" s="32">
        <f>[1]HCxHF!G66</f>
        <v>0</v>
      </c>
      <c r="H68" s="32">
        <f>[1]HCxHF!I66</f>
        <v>0</v>
      </c>
      <c r="I68" s="32">
        <f>[1]HCxHF!K66</f>
        <v>0</v>
      </c>
      <c r="J68" s="32">
        <f>[1]HCxHF!M66</f>
        <v>0</v>
      </c>
      <c r="K68" s="32">
        <f>[1]HCxHF!O66</f>
        <v>1461414</v>
      </c>
      <c r="L68" s="32">
        <f>[1]HCxHF!Q66</f>
        <v>1057522.6000000001</v>
      </c>
      <c r="M68" s="32">
        <f>[1]HCxHF!S66</f>
        <v>0</v>
      </c>
      <c r="N68" s="32">
        <f>[1]HCxHF!U66</f>
        <v>0</v>
      </c>
      <c r="O68" s="32">
        <f>[1]HCxHF!W66</f>
        <v>1444301.08</v>
      </c>
      <c r="P68" s="32">
        <f>[1]HCxHF!Y66</f>
        <v>0</v>
      </c>
      <c r="Q68" s="32">
        <f>[1]HCxHF!AA66</f>
        <v>0</v>
      </c>
      <c r="R68" s="32">
        <f>[1]HCxHF!AC66</f>
        <v>0</v>
      </c>
      <c r="S68" s="32">
        <f>[1]HCxHF!AE66</f>
        <v>0</v>
      </c>
      <c r="T68" s="9">
        <f>[1]HCxHF!AI66</f>
        <v>0</v>
      </c>
      <c r="U68" s="32">
        <f>[1]HCxHF!AK66</f>
        <v>0</v>
      </c>
      <c r="V68" s="32">
        <f>[1]HCxHF!AM66</f>
        <v>0</v>
      </c>
      <c r="W68" s="32">
        <f t="shared" si="2"/>
        <v>606991.19142507878</v>
      </c>
      <c r="X68" s="32">
        <f>[1]HCxHF!AO66</f>
        <v>0</v>
      </c>
      <c r="Y68" s="32">
        <f>[1]HCxHF!AQ66</f>
        <v>568763.20323380758</v>
      </c>
      <c r="Z68" s="32">
        <f>[1]HCxHF!AS66</f>
        <v>38227.988191271215</v>
      </c>
      <c r="AA68" s="32">
        <f>[1]HCxHF!AU66</f>
        <v>0</v>
      </c>
      <c r="AB68" s="32">
        <f>[1]HCxHF!AW66</f>
        <v>12807354.744196597</v>
      </c>
      <c r="AC68" s="32">
        <f t="shared" si="3"/>
        <v>1008042572.7834843</v>
      </c>
      <c r="AD68" s="32">
        <f>[1]HCxHF!AY66</f>
        <v>0</v>
      </c>
      <c r="AE68" s="32">
        <f>[1]HCxHF!BA66</f>
        <v>24609103.320825942</v>
      </c>
      <c r="AF68" s="32">
        <f>[1]HCxHF!BC66</f>
        <v>983433469.46265841</v>
      </c>
      <c r="AG68" s="32">
        <f>[1]HCxHF!BE66</f>
        <v>0</v>
      </c>
      <c r="AH68" s="32">
        <f>[1]HCxHF!BG66</f>
        <v>0</v>
      </c>
      <c r="AI68" s="32">
        <f>[1]HCxHF!BI66</f>
        <v>0</v>
      </c>
      <c r="AJ68" s="25">
        <f>[1]HCxHF!BK66</f>
        <v>2857862.8592666667</v>
      </c>
      <c r="AK68" s="112"/>
      <c r="AL68" s="112"/>
      <c r="AM68" s="112"/>
      <c r="AN68" s="112"/>
      <c r="AO68" s="112"/>
      <c r="AP68" s="112"/>
      <c r="AQ68" s="112"/>
      <c r="AR68" s="112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</row>
    <row r="69" spans="1:79" s="117" customFormat="1" x14ac:dyDescent="0.35">
      <c r="A69" s="27" t="s">
        <v>286</v>
      </c>
      <c r="B69" s="23" t="s">
        <v>287</v>
      </c>
      <c r="C69" s="28">
        <f>[1]HCxHF!BL67</f>
        <v>1023253673.7794827</v>
      </c>
      <c r="D69" s="10">
        <f t="shared" si="0"/>
        <v>12709227.044331722</v>
      </c>
      <c r="E69" s="10">
        <f t="shared" si="1"/>
        <v>3963237.68</v>
      </c>
      <c r="F69" s="32">
        <f>[1]HCxHF!E67</f>
        <v>0</v>
      </c>
      <c r="G69" s="32">
        <f>[1]HCxHF!G67</f>
        <v>0</v>
      </c>
      <c r="H69" s="32">
        <f>[1]HCxHF!I67</f>
        <v>0</v>
      </c>
      <c r="I69" s="32">
        <f>[1]HCxHF!K67</f>
        <v>0</v>
      </c>
      <c r="J69" s="32">
        <f>[1]HCxHF!M67</f>
        <v>0</v>
      </c>
      <c r="K69" s="32">
        <f>[1]HCxHF!O67</f>
        <v>1461414</v>
      </c>
      <c r="L69" s="32">
        <f>[1]HCxHF!Q67</f>
        <v>1057522.6000000001</v>
      </c>
      <c r="M69" s="32">
        <f>[1]HCxHF!S67</f>
        <v>0</v>
      </c>
      <c r="N69" s="32">
        <f>[1]HCxHF!U67</f>
        <v>0</v>
      </c>
      <c r="O69" s="32">
        <f>[1]HCxHF!W67</f>
        <v>1444301.08</v>
      </c>
      <c r="P69" s="32">
        <f>[1]HCxHF!Y67</f>
        <v>0</v>
      </c>
      <c r="Q69" s="32">
        <f>[1]HCxHF!AA67</f>
        <v>0</v>
      </c>
      <c r="R69" s="32">
        <f>[1]HCxHF!AC67</f>
        <v>0</v>
      </c>
      <c r="S69" s="32">
        <f>[1]HCxHF!AE67</f>
        <v>0</v>
      </c>
      <c r="T69" s="9">
        <f>[1]HCxHF!AI67</f>
        <v>0</v>
      </c>
      <c r="U69" s="32">
        <f>[1]HCxHF!AK67</f>
        <v>0</v>
      </c>
      <c r="V69" s="32">
        <f>[1]HCxHF!AM67</f>
        <v>0</v>
      </c>
      <c r="W69" s="32">
        <f t="shared" si="2"/>
        <v>79985.667093541051</v>
      </c>
      <c r="X69" s="32">
        <f>[1]HCxHF!AO67</f>
        <v>0</v>
      </c>
      <c r="Y69" s="32">
        <f>[1]HCxHF!AQ67</f>
        <v>41757.678902269836</v>
      </c>
      <c r="Z69" s="32">
        <f>[1]HCxHF!AS67</f>
        <v>38227.988191271215</v>
      </c>
      <c r="AA69" s="32">
        <f>[1]HCxHF!AU67</f>
        <v>0</v>
      </c>
      <c r="AB69" s="32">
        <f>[1]HCxHF!AW67</f>
        <v>8666003.6972381808</v>
      </c>
      <c r="AC69" s="32">
        <f t="shared" si="3"/>
        <v>1008042572.7834843</v>
      </c>
      <c r="AD69" s="32">
        <f>[1]HCxHF!AY67</f>
        <v>0</v>
      </c>
      <c r="AE69" s="32">
        <f>[1]HCxHF!BA67</f>
        <v>24609103.320825942</v>
      </c>
      <c r="AF69" s="32">
        <f>[1]HCxHF!BC67</f>
        <v>983433469.46265841</v>
      </c>
      <c r="AG69" s="32">
        <f>[1]HCxHF!BE67</f>
        <v>0</v>
      </c>
      <c r="AH69" s="32">
        <f>[1]HCxHF!BG67</f>
        <v>0</v>
      </c>
      <c r="AI69" s="32">
        <f>[1]HCxHF!BI67</f>
        <v>0</v>
      </c>
      <c r="AJ69" s="25">
        <f>[1]HCxHF!BK67</f>
        <v>2501873.9516666667</v>
      </c>
      <c r="AK69" s="115"/>
      <c r="AL69" s="115"/>
      <c r="AM69" s="115"/>
      <c r="AN69" s="115"/>
      <c r="AO69" s="115"/>
      <c r="AP69" s="115"/>
      <c r="AQ69" s="115"/>
      <c r="AR69" s="115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</row>
    <row r="70" spans="1:79" x14ac:dyDescent="0.35">
      <c r="A70" s="48" t="s">
        <v>288</v>
      </c>
      <c r="B70" s="34" t="s">
        <v>289</v>
      </c>
      <c r="C70" s="31">
        <f>[1]HCxHF!BL68</f>
        <v>0</v>
      </c>
      <c r="D70" s="9">
        <f t="shared" ref="D70:D118" si="4">E70+W70+AB70</f>
        <v>0</v>
      </c>
      <c r="E70" s="9">
        <f t="shared" ref="E70:E118" si="5">SUM(F70:V70)</f>
        <v>0</v>
      </c>
      <c r="F70" s="32">
        <f>[1]HCxHF!E68</f>
        <v>0</v>
      </c>
      <c r="G70" s="32">
        <f>[1]HCxHF!G68</f>
        <v>0</v>
      </c>
      <c r="H70" s="32">
        <f>[1]HCxHF!I68</f>
        <v>0</v>
      </c>
      <c r="I70" s="32">
        <f>[1]HCxHF!K68</f>
        <v>0</v>
      </c>
      <c r="J70" s="32">
        <f>[1]HCxHF!M68</f>
        <v>0</v>
      </c>
      <c r="K70" s="32">
        <f>[1]HCxHF!O68</f>
        <v>0</v>
      </c>
      <c r="L70" s="32">
        <f>[1]HCxHF!Q68</f>
        <v>0</v>
      </c>
      <c r="M70" s="32">
        <f>[1]HCxHF!S68</f>
        <v>0</v>
      </c>
      <c r="N70" s="32">
        <f>[1]HCxHF!U68</f>
        <v>0</v>
      </c>
      <c r="O70" s="32">
        <f>[1]HCxHF!W68</f>
        <v>0</v>
      </c>
      <c r="P70" s="32">
        <f>[1]HCxHF!Y68</f>
        <v>0</v>
      </c>
      <c r="Q70" s="32">
        <f>[1]HCxHF!AA68</f>
        <v>0</v>
      </c>
      <c r="R70" s="32">
        <f>[1]HCxHF!AC68</f>
        <v>0</v>
      </c>
      <c r="S70" s="32">
        <f>[1]HCxHF!AE68</f>
        <v>0</v>
      </c>
      <c r="T70" s="9">
        <f>[1]HCxHF!AI68</f>
        <v>0</v>
      </c>
      <c r="U70" s="32">
        <f>[1]HCxHF!AK68</f>
        <v>0</v>
      </c>
      <c r="V70" s="32">
        <f>[1]HCxHF!AM68</f>
        <v>0</v>
      </c>
      <c r="W70" s="32">
        <f t="shared" ref="W70:W118" si="6">SUM(X70:AA70)</f>
        <v>0</v>
      </c>
      <c r="X70" s="32">
        <f>[1]HCxHF!AO68</f>
        <v>0</v>
      </c>
      <c r="Y70" s="32">
        <f>[1]HCxHF!AQ68</f>
        <v>0</v>
      </c>
      <c r="Z70" s="32">
        <f>[1]HCxHF!AS68</f>
        <v>0</v>
      </c>
      <c r="AA70" s="32">
        <f>[1]HCxHF!AU68</f>
        <v>0</v>
      </c>
      <c r="AB70" s="32">
        <f>[1]HCxHF!AW68</f>
        <v>0</v>
      </c>
      <c r="AC70" s="32">
        <f t="shared" ref="AC70:AC118" si="7">SUM(AD70:AI70)</f>
        <v>0</v>
      </c>
      <c r="AD70" s="32">
        <f>[1]HCxHF!AY68</f>
        <v>0</v>
      </c>
      <c r="AE70" s="32">
        <f>[1]HCxHF!BA68</f>
        <v>0</v>
      </c>
      <c r="AF70" s="32">
        <f>[1]HCxHF!BC68</f>
        <v>0</v>
      </c>
      <c r="AG70" s="32">
        <f>[1]HCxHF!BE68</f>
        <v>0</v>
      </c>
      <c r="AH70" s="32">
        <f>[1]HCxHF!BG68</f>
        <v>0</v>
      </c>
      <c r="AI70" s="32">
        <f>[1]HCxHF!BI68</f>
        <v>0</v>
      </c>
      <c r="AJ70" s="32">
        <f>[1]HCxHF!BK68</f>
        <v>0</v>
      </c>
      <c r="AK70" s="97"/>
      <c r="AL70" s="97"/>
      <c r="AM70" s="97"/>
      <c r="AN70" s="97"/>
      <c r="AO70" s="97"/>
      <c r="AP70" s="97"/>
      <c r="AQ70" s="97"/>
      <c r="AR70" s="97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</row>
    <row r="71" spans="1:79" x14ac:dyDescent="0.35">
      <c r="A71" s="49" t="s">
        <v>290</v>
      </c>
      <c r="B71" s="34" t="s">
        <v>291</v>
      </c>
      <c r="C71" s="31">
        <f>[1]HCxHF!BL69</f>
        <v>0</v>
      </c>
      <c r="D71" s="9">
        <f t="shared" si="4"/>
        <v>0</v>
      </c>
      <c r="E71" s="9">
        <f t="shared" si="5"/>
        <v>0</v>
      </c>
      <c r="F71" s="32">
        <f>[1]HCxHF!E69</f>
        <v>0</v>
      </c>
      <c r="G71" s="32">
        <f>[1]HCxHF!G69</f>
        <v>0</v>
      </c>
      <c r="H71" s="32">
        <f>[1]HCxHF!I69</f>
        <v>0</v>
      </c>
      <c r="I71" s="32">
        <f>[1]HCxHF!K69</f>
        <v>0</v>
      </c>
      <c r="J71" s="32">
        <f>[1]HCxHF!M69</f>
        <v>0</v>
      </c>
      <c r="K71" s="32">
        <f>[1]HCxHF!O69</f>
        <v>0</v>
      </c>
      <c r="L71" s="32">
        <f>[1]HCxHF!Q69</f>
        <v>0</v>
      </c>
      <c r="M71" s="32">
        <f>[1]HCxHF!S69</f>
        <v>0</v>
      </c>
      <c r="N71" s="32">
        <f>[1]HCxHF!U69</f>
        <v>0</v>
      </c>
      <c r="O71" s="32">
        <f>[1]HCxHF!W69</f>
        <v>0</v>
      </c>
      <c r="P71" s="32">
        <f>[1]HCxHF!Y69</f>
        <v>0</v>
      </c>
      <c r="Q71" s="32">
        <f>[1]HCxHF!AA69</f>
        <v>0</v>
      </c>
      <c r="R71" s="32">
        <f>[1]HCxHF!AC69</f>
        <v>0</v>
      </c>
      <c r="S71" s="32">
        <f>[1]HCxHF!AE69</f>
        <v>0</v>
      </c>
      <c r="T71" s="9">
        <f>[1]HCxHF!AI69</f>
        <v>0</v>
      </c>
      <c r="U71" s="32">
        <f>[1]HCxHF!AK69</f>
        <v>0</v>
      </c>
      <c r="V71" s="32">
        <f>[1]HCxHF!AM69</f>
        <v>0</v>
      </c>
      <c r="W71" s="32">
        <f t="shared" si="6"/>
        <v>0</v>
      </c>
      <c r="X71" s="32">
        <f>[1]HCxHF!AO69</f>
        <v>0</v>
      </c>
      <c r="Y71" s="32">
        <f>[1]HCxHF!AQ69</f>
        <v>0</v>
      </c>
      <c r="Z71" s="32">
        <f>[1]HCxHF!AS69</f>
        <v>0</v>
      </c>
      <c r="AA71" s="32">
        <f>[1]HCxHF!AU69</f>
        <v>0</v>
      </c>
      <c r="AB71" s="32">
        <f>[1]HCxHF!AW69</f>
        <v>0</v>
      </c>
      <c r="AC71" s="32">
        <f t="shared" si="7"/>
        <v>0</v>
      </c>
      <c r="AD71" s="32">
        <f>[1]HCxHF!AY69</f>
        <v>0</v>
      </c>
      <c r="AE71" s="32">
        <f>[1]HCxHF!BA69</f>
        <v>0</v>
      </c>
      <c r="AF71" s="32">
        <f>[1]HCxHF!BC69</f>
        <v>0</v>
      </c>
      <c r="AG71" s="32">
        <f>[1]HCxHF!BE69</f>
        <v>0</v>
      </c>
      <c r="AH71" s="32">
        <f>[1]HCxHF!BG69</f>
        <v>0</v>
      </c>
      <c r="AI71" s="32">
        <f>[1]HCxHF!BI69</f>
        <v>0</v>
      </c>
      <c r="AJ71" s="32">
        <f>[1]HCxHF!BK69</f>
        <v>0</v>
      </c>
      <c r="AK71" s="97"/>
      <c r="AL71" s="97"/>
      <c r="AM71" s="97"/>
      <c r="AN71" s="97"/>
      <c r="AO71" s="97"/>
      <c r="AP71" s="97"/>
      <c r="AQ71" s="97"/>
      <c r="AR71" s="97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</row>
    <row r="72" spans="1:79" x14ac:dyDescent="0.35">
      <c r="A72" s="49" t="s">
        <v>292</v>
      </c>
      <c r="B72" s="34" t="s">
        <v>293</v>
      </c>
      <c r="C72" s="31">
        <f>[1]HCxHF!BL70</f>
        <v>0</v>
      </c>
      <c r="D72" s="9">
        <f t="shared" si="4"/>
        <v>0</v>
      </c>
      <c r="E72" s="9">
        <f t="shared" si="5"/>
        <v>0</v>
      </c>
      <c r="F72" s="32">
        <f>[1]HCxHF!E70</f>
        <v>0</v>
      </c>
      <c r="G72" s="32">
        <f>[1]HCxHF!G70</f>
        <v>0</v>
      </c>
      <c r="H72" s="32">
        <f>[1]HCxHF!I70</f>
        <v>0</v>
      </c>
      <c r="I72" s="32">
        <f>[1]HCxHF!K70</f>
        <v>0</v>
      </c>
      <c r="J72" s="32">
        <f>[1]HCxHF!M70</f>
        <v>0</v>
      </c>
      <c r="K72" s="32">
        <f>[1]HCxHF!O70</f>
        <v>0</v>
      </c>
      <c r="L72" s="32">
        <f>[1]HCxHF!Q70</f>
        <v>0</v>
      </c>
      <c r="M72" s="32">
        <f>[1]HCxHF!S70</f>
        <v>0</v>
      </c>
      <c r="N72" s="32">
        <f>[1]HCxHF!U70</f>
        <v>0</v>
      </c>
      <c r="O72" s="32">
        <f>[1]HCxHF!W70</f>
        <v>0</v>
      </c>
      <c r="P72" s="32">
        <f>[1]HCxHF!Y70</f>
        <v>0</v>
      </c>
      <c r="Q72" s="32">
        <f>[1]HCxHF!AA70</f>
        <v>0</v>
      </c>
      <c r="R72" s="32">
        <f>[1]HCxHF!AC70</f>
        <v>0</v>
      </c>
      <c r="S72" s="32">
        <f>[1]HCxHF!AE70</f>
        <v>0</v>
      </c>
      <c r="T72" s="32">
        <f>[1]HCxHF!AI70</f>
        <v>0</v>
      </c>
      <c r="U72" s="32">
        <f>[1]HCxHF!AK70</f>
        <v>0</v>
      </c>
      <c r="V72" s="32">
        <f>[1]HCxHF!AM70</f>
        <v>0</v>
      </c>
      <c r="W72" s="32">
        <f t="shared" si="6"/>
        <v>0</v>
      </c>
      <c r="X72" s="32">
        <f>[1]HCxHF!AO70</f>
        <v>0</v>
      </c>
      <c r="Y72" s="32">
        <f>[1]HCxHF!AQ70</f>
        <v>0</v>
      </c>
      <c r="Z72" s="32">
        <f>[1]HCxHF!AS70</f>
        <v>0</v>
      </c>
      <c r="AA72" s="32">
        <f>[1]HCxHF!AU70</f>
        <v>0</v>
      </c>
      <c r="AB72" s="32">
        <f>[1]HCxHF!AW70</f>
        <v>0</v>
      </c>
      <c r="AC72" s="32">
        <f t="shared" si="7"/>
        <v>0</v>
      </c>
      <c r="AD72" s="32">
        <f>[1]HCxHF!AY70</f>
        <v>0</v>
      </c>
      <c r="AE72" s="32">
        <f>[1]HCxHF!BA70</f>
        <v>0</v>
      </c>
      <c r="AF72" s="32">
        <f>[1]HCxHF!BC70</f>
        <v>0</v>
      </c>
      <c r="AG72" s="32">
        <f>[1]HCxHF!BE70</f>
        <v>0</v>
      </c>
      <c r="AH72" s="32">
        <f>[1]HCxHF!BG70</f>
        <v>0</v>
      </c>
      <c r="AI72" s="32">
        <f>[1]HCxHF!BI70</f>
        <v>0</v>
      </c>
      <c r="AJ72" s="32">
        <f>[1]HCxHF!BK70</f>
        <v>0</v>
      </c>
      <c r="AK72" s="97"/>
      <c r="AL72" s="97"/>
      <c r="AM72" s="97"/>
      <c r="AN72" s="97"/>
      <c r="AO72" s="97"/>
      <c r="AP72" s="97"/>
      <c r="AQ72" s="97"/>
      <c r="AR72" s="97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</row>
    <row r="73" spans="1:79" s="117" customFormat="1" x14ac:dyDescent="0.35">
      <c r="A73" s="27" t="s">
        <v>294</v>
      </c>
      <c r="B73" s="23" t="s">
        <v>295</v>
      </c>
      <c r="C73" s="28">
        <f>[1]HCxHF!BL71</f>
        <v>5024345.4788899533</v>
      </c>
      <c r="D73" s="10">
        <f t="shared" si="4"/>
        <v>4668356.5712899538</v>
      </c>
      <c r="E73" s="10">
        <f t="shared" si="5"/>
        <v>0</v>
      </c>
      <c r="F73" s="32">
        <f>[1]HCxHF!E71</f>
        <v>0</v>
      </c>
      <c r="G73" s="32">
        <f>[1]HCxHF!G71</f>
        <v>0</v>
      </c>
      <c r="H73" s="32">
        <f>[1]HCxHF!I71</f>
        <v>0</v>
      </c>
      <c r="I73" s="32">
        <f>[1]HCxHF!K71</f>
        <v>0</v>
      </c>
      <c r="J73" s="32">
        <f>[1]HCxHF!M71</f>
        <v>0</v>
      </c>
      <c r="K73" s="32">
        <f>[1]HCxHF!O71</f>
        <v>0</v>
      </c>
      <c r="L73" s="32">
        <f>[1]HCxHF!Q71</f>
        <v>0</v>
      </c>
      <c r="M73" s="32">
        <f>[1]HCxHF!S71</f>
        <v>0</v>
      </c>
      <c r="N73" s="32">
        <f>[1]HCxHF!U71</f>
        <v>0</v>
      </c>
      <c r="O73" s="32">
        <f>[1]HCxHF!W71</f>
        <v>0</v>
      </c>
      <c r="P73" s="32">
        <f>[1]HCxHF!Y71</f>
        <v>0</v>
      </c>
      <c r="Q73" s="32">
        <f>[1]HCxHF!AA71</f>
        <v>0</v>
      </c>
      <c r="R73" s="32">
        <f>[1]HCxHF!AC71</f>
        <v>0</v>
      </c>
      <c r="S73" s="32">
        <f>[1]HCxHF!AE71</f>
        <v>0</v>
      </c>
      <c r="T73" s="9">
        <f>[1]HCxHF!AI71</f>
        <v>0</v>
      </c>
      <c r="U73" s="32">
        <f>[1]HCxHF!AK71</f>
        <v>0</v>
      </c>
      <c r="V73" s="32">
        <f>[1]HCxHF!AM71</f>
        <v>0</v>
      </c>
      <c r="W73" s="32">
        <f t="shared" si="6"/>
        <v>527005.52433153777</v>
      </c>
      <c r="X73" s="32">
        <f>[1]HCxHF!AO71</f>
        <v>0</v>
      </c>
      <c r="Y73" s="32">
        <f>[1]HCxHF!AQ71</f>
        <v>527005.52433153777</v>
      </c>
      <c r="Z73" s="32">
        <f>[1]HCxHF!AS71</f>
        <v>0</v>
      </c>
      <c r="AA73" s="32">
        <f>[1]HCxHF!AU71</f>
        <v>0</v>
      </c>
      <c r="AB73" s="32">
        <f>[1]HCxHF!AW71</f>
        <v>4141351.0469584158</v>
      </c>
      <c r="AC73" s="32">
        <f t="shared" si="7"/>
        <v>0</v>
      </c>
      <c r="AD73" s="32">
        <f>[1]HCxHF!AY71</f>
        <v>0</v>
      </c>
      <c r="AE73" s="32">
        <f>[1]HCxHF!BA71</f>
        <v>0</v>
      </c>
      <c r="AF73" s="32">
        <f>[1]HCxHF!BC71</f>
        <v>0</v>
      </c>
      <c r="AG73" s="32">
        <f>[1]HCxHF!BE71</f>
        <v>0</v>
      </c>
      <c r="AH73" s="32">
        <f>[1]HCxHF!BG71</f>
        <v>0</v>
      </c>
      <c r="AI73" s="32">
        <f>[1]HCxHF!BI71</f>
        <v>0</v>
      </c>
      <c r="AJ73" s="25">
        <f>[1]HCxHF!BK71</f>
        <v>355988.90760000004</v>
      </c>
      <c r="AK73" s="115"/>
      <c r="AL73" s="115"/>
      <c r="AM73" s="115"/>
      <c r="AN73" s="115"/>
      <c r="AO73" s="115"/>
      <c r="AP73" s="115"/>
      <c r="AQ73" s="115"/>
      <c r="AR73" s="115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</row>
    <row r="74" spans="1:79" x14ac:dyDescent="0.35">
      <c r="A74" s="49" t="s">
        <v>296</v>
      </c>
      <c r="B74" s="34" t="s">
        <v>297</v>
      </c>
      <c r="C74" s="31">
        <f>[1]HCxHF!BL72</f>
        <v>0</v>
      </c>
      <c r="D74" s="9">
        <f t="shared" si="4"/>
        <v>0</v>
      </c>
      <c r="E74" s="9">
        <f t="shared" si="5"/>
        <v>0</v>
      </c>
      <c r="F74" s="32">
        <f>[1]HCxHF!E72</f>
        <v>0</v>
      </c>
      <c r="G74" s="32">
        <f>[1]HCxHF!G72</f>
        <v>0</v>
      </c>
      <c r="H74" s="32">
        <f>[1]HCxHF!I72</f>
        <v>0</v>
      </c>
      <c r="I74" s="32">
        <f>[1]HCxHF!K72</f>
        <v>0</v>
      </c>
      <c r="J74" s="32">
        <f>[1]HCxHF!M72</f>
        <v>0</v>
      </c>
      <c r="K74" s="32">
        <f>[1]HCxHF!O72</f>
        <v>0</v>
      </c>
      <c r="L74" s="32">
        <f>[1]HCxHF!Q72</f>
        <v>0</v>
      </c>
      <c r="M74" s="32">
        <f>[1]HCxHF!S72</f>
        <v>0</v>
      </c>
      <c r="N74" s="32">
        <f>[1]HCxHF!U72</f>
        <v>0</v>
      </c>
      <c r="O74" s="32">
        <f>[1]HCxHF!W72</f>
        <v>0</v>
      </c>
      <c r="P74" s="32">
        <f>[1]HCxHF!Y72</f>
        <v>0</v>
      </c>
      <c r="Q74" s="32">
        <f>[1]HCxHF!AA72</f>
        <v>0</v>
      </c>
      <c r="R74" s="32">
        <f>[1]HCxHF!AC72</f>
        <v>0</v>
      </c>
      <c r="S74" s="32">
        <f>[1]HCxHF!AE72</f>
        <v>0</v>
      </c>
      <c r="T74" s="9">
        <f>[1]HCxHF!AI72</f>
        <v>0</v>
      </c>
      <c r="U74" s="32">
        <f>[1]HCxHF!AK72</f>
        <v>0</v>
      </c>
      <c r="V74" s="32">
        <f>[1]HCxHF!AM72</f>
        <v>0</v>
      </c>
      <c r="W74" s="32">
        <f t="shared" si="6"/>
        <v>0</v>
      </c>
      <c r="X74" s="32">
        <f>[1]HCxHF!AO72</f>
        <v>0</v>
      </c>
      <c r="Y74" s="32">
        <f>[1]HCxHF!AQ72</f>
        <v>0</v>
      </c>
      <c r="Z74" s="32">
        <f>[1]HCxHF!AS72</f>
        <v>0</v>
      </c>
      <c r="AA74" s="32">
        <f>[1]HCxHF!AU72</f>
        <v>0</v>
      </c>
      <c r="AB74" s="32">
        <f>[1]HCxHF!AW72</f>
        <v>0</v>
      </c>
      <c r="AC74" s="32">
        <f t="shared" si="7"/>
        <v>0</v>
      </c>
      <c r="AD74" s="32">
        <f>[1]HCxHF!AY72</f>
        <v>0</v>
      </c>
      <c r="AE74" s="32">
        <f>[1]HCxHF!BA72</f>
        <v>0</v>
      </c>
      <c r="AF74" s="32">
        <f>[1]HCxHF!BC72</f>
        <v>0</v>
      </c>
      <c r="AG74" s="32">
        <f>[1]HCxHF!BE72</f>
        <v>0</v>
      </c>
      <c r="AH74" s="32">
        <f>[1]HCxHF!BG72</f>
        <v>0</v>
      </c>
      <c r="AI74" s="32">
        <f>[1]HCxHF!BI72</f>
        <v>0</v>
      </c>
      <c r="AJ74" s="32">
        <f>[1]HCxHF!BK72</f>
        <v>0</v>
      </c>
      <c r="AK74" s="97"/>
      <c r="AL74" s="97"/>
      <c r="AM74" s="97"/>
      <c r="AN74" s="97"/>
      <c r="AO74" s="97"/>
      <c r="AP74" s="97"/>
      <c r="AQ74" s="97"/>
      <c r="AR74" s="97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</row>
    <row r="75" spans="1:79" x14ac:dyDescent="0.35">
      <c r="A75" s="49" t="s">
        <v>298</v>
      </c>
      <c r="B75" s="34" t="s">
        <v>299</v>
      </c>
      <c r="C75" s="31">
        <f>[1]HCxHF!BL73</f>
        <v>0</v>
      </c>
      <c r="D75" s="9">
        <f t="shared" si="4"/>
        <v>0</v>
      </c>
      <c r="E75" s="9">
        <f t="shared" si="5"/>
        <v>0</v>
      </c>
      <c r="F75" s="32">
        <f>[1]HCxHF!E73</f>
        <v>0</v>
      </c>
      <c r="G75" s="32">
        <f>[1]HCxHF!G73</f>
        <v>0</v>
      </c>
      <c r="H75" s="32">
        <f>[1]HCxHF!I73</f>
        <v>0</v>
      </c>
      <c r="I75" s="32">
        <f>[1]HCxHF!K73</f>
        <v>0</v>
      </c>
      <c r="J75" s="32">
        <f>[1]HCxHF!M73</f>
        <v>0</v>
      </c>
      <c r="K75" s="32">
        <f>[1]HCxHF!O73</f>
        <v>0</v>
      </c>
      <c r="L75" s="32">
        <f>[1]HCxHF!Q73</f>
        <v>0</v>
      </c>
      <c r="M75" s="32">
        <f>[1]HCxHF!S73</f>
        <v>0</v>
      </c>
      <c r="N75" s="32">
        <f>[1]HCxHF!U73</f>
        <v>0</v>
      </c>
      <c r="O75" s="32">
        <f>[1]HCxHF!W73</f>
        <v>0</v>
      </c>
      <c r="P75" s="32">
        <f>[1]HCxHF!Y73</f>
        <v>0</v>
      </c>
      <c r="Q75" s="32">
        <f>[1]HCxHF!AA73</f>
        <v>0</v>
      </c>
      <c r="R75" s="32">
        <f>[1]HCxHF!AC73</f>
        <v>0</v>
      </c>
      <c r="S75" s="32">
        <f>[1]HCxHF!AE73</f>
        <v>0</v>
      </c>
      <c r="T75" s="9">
        <f>[1]HCxHF!AI73</f>
        <v>0</v>
      </c>
      <c r="U75" s="32">
        <f>[1]HCxHF!AK73</f>
        <v>0</v>
      </c>
      <c r="V75" s="32">
        <f>[1]HCxHF!AM73</f>
        <v>0</v>
      </c>
      <c r="W75" s="32">
        <f t="shared" si="6"/>
        <v>0</v>
      </c>
      <c r="X75" s="32">
        <f>[1]HCxHF!AO73</f>
        <v>0</v>
      </c>
      <c r="Y75" s="32">
        <f>[1]HCxHF!AQ73</f>
        <v>0</v>
      </c>
      <c r="Z75" s="32">
        <f>[1]HCxHF!AS73</f>
        <v>0</v>
      </c>
      <c r="AA75" s="32">
        <f>[1]HCxHF!AU73</f>
        <v>0</v>
      </c>
      <c r="AB75" s="32">
        <f>[1]HCxHF!AW73</f>
        <v>0</v>
      </c>
      <c r="AC75" s="32">
        <f t="shared" si="7"/>
        <v>0</v>
      </c>
      <c r="AD75" s="32">
        <f>[1]HCxHF!AY73</f>
        <v>0</v>
      </c>
      <c r="AE75" s="32">
        <f>[1]HCxHF!BA73</f>
        <v>0</v>
      </c>
      <c r="AF75" s="32">
        <f>[1]HCxHF!BC73</f>
        <v>0</v>
      </c>
      <c r="AG75" s="32">
        <f>[1]HCxHF!BE73</f>
        <v>0</v>
      </c>
      <c r="AH75" s="32">
        <f>[1]HCxHF!BG73</f>
        <v>0</v>
      </c>
      <c r="AI75" s="32">
        <f>[1]HCxHF!BI73</f>
        <v>0</v>
      </c>
      <c r="AJ75" s="32">
        <f>[1]HCxHF!BK73</f>
        <v>0</v>
      </c>
      <c r="AK75" s="97"/>
      <c r="AL75" s="97"/>
      <c r="AM75" s="97"/>
      <c r="AN75" s="97"/>
      <c r="AO75" s="97"/>
      <c r="AP75" s="97"/>
      <c r="AQ75" s="97"/>
      <c r="AR75" s="97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</row>
    <row r="76" spans="1:79" x14ac:dyDescent="0.35">
      <c r="A76" s="49" t="s">
        <v>300</v>
      </c>
      <c r="B76" s="34" t="s">
        <v>301</v>
      </c>
      <c r="C76" s="31">
        <f>[1]HCxHF!BL74</f>
        <v>0</v>
      </c>
      <c r="D76" s="9">
        <f t="shared" si="4"/>
        <v>0</v>
      </c>
      <c r="E76" s="9">
        <f t="shared" si="5"/>
        <v>0</v>
      </c>
      <c r="F76" s="32">
        <f>[1]HCxHF!E74</f>
        <v>0</v>
      </c>
      <c r="G76" s="32">
        <f>[1]HCxHF!G74</f>
        <v>0</v>
      </c>
      <c r="H76" s="32">
        <f>[1]HCxHF!I74</f>
        <v>0</v>
      </c>
      <c r="I76" s="32">
        <f>[1]HCxHF!K74</f>
        <v>0</v>
      </c>
      <c r="J76" s="32">
        <f>[1]HCxHF!M74</f>
        <v>0</v>
      </c>
      <c r="K76" s="32">
        <f>[1]HCxHF!O74</f>
        <v>0</v>
      </c>
      <c r="L76" s="32">
        <f>[1]HCxHF!Q74</f>
        <v>0</v>
      </c>
      <c r="M76" s="32">
        <f>[1]HCxHF!S74</f>
        <v>0</v>
      </c>
      <c r="N76" s="32">
        <f>[1]HCxHF!U74</f>
        <v>0</v>
      </c>
      <c r="O76" s="32">
        <f>[1]HCxHF!W74</f>
        <v>0</v>
      </c>
      <c r="P76" s="32">
        <f>[1]HCxHF!Y74</f>
        <v>0</v>
      </c>
      <c r="Q76" s="32">
        <f>[1]HCxHF!AA74</f>
        <v>0</v>
      </c>
      <c r="R76" s="32">
        <f>[1]HCxHF!AC74</f>
        <v>0</v>
      </c>
      <c r="S76" s="32">
        <f>[1]HCxHF!AE74</f>
        <v>0</v>
      </c>
      <c r="T76" s="9">
        <f>[1]HCxHF!AI74</f>
        <v>0</v>
      </c>
      <c r="U76" s="32">
        <f>[1]HCxHF!AK74</f>
        <v>0</v>
      </c>
      <c r="V76" s="32">
        <f>[1]HCxHF!AM74</f>
        <v>0</v>
      </c>
      <c r="W76" s="32">
        <f t="shared" si="6"/>
        <v>0</v>
      </c>
      <c r="X76" s="32">
        <f>[1]HCxHF!AO74</f>
        <v>0</v>
      </c>
      <c r="Y76" s="32">
        <f>[1]HCxHF!AQ74</f>
        <v>0</v>
      </c>
      <c r="Z76" s="32">
        <f>[1]HCxHF!AS74</f>
        <v>0</v>
      </c>
      <c r="AA76" s="32">
        <f>[1]HCxHF!AU74</f>
        <v>0</v>
      </c>
      <c r="AB76" s="32">
        <f>[1]HCxHF!AW74</f>
        <v>0</v>
      </c>
      <c r="AC76" s="32">
        <f t="shared" si="7"/>
        <v>0</v>
      </c>
      <c r="AD76" s="32">
        <f>[1]HCxHF!AY74</f>
        <v>0</v>
      </c>
      <c r="AE76" s="32">
        <f>[1]HCxHF!BA74</f>
        <v>0</v>
      </c>
      <c r="AF76" s="32">
        <f>[1]HCxHF!BC74</f>
        <v>0</v>
      </c>
      <c r="AG76" s="32">
        <f>[1]HCxHF!BE74</f>
        <v>0</v>
      </c>
      <c r="AH76" s="32">
        <f>[1]HCxHF!BG74</f>
        <v>0</v>
      </c>
      <c r="AI76" s="32">
        <f>[1]HCxHF!BI74</f>
        <v>0</v>
      </c>
      <c r="AJ76" s="32">
        <f>[1]HCxHF!BK74</f>
        <v>0</v>
      </c>
      <c r="AK76" s="97"/>
      <c r="AL76" s="97"/>
      <c r="AM76" s="97"/>
      <c r="AN76" s="97"/>
      <c r="AO76" s="97"/>
      <c r="AP76" s="97"/>
      <c r="AQ76" s="97"/>
      <c r="AR76" s="97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</row>
    <row r="77" spans="1:79" x14ac:dyDescent="0.35">
      <c r="A77" s="49" t="s">
        <v>302</v>
      </c>
      <c r="B77" s="34" t="s">
        <v>303</v>
      </c>
      <c r="C77" s="31">
        <f>[1]HCxHF!BL75</f>
        <v>0</v>
      </c>
      <c r="D77" s="9">
        <f t="shared" si="4"/>
        <v>0</v>
      </c>
      <c r="E77" s="9">
        <f t="shared" si="5"/>
        <v>0</v>
      </c>
      <c r="F77" s="32">
        <f>[1]HCxHF!E75</f>
        <v>0</v>
      </c>
      <c r="G77" s="32">
        <f>[1]HCxHF!G75</f>
        <v>0</v>
      </c>
      <c r="H77" s="32">
        <f>[1]HCxHF!I75</f>
        <v>0</v>
      </c>
      <c r="I77" s="32">
        <f>[1]HCxHF!K75</f>
        <v>0</v>
      </c>
      <c r="J77" s="32">
        <f>[1]HCxHF!M75</f>
        <v>0</v>
      </c>
      <c r="K77" s="32">
        <f>[1]HCxHF!O75</f>
        <v>0</v>
      </c>
      <c r="L77" s="32">
        <f>[1]HCxHF!Q75</f>
        <v>0</v>
      </c>
      <c r="M77" s="32">
        <f>[1]HCxHF!S75</f>
        <v>0</v>
      </c>
      <c r="N77" s="32">
        <f>[1]HCxHF!U75</f>
        <v>0</v>
      </c>
      <c r="O77" s="32">
        <f>[1]HCxHF!W75</f>
        <v>0</v>
      </c>
      <c r="P77" s="32">
        <f>[1]HCxHF!Y75</f>
        <v>0</v>
      </c>
      <c r="Q77" s="32">
        <f>[1]HCxHF!AA75</f>
        <v>0</v>
      </c>
      <c r="R77" s="32">
        <f>[1]HCxHF!AC75</f>
        <v>0</v>
      </c>
      <c r="S77" s="32">
        <f>[1]HCxHF!AE75</f>
        <v>0</v>
      </c>
      <c r="T77" s="9">
        <f>[1]HCxHF!AI75</f>
        <v>0</v>
      </c>
      <c r="U77" s="32">
        <f>[1]HCxHF!AK75</f>
        <v>0</v>
      </c>
      <c r="V77" s="32">
        <f>[1]HCxHF!AM75</f>
        <v>0</v>
      </c>
      <c r="W77" s="32">
        <f t="shared" si="6"/>
        <v>0</v>
      </c>
      <c r="X77" s="32">
        <f>[1]HCxHF!AO75</f>
        <v>0</v>
      </c>
      <c r="Y77" s="32">
        <f>[1]HCxHF!AQ75</f>
        <v>0</v>
      </c>
      <c r="Z77" s="32">
        <f>[1]HCxHF!AS75</f>
        <v>0</v>
      </c>
      <c r="AA77" s="32">
        <f>[1]HCxHF!AU75</f>
        <v>0</v>
      </c>
      <c r="AB77" s="32">
        <f>[1]HCxHF!AW75</f>
        <v>0</v>
      </c>
      <c r="AC77" s="32">
        <f t="shared" si="7"/>
        <v>0</v>
      </c>
      <c r="AD77" s="32">
        <f>[1]HCxHF!AY75</f>
        <v>0</v>
      </c>
      <c r="AE77" s="32">
        <f>[1]HCxHF!BA75</f>
        <v>0</v>
      </c>
      <c r="AF77" s="32">
        <f>[1]HCxHF!BC75</f>
        <v>0</v>
      </c>
      <c r="AG77" s="32">
        <f>[1]HCxHF!BE75</f>
        <v>0</v>
      </c>
      <c r="AH77" s="32">
        <f>[1]HCxHF!BG75</f>
        <v>0</v>
      </c>
      <c r="AI77" s="32">
        <f>[1]HCxHF!BI75</f>
        <v>0</v>
      </c>
      <c r="AJ77" s="32">
        <f>[1]HCxHF!BK75</f>
        <v>0</v>
      </c>
      <c r="AK77" s="97"/>
      <c r="AL77" s="97"/>
      <c r="AM77" s="97"/>
      <c r="AN77" s="97"/>
      <c r="AO77" s="97"/>
      <c r="AP77" s="97"/>
      <c r="AQ77" s="97"/>
      <c r="AR77" s="97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</row>
    <row r="78" spans="1:79" x14ac:dyDescent="0.35">
      <c r="A78" s="49" t="s">
        <v>304</v>
      </c>
      <c r="B78" s="34" t="s">
        <v>305</v>
      </c>
      <c r="C78" s="31">
        <f>[1]HCxHF!BL76</f>
        <v>0</v>
      </c>
      <c r="D78" s="9">
        <f t="shared" si="4"/>
        <v>0</v>
      </c>
      <c r="E78" s="9">
        <f t="shared" si="5"/>
        <v>0</v>
      </c>
      <c r="F78" s="32">
        <f>[1]HCxHF!E76</f>
        <v>0</v>
      </c>
      <c r="G78" s="32">
        <f>[1]HCxHF!G76</f>
        <v>0</v>
      </c>
      <c r="H78" s="32">
        <f>[1]HCxHF!I76</f>
        <v>0</v>
      </c>
      <c r="I78" s="32">
        <f>[1]HCxHF!K76</f>
        <v>0</v>
      </c>
      <c r="J78" s="32">
        <f>[1]HCxHF!M76</f>
        <v>0</v>
      </c>
      <c r="K78" s="32">
        <f>[1]HCxHF!O76</f>
        <v>0</v>
      </c>
      <c r="L78" s="32">
        <f>[1]HCxHF!Q76</f>
        <v>0</v>
      </c>
      <c r="M78" s="32">
        <f>[1]HCxHF!S76</f>
        <v>0</v>
      </c>
      <c r="N78" s="32">
        <f>[1]HCxHF!U76</f>
        <v>0</v>
      </c>
      <c r="O78" s="32">
        <f>[1]HCxHF!W76</f>
        <v>0</v>
      </c>
      <c r="P78" s="32">
        <f>[1]HCxHF!Y76</f>
        <v>0</v>
      </c>
      <c r="Q78" s="32">
        <f>[1]HCxHF!AA76</f>
        <v>0</v>
      </c>
      <c r="R78" s="32">
        <f>[1]HCxHF!AC76</f>
        <v>0</v>
      </c>
      <c r="S78" s="32">
        <f>[1]HCxHF!AE76</f>
        <v>0</v>
      </c>
      <c r="T78" s="9">
        <f>[1]HCxHF!AI76</f>
        <v>0</v>
      </c>
      <c r="U78" s="32">
        <f>[1]HCxHF!AK76</f>
        <v>0</v>
      </c>
      <c r="V78" s="32">
        <f>[1]HCxHF!AM76</f>
        <v>0</v>
      </c>
      <c r="W78" s="32">
        <f t="shared" si="6"/>
        <v>0</v>
      </c>
      <c r="X78" s="32">
        <f>[1]HCxHF!AO76</f>
        <v>0</v>
      </c>
      <c r="Y78" s="32">
        <f>[1]HCxHF!AQ76</f>
        <v>0</v>
      </c>
      <c r="Z78" s="32">
        <f>[1]HCxHF!AS76</f>
        <v>0</v>
      </c>
      <c r="AA78" s="32">
        <f>[1]HCxHF!AU76</f>
        <v>0</v>
      </c>
      <c r="AB78" s="32">
        <f>[1]HCxHF!AW76</f>
        <v>0</v>
      </c>
      <c r="AC78" s="32">
        <f t="shared" si="7"/>
        <v>0</v>
      </c>
      <c r="AD78" s="32">
        <f>[1]HCxHF!AY76</f>
        <v>0</v>
      </c>
      <c r="AE78" s="32">
        <f>[1]HCxHF!BA76</f>
        <v>0</v>
      </c>
      <c r="AF78" s="32">
        <f>[1]HCxHF!BC76</f>
        <v>0</v>
      </c>
      <c r="AG78" s="32">
        <f>[1]HCxHF!BE76</f>
        <v>0</v>
      </c>
      <c r="AH78" s="32">
        <f>[1]HCxHF!BG76</f>
        <v>0</v>
      </c>
      <c r="AI78" s="32">
        <f>[1]HCxHF!BI76</f>
        <v>0</v>
      </c>
      <c r="AJ78" s="32">
        <f>[1]HCxHF!BK76</f>
        <v>0</v>
      </c>
      <c r="AK78" s="97"/>
      <c r="AL78" s="97"/>
      <c r="AM78" s="97"/>
      <c r="AN78" s="97"/>
      <c r="AO78" s="97"/>
      <c r="AP78" s="97"/>
      <c r="AQ78" s="97"/>
      <c r="AR78" s="97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</row>
    <row r="79" spans="1:79" s="114" customFormat="1" x14ac:dyDescent="0.35">
      <c r="A79" s="23" t="s">
        <v>306</v>
      </c>
      <c r="B79" s="34" t="s">
        <v>307</v>
      </c>
      <c r="C79" s="28">
        <f>[1]HCxHF!BL77</f>
        <v>88556974.292999998</v>
      </c>
      <c r="D79" s="10">
        <f t="shared" si="4"/>
        <v>45416573.245999999</v>
      </c>
      <c r="E79" s="10">
        <f t="shared" si="5"/>
        <v>34728944.969999999</v>
      </c>
      <c r="F79" s="32">
        <f>[1]HCxHF!E77</f>
        <v>0</v>
      </c>
      <c r="G79" s="32">
        <f>[1]HCxHF!G77</f>
        <v>0</v>
      </c>
      <c r="H79" s="32">
        <f>[1]HCxHF!I77</f>
        <v>0</v>
      </c>
      <c r="I79" s="32">
        <f>[1]HCxHF!K77</f>
        <v>34728944.969999999</v>
      </c>
      <c r="J79" s="32">
        <f>[1]HCxHF!M77</f>
        <v>0</v>
      </c>
      <c r="K79" s="32">
        <f>[1]HCxHF!O77</f>
        <v>0</v>
      </c>
      <c r="L79" s="32">
        <f>[1]HCxHF!Q77</f>
        <v>0</v>
      </c>
      <c r="M79" s="32">
        <f>[1]HCxHF!S77</f>
        <v>0</v>
      </c>
      <c r="N79" s="32">
        <f>[1]HCxHF!U77</f>
        <v>0</v>
      </c>
      <c r="O79" s="32">
        <f>[1]HCxHF!W77</f>
        <v>0</v>
      </c>
      <c r="P79" s="32">
        <f>[1]HCxHF!Y77</f>
        <v>0</v>
      </c>
      <c r="Q79" s="32">
        <f>[1]HCxHF!AA77</f>
        <v>0</v>
      </c>
      <c r="R79" s="32">
        <f>[1]HCxHF!AC77</f>
        <v>0</v>
      </c>
      <c r="S79" s="32">
        <f>[1]HCxHF!AE77</f>
        <v>0</v>
      </c>
      <c r="T79" s="9">
        <f>[1]HCxHF!AI77</f>
        <v>0</v>
      </c>
      <c r="U79" s="32">
        <f>[1]HCxHF!AK77</f>
        <v>0</v>
      </c>
      <c r="V79" s="32">
        <f>[1]HCxHF!AM77</f>
        <v>0</v>
      </c>
      <c r="W79" s="32">
        <f t="shared" si="6"/>
        <v>1254241</v>
      </c>
      <c r="X79" s="32">
        <f>[1]HCxHF!AO77</f>
        <v>1254241</v>
      </c>
      <c r="Y79" s="32">
        <f>[1]HCxHF!AQ77</f>
        <v>0</v>
      </c>
      <c r="Z79" s="32">
        <f>[1]HCxHF!AS77</f>
        <v>0</v>
      </c>
      <c r="AA79" s="32">
        <f>[1]HCxHF!AU77</f>
        <v>0</v>
      </c>
      <c r="AB79" s="32">
        <f>[1]HCxHF!AW77</f>
        <v>9433387.2760000005</v>
      </c>
      <c r="AC79" s="32">
        <f t="shared" si="7"/>
        <v>0</v>
      </c>
      <c r="AD79" s="32">
        <f>[1]HCxHF!AY77</f>
        <v>0</v>
      </c>
      <c r="AE79" s="32">
        <f>[1]HCxHF!BA77</f>
        <v>0</v>
      </c>
      <c r="AF79" s="32">
        <f>[1]HCxHF!BC77</f>
        <v>0</v>
      </c>
      <c r="AG79" s="32">
        <f>[1]HCxHF!BE77</f>
        <v>0</v>
      </c>
      <c r="AH79" s="32">
        <f>[1]HCxHF!BG77</f>
        <v>0</v>
      </c>
      <c r="AI79" s="32">
        <f>[1]HCxHF!BI77</f>
        <v>0</v>
      </c>
      <c r="AJ79" s="25">
        <f>[1]HCxHF!BK77</f>
        <v>43140401.046999998</v>
      </c>
      <c r="AK79" s="112"/>
      <c r="AL79" s="112"/>
      <c r="AM79" s="112"/>
      <c r="AN79" s="112"/>
      <c r="AO79" s="112"/>
      <c r="AP79" s="112"/>
      <c r="AQ79" s="112"/>
      <c r="AR79" s="112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</row>
    <row r="80" spans="1:79" s="117" customFormat="1" x14ac:dyDescent="0.35">
      <c r="A80" s="27" t="s">
        <v>308</v>
      </c>
      <c r="B80" s="23" t="s">
        <v>309</v>
      </c>
      <c r="C80" s="28">
        <f>[1]HCxHF!BL78</f>
        <v>1576240.8019999999</v>
      </c>
      <c r="D80" s="10">
        <f t="shared" si="4"/>
        <v>314064.5</v>
      </c>
      <c r="E80" s="10">
        <f t="shared" si="5"/>
        <v>314064.5</v>
      </c>
      <c r="F80" s="32">
        <f>[1]HCxHF!E78</f>
        <v>0</v>
      </c>
      <c r="G80" s="32">
        <f>[1]HCxHF!G78</f>
        <v>0</v>
      </c>
      <c r="H80" s="32">
        <f>[1]HCxHF!I78</f>
        <v>0</v>
      </c>
      <c r="I80" s="32">
        <f>[1]HCxHF!K78</f>
        <v>314064.5</v>
      </c>
      <c r="J80" s="32">
        <f>[1]HCxHF!M78</f>
        <v>0</v>
      </c>
      <c r="K80" s="32">
        <f>[1]HCxHF!O78</f>
        <v>0</v>
      </c>
      <c r="L80" s="32">
        <f>[1]HCxHF!Q78</f>
        <v>0</v>
      </c>
      <c r="M80" s="32">
        <f>[1]HCxHF!S78</f>
        <v>0</v>
      </c>
      <c r="N80" s="32">
        <f>[1]HCxHF!U78</f>
        <v>0</v>
      </c>
      <c r="O80" s="32">
        <f>[1]HCxHF!W78</f>
        <v>0</v>
      </c>
      <c r="P80" s="32">
        <f>[1]HCxHF!Y78</f>
        <v>0</v>
      </c>
      <c r="Q80" s="32">
        <f>[1]HCxHF!AA78</f>
        <v>0</v>
      </c>
      <c r="R80" s="32">
        <f>[1]HCxHF!AC78</f>
        <v>0</v>
      </c>
      <c r="S80" s="32">
        <f>[1]HCxHF!AE78</f>
        <v>0</v>
      </c>
      <c r="T80" s="9">
        <f>[1]HCxHF!AI78</f>
        <v>0</v>
      </c>
      <c r="U80" s="32">
        <f>[1]HCxHF!AK78</f>
        <v>0</v>
      </c>
      <c r="V80" s="32">
        <f>[1]HCxHF!AM78</f>
        <v>0</v>
      </c>
      <c r="W80" s="32">
        <f t="shared" si="6"/>
        <v>0</v>
      </c>
      <c r="X80" s="32">
        <f>[1]HCxHF!AO78</f>
        <v>0</v>
      </c>
      <c r="Y80" s="32">
        <f>[1]HCxHF!AQ78</f>
        <v>0</v>
      </c>
      <c r="Z80" s="32">
        <f>[1]HCxHF!AS78</f>
        <v>0</v>
      </c>
      <c r="AA80" s="32">
        <f>[1]HCxHF!AU78</f>
        <v>0</v>
      </c>
      <c r="AB80" s="32">
        <f>[1]HCxHF!AW78</f>
        <v>0</v>
      </c>
      <c r="AC80" s="32">
        <f t="shared" si="7"/>
        <v>0</v>
      </c>
      <c r="AD80" s="32">
        <f>[1]HCxHF!AY78</f>
        <v>0</v>
      </c>
      <c r="AE80" s="32">
        <f>[1]HCxHF!BA78</f>
        <v>0</v>
      </c>
      <c r="AF80" s="32">
        <f>[1]HCxHF!BC78</f>
        <v>0</v>
      </c>
      <c r="AG80" s="32">
        <f>[1]HCxHF!BE78</f>
        <v>0</v>
      </c>
      <c r="AH80" s="32">
        <f>[1]HCxHF!BG78</f>
        <v>0</v>
      </c>
      <c r="AI80" s="32">
        <f>[1]HCxHF!BI78</f>
        <v>0</v>
      </c>
      <c r="AJ80" s="25">
        <f>[1]HCxHF!BK78</f>
        <v>1262176.3019999999</v>
      </c>
      <c r="AK80" s="115"/>
      <c r="AL80" s="115"/>
      <c r="AM80" s="115"/>
      <c r="AN80" s="115"/>
      <c r="AO80" s="115"/>
      <c r="AP80" s="115"/>
      <c r="AQ80" s="115"/>
      <c r="AR80" s="115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</row>
    <row r="81" spans="1:79" hidden="1" x14ac:dyDescent="0.35">
      <c r="A81" s="49" t="s">
        <v>310</v>
      </c>
      <c r="B81" s="34" t="s">
        <v>311</v>
      </c>
      <c r="C81" s="31">
        <f>[1]HCxHF!BL79</f>
        <v>314064.5</v>
      </c>
      <c r="D81" s="9">
        <f t="shared" si="4"/>
        <v>314064.5</v>
      </c>
      <c r="E81" s="9">
        <f t="shared" si="5"/>
        <v>314064.5</v>
      </c>
      <c r="F81" s="32">
        <f>[1]HCxHF!E79</f>
        <v>0</v>
      </c>
      <c r="G81" s="32">
        <f>[1]HCxHF!G79</f>
        <v>0</v>
      </c>
      <c r="H81" s="32">
        <f>[1]HCxHF!I79</f>
        <v>0</v>
      </c>
      <c r="I81" s="32">
        <f>[1]HCxHF!K79</f>
        <v>314064.5</v>
      </c>
      <c r="J81" s="32">
        <f>[1]HCxHF!M79</f>
        <v>0</v>
      </c>
      <c r="K81" s="32">
        <f>[1]HCxHF!O79</f>
        <v>0</v>
      </c>
      <c r="L81" s="32">
        <f>[1]HCxHF!Q79</f>
        <v>0</v>
      </c>
      <c r="M81" s="32">
        <f>[1]HCxHF!S79</f>
        <v>0</v>
      </c>
      <c r="N81" s="32">
        <f>[1]HCxHF!U79</f>
        <v>0</v>
      </c>
      <c r="O81" s="32">
        <f>[1]HCxHF!W79</f>
        <v>0</v>
      </c>
      <c r="P81" s="32">
        <f>[1]HCxHF!Y79</f>
        <v>0</v>
      </c>
      <c r="Q81" s="32">
        <f>[1]HCxHF!AA79</f>
        <v>0</v>
      </c>
      <c r="R81" s="32">
        <f>[1]HCxHF!AC79</f>
        <v>0</v>
      </c>
      <c r="S81" s="32">
        <f>[1]HCxHF!AE79</f>
        <v>0</v>
      </c>
      <c r="T81" s="9">
        <f>[1]HCxHF!AI79</f>
        <v>0</v>
      </c>
      <c r="U81" s="32">
        <f>[1]HCxHF!AK79</f>
        <v>0</v>
      </c>
      <c r="V81" s="32">
        <f>[1]HCxHF!AM79</f>
        <v>0</v>
      </c>
      <c r="W81" s="32">
        <f t="shared" si="6"/>
        <v>0</v>
      </c>
      <c r="X81" s="32">
        <f>[1]HCxHF!AO79</f>
        <v>0</v>
      </c>
      <c r="Y81" s="32">
        <f>[1]HCxHF!AQ79</f>
        <v>0</v>
      </c>
      <c r="Z81" s="32">
        <f>[1]HCxHF!AS79</f>
        <v>0</v>
      </c>
      <c r="AA81" s="32">
        <f>[1]HCxHF!AU79</f>
        <v>0</v>
      </c>
      <c r="AB81" s="32">
        <f>[1]HCxHF!AW79</f>
        <v>0</v>
      </c>
      <c r="AC81" s="32">
        <f t="shared" si="7"/>
        <v>0</v>
      </c>
      <c r="AD81" s="32">
        <f>[1]HCxHF!AY79</f>
        <v>0</v>
      </c>
      <c r="AE81" s="32">
        <f>[1]HCxHF!BA79</f>
        <v>0</v>
      </c>
      <c r="AF81" s="32">
        <f>[1]HCxHF!BC79</f>
        <v>0</v>
      </c>
      <c r="AG81" s="32">
        <f>[1]HCxHF!BE79</f>
        <v>0</v>
      </c>
      <c r="AH81" s="32">
        <f>[1]HCxHF!BG79</f>
        <v>0</v>
      </c>
      <c r="AI81" s="32">
        <f>[1]HCxHF!BI79</f>
        <v>0</v>
      </c>
      <c r="AJ81" s="32">
        <f>[1]HCxHF!BK79</f>
        <v>0</v>
      </c>
      <c r="AK81" s="97"/>
      <c r="AL81" s="97"/>
      <c r="AM81" s="97"/>
      <c r="AN81" s="97"/>
      <c r="AO81" s="97"/>
      <c r="AP81" s="97"/>
      <c r="AQ81" s="97"/>
      <c r="AR81" s="97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</row>
    <row r="82" spans="1:79" hidden="1" x14ac:dyDescent="0.35">
      <c r="A82" s="49" t="s">
        <v>312</v>
      </c>
      <c r="B82" s="34" t="s">
        <v>313</v>
      </c>
      <c r="C82" s="31">
        <f>[1]HCxHF!BL80</f>
        <v>0</v>
      </c>
      <c r="D82" s="9">
        <f t="shared" si="4"/>
        <v>0</v>
      </c>
      <c r="E82" s="9">
        <f t="shared" si="5"/>
        <v>0</v>
      </c>
      <c r="F82" s="32">
        <f>[1]HCxHF!E80</f>
        <v>0</v>
      </c>
      <c r="G82" s="32">
        <f>[1]HCxHF!G80</f>
        <v>0</v>
      </c>
      <c r="H82" s="32">
        <f>[1]HCxHF!I80</f>
        <v>0</v>
      </c>
      <c r="I82" s="32">
        <f>[1]HCxHF!K80</f>
        <v>0</v>
      </c>
      <c r="J82" s="32">
        <f>[1]HCxHF!M80</f>
        <v>0</v>
      </c>
      <c r="K82" s="32">
        <f>[1]HCxHF!O80</f>
        <v>0</v>
      </c>
      <c r="L82" s="32">
        <f>[1]HCxHF!Q80</f>
        <v>0</v>
      </c>
      <c r="M82" s="32">
        <f>[1]HCxHF!S80</f>
        <v>0</v>
      </c>
      <c r="N82" s="32">
        <f>[1]HCxHF!U80</f>
        <v>0</v>
      </c>
      <c r="O82" s="32">
        <f>[1]HCxHF!W80</f>
        <v>0</v>
      </c>
      <c r="P82" s="32">
        <f>[1]HCxHF!Y80</f>
        <v>0</v>
      </c>
      <c r="Q82" s="32">
        <f>[1]HCxHF!AA80</f>
        <v>0</v>
      </c>
      <c r="R82" s="32">
        <f>[1]HCxHF!AC80</f>
        <v>0</v>
      </c>
      <c r="S82" s="32">
        <f>[1]HCxHF!AE80</f>
        <v>0</v>
      </c>
      <c r="T82" s="9">
        <f>[1]HCxHF!AI80</f>
        <v>0</v>
      </c>
      <c r="U82" s="32">
        <f>[1]HCxHF!AK80</f>
        <v>0</v>
      </c>
      <c r="V82" s="32">
        <f>[1]HCxHF!AM80</f>
        <v>0</v>
      </c>
      <c r="W82" s="32">
        <f t="shared" si="6"/>
        <v>0</v>
      </c>
      <c r="X82" s="32">
        <f>[1]HCxHF!AO80</f>
        <v>0</v>
      </c>
      <c r="Y82" s="32">
        <f>[1]HCxHF!AQ80</f>
        <v>0</v>
      </c>
      <c r="Z82" s="32">
        <f>[1]HCxHF!AS80</f>
        <v>0</v>
      </c>
      <c r="AA82" s="32">
        <f>[1]HCxHF!AU80</f>
        <v>0</v>
      </c>
      <c r="AB82" s="32">
        <f>[1]HCxHF!AW80</f>
        <v>0</v>
      </c>
      <c r="AC82" s="32">
        <f t="shared" si="7"/>
        <v>0</v>
      </c>
      <c r="AD82" s="32">
        <f>[1]HCxHF!AY80</f>
        <v>0</v>
      </c>
      <c r="AE82" s="32">
        <f>[1]HCxHF!BA80</f>
        <v>0</v>
      </c>
      <c r="AF82" s="32">
        <f>[1]HCxHF!BC80</f>
        <v>0</v>
      </c>
      <c r="AG82" s="32">
        <f>[1]HCxHF!BE80</f>
        <v>0</v>
      </c>
      <c r="AH82" s="32">
        <f>[1]HCxHF!BG80</f>
        <v>0</v>
      </c>
      <c r="AI82" s="32">
        <f>[1]HCxHF!BI80</f>
        <v>0</v>
      </c>
      <c r="AJ82" s="32">
        <f>[1]HCxHF!BK80</f>
        <v>0</v>
      </c>
      <c r="AK82" s="97"/>
      <c r="AL82" s="97"/>
      <c r="AM82" s="97"/>
      <c r="AN82" s="97"/>
      <c r="AO82" s="97"/>
      <c r="AP82" s="97"/>
      <c r="AQ82" s="97"/>
      <c r="AR82" s="97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</row>
    <row r="83" spans="1:79" hidden="1" x14ac:dyDescent="0.35">
      <c r="A83" s="49" t="s">
        <v>314</v>
      </c>
      <c r="B83" s="34" t="s">
        <v>315</v>
      </c>
      <c r="C83" s="31">
        <f>[1]HCxHF!BL81</f>
        <v>111808.302</v>
      </c>
      <c r="D83" s="9">
        <f t="shared" si="4"/>
        <v>0</v>
      </c>
      <c r="E83" s="9">
        <f t="shared" si="5"/>
        <v>0</v>
      </c>
      <c r="F83" s="32">
        <f>[1]HCxHF!E81</f>
        <v>0</v>
      </c>
      <c r="G83" s="32">
        <f>[1]HCxHF!G81</f>
        <v>0</v>
      </c>
      <c r="H83" s="32">
        <f>[1]HCxHF!I81</f>
        <v>0</v>
      </c>
      <c r="I83" s="32">
        <f>[1]HCxHF!K81</f>
        <v>0</v>
      </c>
      <c r="J83" s="32">
        <f>[1]HCxHF!M81</f>
        <v>0</v>
      </c>
      <c r="K83" s="32">
        <f>[1]HCxHF!O81</f>
        <v>0</v>
      </c>
      <c r="L83" s="32">
        <f>[1]HCxHF!Q81</f>
        <v>0</v>
      </c>
      <c r="M83" s="32">
        <f>[1]HCxHF!S81</f>
        <v>0</v>
      </c>
      <c r="N83" s="32">
        <f>[1]HCxHF!U81</f>
        <v>0</v>
      </c>
      <c r="O83" s="32">
        <f>[1]HCxHF!W81</f>
        <v>0</v>
      </c>
      <c r="P83" s="32">
        <f>[1]HCxHF!Y81</f>
        <v>0</v>
      </c>
      <c r="Q83" s="32">
        <f>[1]HCxHF!AA81</f>
        <v>0</v>
      </c>
      <c r="R83" s="32">
        <f>[1]HCxHF!AC81</f>
        <v>0</v>
      </c>
      <c r="S83" s="32">
        <f>[1]HCxHF!AE81</f>
        <v>0</v>
      </c>
      <c r="T83" s="9">
        <f>[1]HCxHF!AI81</f>
        <v>0</v>
      </c>
      <c r="U83" s="32">
        <f>[1]HCxHF!AK81</f>
        <v>0</v>
      </c>
      <c r="V83" s="32">
        <f>[1]HCxHF!AM81</f>
        <v>0</v>
      </c>
      <c r="W83" s="32">
        <f t="shared" si="6"/>
        <v>0</v>
      </c>
      <c r="X83" s="32">
        <f>[1]HCxHF!AO81</f>
        <v>0</v>
      </c>
      <c r="Y83" s="32">
        <f>[1]HCxHF!AQ81</f>
        <v>0</v>
      </c>
      <c r="Z83" s="32">
        <f>[1]HCxHF!AS81</f>
        <v>0</v>
      </c>
      <c r="AA83" s="32">
        <f>[1]HCxHF!AU81</f>
        <v>0</v>
      </c>
      <c r="AB83" s="32">
        <f>[1]HCxHF!AW81</f>
        <v>0</v>
      </c>
      <c r="AC83" s="32">
        <f t="shared" si="7"/>
        <v>0</v>
      </c>
      <c r="AD83" s="32">
        <f>[1]HCxHF!AY81</f>
        <v>0</v>
      </c>
      <c r="AE83" s="32">
        <f>[1]HCxHF!BA81</f>
        <v>0</v>
      </c>
      <c r="AF83" s="32">
        <f>[1]HCxHF!BC81</f>
        <v>0</v>
      </c>
      <c r="AG83" s="32">
        <f>[1]HCxHF!BE81</f>
        <v>0</v>
      </c>
      <c r="AH83" s="32">
        <f>[1]HCxHF!BG81</f>
        <v>0</v>
      </c>
      <c r="AI83" s="32">
        <f>[1]HCxHF!BI81</f>
        <v>0</v>
      </c>
      <c r="AJ83" s="32">
        <f>[1]HCxHF!BK81</f>
        <v>111808.302</v>
      </c>
      <c r="AK83" s="97"/>
      <c r="AL83" s="97"/>
      <c r="AM83" s="97"/>
      <c r="AN83" s="97"/>
      <c r="AO83" s="97"/>
      <c r="AP83" s="97"/>
      <c r="AQ83" s="97"/>
      <c r="AR83" s="97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</row>
    <row r="84" spans="1:79" hidden="1" x14ac:dyDescent="0.35">
      <c r="A84" s="49" t="s">
        <v>316</v>
      </c>
      <c r="B84" s="34" t="s">
        <v>317</v>
      </c>
      <c r="C84" s="31">
        <f>[1]HCxHF!BL82</f>
        <v>1150368</v>
      </c>
      <c r="D84" s="9">
        <f t="shared" si="4"/>
        <v>0</v>
      </c>
      <c r="E84" s="9">
        <f t="shared" si="5"/>
        <v>0</v>
      </c>
      <c r="F84" s="32">
        <f>[1]HCxHF!E82</f>
        <v>0</v>
      </c>
      <c r="G84" s="32">
        <f>[1]HCxHF!G82</f>
        <v>0</v>
      </c>
      <c r="H84" s="32">
        <f>[1]HCxHF!I82</f>
        <v>0</v>
      </c>
      <c r="I84" s="32">
        <f>[1]HCxHF!K82</f>
        <v>0</v>
      </c>
      <c r="J84" s="32">
        <f>[1]HCxHF!M82</f>
        <v>0</v>
      </c>
      <c r="K84" s="32">
        <f>[1]HCxHF!O82</f>
        <v>0</v>
      </c>
      <c r="L84" s="32">
        <f>[1]HCxHF!Q82</f>
        <v>0</v>
      </c>
      <c r="M84" s="32">
        <f>[1]HCxHF!S82</f>
        <v>0</v>
      </c>
      <c r="N84" s="32">
        <f>[1]HCxHF!U82</f>
        <v>0</v>
      </c>
      <c r="O84" s="32">
        <f>[1]HCxHF!W82</f>
        <v>0</v>
      </c>
      <c r="P84" s="32">
        <f>[1]HCxHF!Y82</f>
        <v>0</v>
      </c>
      <c r="Q84" s="32">
        <f>[1]HCxHF!AA82</f>
        <v>0</v>
      </c>
      <c r="R84" s="32">
        <f>[1]HCxHF!AC82</f>
        <v>0</v>
      </c>
      <c r="S84" s="32">
        <f>[1]HCxHF!AE82</f>
        <v>0</v>
      </c>
      <c r="T84" s="9">
        <f>[1]HCxHF!AI82</f>
        <v>0</v>
      </c>
      <c r="U84" s="32">
        <f>[1]HCxHF!AK82</f>
        <v>0</v>
      </c>
      <c r="V84" s="32">
        <f>[1]HCxHF!AM82</f>
        <v>0</v>
      </c>
      <c r="W84" s="32">
        <f t="shared" si="6"/>
        <v>0</v>
      </c>
      <c r="X84" s="32">
        <f>[1]HCxHF!AO82</f>
        <v>0</v>
      </c>
      <c r="Y84" s="32">
        <f>[1]HCxHF!AQ82</f>
        <v>0</v>
      </c>
      <c r="Z84" s="32">
        <f>[1]HCxHF!AS82</f>
        <v>0</v>
      </c>
      <c r="AA84" s="32">
        <f>[1]HCxHF!AU82</f>
        <v>0</v>
      </c>
      <c r="AB84" s="32">
        <f>[1]HCxHF!AW82</f>
        <v>0</v>
      </c>
      <c r="AC84" s="32">
        <f t="shared" si="7"/>
        <v>0</v>
      </c>
      <c r="AD84" s="32">
        <f>[1]HCxHF!AY82</f>
        <v>0</v>
      </c>
      <c r="AE84" s="32">
        <f>[1]HCxHF!BA82</f>
        <v>0</v>
      </c>
      <c r="AF84" s="32">
        <f>[1]HCxHF!BC82</f>
        <v>0</v>
      </c>
      <c r="AG84" s="32">
        <f>[1]HCxHF!BE82</f>
        <v>0</v>
      </c>
      <c r="AH84" s="32">
        <f>[1]HCxHF!BG82</f>
        <v>0</v>
      </c>
      <c r="AI84" s="32">
        <f>[1]HCxHF!BI82</f>
        <v>0</v>
      </c>
      <c r="AJ84" s="32">
        <f>[1]HCxHF!BK82</f>
        <v>1150368</v>
      </c>
      <c r="AK84" s="97"/>
      <c r="AL84" s="97"/>
      <c r="AM84" s="97"/>
      <c r="AN84" s="97"/>
      <c r="AO84" s="97"/>
      <c r="AP84" s="97"/>
      <c r="AQ84" s="97"/>
      <c r="AR84" s="97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</row>
    <row r="85" spans="1:79" s="117" customFormat="1" x14ac:dyDescent="0.35">
      <c r="A85" s="27" t="s">
        <v>318</v>
      </c>
      <c r="B85" s="23" t="s">
        <v>319</v>
      </c>
      <c r="C85" s="31">
        <f>[1]HCxHF!BL83</f>
        <v>0</v>
      </c>
      <c r="D85" s="9">
        <f t="shared" si="4"/>
        <v>0</v>
      </c>
      <c r="E85" s="9">
        <f t="shared" si="5"/>
        <v>0</v>
      </c>
      <c r="F85" s="32">
        <f>[1]HCxHF!E83</f>
        <v>0</v>
      </c>
      <c r="G85" s="32">
        <f>[1]HCxHF!G83</f>
        <v>0</v>
      </c>
      <c r="H85" s="32">
        <f>[1]HCxHF!I83</f>
        <v>0</v>
      </c>
      <c r="I85" s="32">
        <f>[1]HCxHF!K83</f>
        <v>0</v>
      </c>
      <c r="J85" s="32">
        <f>[1]HCxHF!M83</f>
        <v>0</v>
      </c>
      <c r="K85" s="32">
        <f>[1]HCxHF!O83</f>
        <v>0</v>
      </c>
      <c r="L85" s="32">
        <f>[1]HCxHF!Q83</f>
        <v>0</v>
      </c>
      <c r="M85" s="32">
        <f>[1]HCxHF!S83</f>
        <v>0</v>
      </c>
      <c r="N85" s="32">
        <f>[1]HCxHF!U83</f>
        <v>0</v>
      </c>
      <c r="O85" s="32">
        <f>[1]HCxHF!W83</f>
        <v>0</v>
      </c>
      <c r="P85" s="32">
        <f>[1]HCxHF!Y83</f>
        <v>0</v>
      </c>
      <c r="Q85" s="32">
        <f>[1]HCxHF!AA83</f>
        <v>0</v>
      </c>
      <c r="R85" s="32">
        <f>[1]HCxHF!AC83</f>
        <v>0</v>
      </c>
      <c r="S85" s="32">
        <f>[1]HCxHF!AE83</f>
        <v>0</v>
      </c>
      <c r="T85" s="9">
        <f>[1]HCxHF!AI83</f>
        <v>0</v>
      </c>
      <c r="U85" s="32">
        <f>[1]HCxHF!AK83</f>
        <v>0</v>
      </c>
      <c r="V85" s="32">
        <f>[1]HCxHF!AM83</f>
        <v>0</v>
      </c>
      <c r="W85" s="32">
        <f t="shared" si="6"/>
        <v>0</v>
      </c>
      <c r="X85" s="32">
        <f>[1]HCxHF!AO83</f>
        <v>0</v>
      </c>
      <c r="Y85" s="32">
        <f>[1]HCxHF!AQ83</f>
        <v>0</v>
      </c>
      <c r="Z85" s="32">
        <f>[1]HCxHF!AS83</f>
        <v>0</v>
      </c>
      <c r="AA85" s="32">
        <f>[1]HCxHF!AU83</f>
        <v>0</v>
      </c>
      <c r="AB85" s="32">
        <f>[1]HCxHF!AW83</f>
        <v>0</v>
      </c>
      <c r="AC85" s="32">
        <f t="shared" si="7"/>
        <v>0</v>
      </c>
      <c r="AD85" s="32">
        <f>[1]HCxHF!AY83</f>
        <v>0</v>
      </c>
      <c r="AE85" s="32">
        <f>[1]HCxHF!BA83</f>
        <v>0</v>
      </c>
      <c r="AF85" s="32">
        <f>[1]HCxHF!BC83</f>
        <v>0</v>
      </c>
      <c r="AG85" s="32">
        <f>[1]HCxHF!BE83</f>
        <v>0</v>
      </c>
      <c r="AH85" s="32">
        <f>[1]HCxHF!BG83</f>
        <v>0</v>
      </c>
      <c r="AI85" s="32">
        <f>[1]HCxHF!BI83</f>
        <v>0</v>
      </c>
      <c r="AJ85" s="32">
        <f>[1]HCxHF!BK83</f>
        <v>0</v>
      </c>
      <c r="AK85" s="115"/>
      <c r="AL85" s="115"/>
      <c r="AM85" s="115"/>
      <c r="AN85" s="115"/>
      <c r="AO85" s="115"/>
      <c r="AP85" s="115"/>
      <c r="AQ85" s="115"/>
      <c r="AR85" s="115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</row>
    <row r="86" spans="1:79" s="117" customFormat="1" x14ac:dyDescent="0.35">
      <c r="A86" s="27" t="s">
        <v>320</v>
      </c>
      <c r="B86" s="23" t="s">
        <v>321</v>
      </c>
      <c r="C86" s="28">
        <f>[1]HCxHF!BL84</f>
        <v>38028390.866999999</v>
      </c>
      <c r="D86" s="10">
        <f t="shared" si="4"/>
        <v>33745634.170000002</v>
      </c>
      <c r="E86" s="10">
        <f t="shared" si="5"/>
        <v>31009641.129999999</v>
      </c>
      <c r="F86" s="32">
        <f>[1]HCxHF!E84</f>
        <v>0</v>
      </c>
      <c r="G86" s="32">
        <f>[1]HCxHF!G84</f>
        <v>0</v>
      </c>
      <c r="H86" s="32">
        <f>[1]HCxHF!I84</f>
        <v>0</v>
      </c>
      <c r="I86" s="32">
        <f>[1]HCxHF!K84</f>
        <v>31009641.129999999</v>
      </c>
      <c r="J86" s="32">
        <f>[1]HCxHF!M84</f>
        <v>0</v>
      </c>
      <c r="K86" s="32">
        <f>[1]HCxHF!O84</f>
        <v>0</v>
      </c>
      <c r="L86" s="32">
        <f>[1]HCxHF!Q84</f>
        <v>0</v>
      </c>
      <c r="M86" s="32">
        <f>[1]HCxHF!S84</f>
        <v>0</v>
      </c>
      <c r="N86" s="32">
        <f>[1]HCxHF!U84</f>
        <v>0</v>
      </c>
      <c r="O86" s="32">
        <f>[1]HCxHF!W84</f>
        <v>0</v>
      </c>
      <c r="P86" s="32">
        <f>[1]HCxHF!Y84</f>
        <v>0</v>
      </c>
      <c r="Q86" s="32">
        <f>[1]HCxHF!AA84</f>
        <v>0</v>
      </c>
      <c r="R86" s="32">
        <f>[1]HCxHF!AC84</f>
        <v>0</v>
      </c>
      <c r="S86" s="32">
        <f>[1]HCxHF!AE84</f>
        <v>0</v>
      </c>
      <c r="T86" s="9">
        <f>[1]HCxHF!AI84</f>
        <v>0</v>
      </c>
      <c r="U86" s="32">
        <f>[1]HCxHF!AK84</f>
        <v>0</v>
      </c>
      <c r="V86" s="32">
        <f>[1]HCxHF!AM84</f>
        <v>0</v>
      </c>
      <c r="W86" s="32">
        <f t="shared" si="6"/>
        <v>0</v>
      </c>
      <c r="X86" s="32">
        <f>[1]HCxHF!AO84</f>
        <v>0</v>
      </c>
      <c r="Y86" s="32">
        <f>[1]HCxHF!AQ84</f>
        <v>0</v>
      </c>
      <c r="Z86" s="32">
        <f>[1]HCxHF!AS84</f>
        <v>0</v>
      </c>
      <c r="AA86" s="32">
        <f>[1]HCxHF!AU84</f>
        <v>0</v>
      </c>
      <c r="AB86" s="32">
        <f>[1]HCxHF!AW84</f>
        <v>2735993.04</v>
      </c>
      <c r="AC86" s="32">
        <f t="shared" si="7"/>
        <v>0</v>
      </c>
      <c r="AD86" s="32">
        <f>[1]HCxHF!AY84</f>
        <v>0</v>
      </c>
      <c r="AE86" s="32">
        <f>[1]HCxHF!BA84</f>
        <v>0</v>
      </c>
      <c r="AF86" s="32">
        <f>[1]HCxHF!BC84</f>
        <v>0</v>
      </c>
      <c r="AG86" s="32">
        <f>[1]HCxHF!BE84</f>
        <v>0</v>
      </c>
      <c r="AH86" s="32">
        <f>[1]HCxHF!BG84</f>
        <v>0</v>
      </c>
      <c r="AI86" s="32">
        <f>[1]HCxHF!BI84</f>
        <v>0</v>
      </c>
      <c r="AJ86" s="25">
        <f>[1]HCxHF!BK84</f>
        <v>4282756.6970000006</v>
      </c>
      <c r="AK86" s="115"/>
      <c r="AL86" s="115"/>
      <c r="AM86" s="115"/>
      <c r="AN86" s="115"/>
      <c r="AO86" s="115"/>
      <c r="AP86" s="115"/>
      <c r="AQ86" s="115"/>
      <c r="AR86" s="115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</row>
    <row r="87" spans="1:79" hidden="1" x14ac:dyDescent="0.35">
      <c r="A87" s="48" t="s">
        <v>322</v>
      </c>
      <c r="B87" s="34" t="s">
        <v>323</v>
      </c>
      <c r="C87" s="31">
        <f>[1]HCxHF!BL85</f>
        <v>18105160.470599998</v>
      </c>
      <c r="D87" s="9">
        <f t="shared" si="4"/>
        <v>17926830.609999999</v>
      </c>
      <c r="E87" s="9">
        <f t="shared" si="5"/>
        <v>17926830.609999999</v>
      </c>
      <c r="F87" s="32">
        <f>[1]HCxHF!E85</f>
        <v>0</v>
      </c>
      <c r="G87" s="32">
        <f>[1]HCxHF!G85</f>
        <v>0</v>
      </c>
      <c r="H87" s="32">
        <f>[1]HCxHF!I85</f>
        <v>0</v>
      </c>
      <c r="I87" s="32">
        <f>[1]HCxHF!K85</f>
        <v>17926830.609999999</v>
      </c>
      <c r="J87" s="32">
        <f>[1]HCxHF!M85</f>
        <v>0</v>
      </c>
      <c r="K87" s="32">
        <f>[1]HCxHF!O85</f>
        <v>0</v>
      </c>
      <c r="L87" s="32">
        <f>[1]HCxHF!Q85</f>
        <v>0</v>
      </c>
      <c r="M87" s="32">
        <f>[1]HCxHF!S85</f>
        <v>0</v>
      </c>
      <c r="N87" s="32">
        <f>[1]HCxHF!U85</f>
        <v>0</v>
      </c>
      <c r="O87" s="32">
        <f>[1]HCxHF!W85</f>
        <v>0</v>
      </c>
      <c r="P87" s="32">
        <f>[1]HCxHF!Y85</f>
        <v>0</v>
      </c>
      <c r="Q87" s="32">
        <f>[1]HCxHF!AA85</f>
        <v>0</v>
      </c>
      <c r="R87" s="32">
        <f>[1]HCxHF!AC85</f>
        <v>0</v>
      </c>
      <c r="S87" s="32">
        <f>[1]HCxHF!AE85</f>
        <v>0</v>
      </c>
      <c r="T87" s="9">
        <f>[1]HCxHF!AI85</f>
        <v>0</v>
      </c>
      <c r="U87" s="32">
        <f>[1]HCxHF!AK85</f>
        <v>0</v>
      </c>
      <c r="V87" s="32">
        <f>[1]HCxHF!AM85</f>
        <v>0</v>
      </c>
      <c r="W87" s="32">
        <f t="shared" si="6"/>
        <v>0</v>
      </c>
      <c r="X87" s="32">
        <f>[1]HCxHF!AO85</f>
        <v>0</v>
      </c>
      <c r="Y87" s="32">
        <f>[1]HCxHF!AQ85</f>
        <v>0</v>
      </c>
      <c r="Z87" s="32">
        <f>[1]HCxHF!AS85</f>
        <v>0</v>
      </c>
      <c r="AA87" s="32">
        <f>[1]HCxHF!AU85</f>
        <v>0</v>
      </c>
      <c r="AB87" s="32">
        <f>[1]HCxHF!AW85</f>
        <v>0</v>
      </c>
      <c r="AC87" s="32">
        <f t="shared" si="7"/>
        <v>0</v>
      </c>
      <c r="AD87" s="32">
        <f>[1]HCxHF!AY85</f>
        <v>0</v>
      </c>
      <c r="AE87" s="32">
        <f>[1]HCxHF!BA85</f>
        <v>0</v>
      </c>
      <c r="AF87" s="32">
        <f>[1]HCxHF!BC85</f>
        <v>0</v>
      </c>
      <c r="AG87" s="32">
        <f>[1]HCxHF!BE85</f>
        <v>0</v>
      </c>
      <c r="AH87" s="32">
        <f>[1]HCxHF!BG85</f>
        <v>0</v>
      </c>
      <c r="AI87" s="32">
        <f>[1]HCxHF!BI85</f>
        <v>0</v>
      </c>
      <c r="AJ87" s="32">
        <f>[1]HCxHF!BK85</f>
        <v>178329.86060000001</v>
      </c>
      <c r="AK87" s="97"/>
      <c r="AL87" s="97"/>
      <c r="AM87" s="97"/>
      <c r="AN87" s="97"/>
      <c r="AO87" s="97"/>
      <c r="AP87" s="97"/>
      <c r="AQ87" s="97"/>
      <c r="AR87" s="97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</row>
    <row r="88" spans="1:79" hidden="1" x14ac:dyDescent="0.35">
      <c r="A88" s="48" t="s">
        <v>324</v>
      </c>
      <c r="B88" s="34" t="s">
        <v>325</v>
      </c>
      <c r="C88" s="31">
        <f>[1]HCxHF!BL86</f>
        <v>0</v>
      </c>
      <c r="D88" s="9">
        <f t="shared" si="4"/>
        <v>0</v>
      </c>
      <c r="E88" s="9">
        <f t="shared" si="5"/>
        <v>0</v>
      </c>
      <c r="F88" s="32">
        <f>[1]HCxHF!E86</f>
        <v>0</v>
      </c>
      <c r="G88" s="32">
        <f>[1]HCxHF!G86</f>
        <v>0</v>
      </c>
      <c r="H88" s="32">
        <f>[1]HCxHF!I86</f>
        <v>0</v>
      </c>
      <c r="I88" s="32">
        <f>[1]HCxHF!K86</f>
        <v>0</v>
      </c>
      <c r="J88" s="32">
        <f>[1]HCxHF!M86</f>
        <v>0</v>
      </c>
      <c r="K88" s="32">
        <f>[1]HCxHF!O86</f>
        <v>0</v>
      </c>
      <c r="L88" s="32">
        <f>[1]HCxHF!Q86</f>
        <v>0</v>
      </c>
      <c r="M88" s="32">
        <f>[1]HCxHF!S86</f>
        <v>0</v>
      </c>
      <c r="N88" s="32">
        <f>[1]HCxHF!U86</f>
        <v>0</v>
      </c>
      <c r="O88" s="32">
        <f>[1]HCxHF!W86</f>
        <v>0</v>
      </c>
      <c r="P88" s="32">
        <f>[1]HCxHF!Y86</f>
        <v>0</v>
      </c>
      <c r="Q88" s="32">
        <f>[1]HCxHF!AA86</f>
        <v>0</v>
      </c>
      <c r="R88" s="32">
        <f>[1]HCxHF!AC86</f>
        <v>0</v>
      </c>
      <c r="S88" s="32">
        <f>[1]HCxHF!AE86</f>
        <v>0</v>
      </c>
      <c r="T88" s="9">
        <f>[1]HCxHF!AI86</f>
        <v>0</v>
      </c>
      <c r="U88" s="32">
        <f>[1]HCxHF!AK86</f>
        <v>0</v>
      </c>
      <c r="V88" s="32">
        <f>[1]HCxHF!AM86</f>
        <v>0</v>
      </c>
      <c r="W88" s="32">
        <f t="shared" si="6"/>
        <v>0</v>
      </c>
      <c r="X88" s="32">
        <f>[1]HCxHF!AO86</f>
        <v>0</v>
      </c>
      <c r="Y88" s="32">
        <f>[1]HCxHF!AQ86</f>
        <v>0</v>
      </c>
      <c r="Z88" s="32">
        <f>[1]HCxHF!AS86</f>
        <v>0</v>
      </c>
      <c r="AA88" s="32">
        <f>[1]HCxHF!AU86</f>
        <v>0</v>
      </c>
      <c r="AB88" s="32">
        <f>[1]HCxHF!AW86</f>
        <v>0</v>
      </c>
      <c r="AC88" s="32">
        <f t="shared" si="7"/>
        <v>0</v>
      </c>
      <c r="AD88" s="32">
        <f>[1]HCxHF!AY86</f>
        <v>0</v>
      </c>
      <c r="AE88" s="32">
        <f>[1]HCxHF!BA86</f>
        <v>0</v>
      </c>
      <c r="AF88" s="32">
        <f>[1]HCxHF!BC86</f>
        <v>0</v>
      </c>
      <c r="AG88" s="32">
        <f>[1]HCxHF!BE86</f>
        <v>0</v>
      </c>
      <c r="AH88" s="32">
        <f>[1]HCxHF!BG86</f>
        <v>0</v>
      </c>
      <c r="AI88" s="32">
        <f>[1]HCxHF!BI86</f>
        <v>0</v>
      </c>
      <c r="AJ88" s="32">
        <f>[1]HCxHF!BK86</f>
        <v>0</v>
      </c>
      <c r="AK88" s="97"/>
      <c r="AL88" s="97"/>
      <c r="AM88" s="97"/>
      <c r="AN88" s="97"/>
      <c r="AO88" s="97"/>
      <c r="AP88" s="97"/>
      <c r="AQ88" s="97"/>
      <c r="AR88" s="97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</row>
    <row r="89" spans="1:79" hidden="1" x14ac:dyDescent="0.35">
      <c r="A89" s="48" t="s">
        <v>326</v>
      </c>
      <c r="B89" s="34" t="s">
        <v>327</v>
      </c>
      <c r="C89" s="31">
        <f>[1]HCxHF!BL87</f>
        <v>13322205.190000001</v>
      </c>
      <c r="D89" s="9">
        <f t="shared" si="4"/>
        <v>13101389.190000001</v>
      </c>
      <c r="E89" s="9">
        <f t="shared" si="5"/>
        <v>10365396.15</v>
      </c>
      <c r="F89" s="32">
        <f>[1]HCxHF!E87</f>
        <v>0</v>
      </c>
      <c r="G89" s="32">
        <f>[1]HCxHF!G87</f>
        <v>0</v>
      </c>
      <c r="H89" s="32">
        <f>[1]HCxHF!I87</f>
        <v>0</v>
      </c>
      <c r="I89" s="32">
        <f>[1]HCxHF!K87</f>
        <v>10365396.15</v>
      </c>
      <c r="J89" s="32">
        <f>[1]HCxHF!M87</f>
        <v>0</v>
      </c>
      <c r="K89" s="32">
        <f>[1]HCxHF!O87</f>
        <v>0</v>
      </c>
      <c r="L89" s="32">
        <f>[1]HCxHF!Q87</f>
        <v>0</v>
      </c>
      <c r="M89" s="32">
        <f>[1]HCxHF!S87</f>
        <v>0</v>
      </c>
      <c r="N89" s="32">
        <f>[1]HCxHF!U87</f>
        <v>0</v>
      </c>
      <c r="O89" s="32">
        <f>[1]HCxHF!W87</f>
        <v>0</v>
      </c>
      <c r="P89" s="32">
        <f>[1]HCxHF!Y87</f>
        <v>0</v>
      </c>
      <c r="Q89" s="32">
        <f>[1]HCxHF!AA87</f>
        <v>0</v>
      </c>
      <c r="R89" s="32">
        <f>[1]HCxHF!AC87</f>
        <v>0</v>
      </c>
      <c r="S89" s="32">
        <f>[1]HCxHF!AE87</f>
        <v>0</v>
      </c>
      <c r="T89" s="9">
        <f>[1]HCxHF!AI87</f>
        <v>0</v>
      </c>
      <c r="U89" s="32">
        <f>[1]HCxHF!AK87</f>
        <v>0</v>
      </c>
      <c r="V89" s="32">
        <f>[1]HCxHF!AM87</f>
        <v>0</v>
      </c>
      <c r="W89" s="32">
        <f t="shared" si="6"/>
        <v>0</v>
      </c>
      <c r="X89" s="32">
        <f>[1]HCxHF!AO87</f>
        <v>0</v>
      </c>
      <c r="Y89" s="32">
        <f>[1]HCxHF!AQ87</f>
        <v>0</v>
      </c>
      <c r="Z89" s="32">
        <f>[1]HCxHF!AS87</f>
        <v>0</v>
      </c>
      <c r="AA89" s="32">
        <f>[1]HCxHF!AU87</f>
        <v>0</v>
      </c>
      <c r="AB89" s="32">
        <f>[1]HCxHF!AW87</f>
        <v>2735993.04</v>
      </c>
      <c r="AC89" s="32">
        <f t="shared" si="7"/>
        <v>0</v>
      </c>
      <c r="AD89" s="32">
        <f>[1]HCxHF!AY87</f>
        <v>0</v>
      </c>
      <c r="AE89" s="32">
        <f>[1]HCxHF!BA87</f>
        <v>0</v>
      </c>
      <c r="AF89" s="32">
        <f>[1]HCxHF!BC87</f>
        <v>0</v>
      </c>
      <c r="AG89" s="32">
        <f>[1]HCxHF!BE87</f>
        <v>0</v>
      </c>
      <c r="AH89" s="32">
        <f>[1]HCxHF!BG87</f>
        <v>0</v>
      </c>
      <c r="AI89" s="32">
        <f>[1]HCxHF!BI87</f>
        <v>0</v>
      </c>
      <c r="AJ89" s="32">
        <f>[1]HCxHF!BK87</f>
        <v>220816</v>
      </c>
      <c r="AK89" s="97"/>
      <c r="AL89" s="97"/>
      <c r="AM89" s="97"/>
      <c r="AN89" s="97"/>
      <c r="AO89" s="97"/>
      <c r="AP89" s="97"/>
      <c r="AQ89" s="97"/>
      <c r="AR89" s="97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</row>
    <row r="90" spans="1:79" hidden="1" x14ac:dyDescent="0.35">
      <c r="A90" s="48" t="s">
        <v>328</v>
      </c>
      <c r="B90" s="33" t="s">
        <v>329</v>
      </c>
      <c r="C90" s="31">
        <f>[1]HCxHF!BL88</f>
        <v>1367390</v>
      </c>
      <c r="D90" s="9">
        <f t="shared" si="4"/>
        <v>1367390</v>
      </c>
      <c r="E90" s="9">
        <f t="shared" si="5"/>
        <v>1367390</v>
      </c>
      <c r="F90" s="32">
        <f>[1]HCxHF!E88</f>
        <v>0</v>
      </c>
      <c r="G90" s="32">
        <f>[1]HCxHF!G88</f>
        <v>0</v>
      </c>
      <c r="H90" s="32">
        <f>[1]HCxHF!I88</f>
        <v>0</v>
      </c>
      <c r="I90" s="32">
        <f>[1]HCxHF!K88</f>
        <v>1367390</v>
      </c>
      <c r="J90" s="32">
        <f>[1]HCxHF!M88</f>
        <v>0</v>
      </c>
      <c r="K90" s="32">
        <f>[1]HCxHF!O88</f>
        <v>0</v>
      </c>
      <c r="L90" s="32">
        <f>[1]HCxHF!Q88</f>
        <v>0</v>
      </c>
      <c r="M90" s="32">
        <f>[1]HCxHF!S88</f>
        <v>0</v>
      </c>
      <c r="N90" s="32">
        <f>[1]HCxHF!U88</f>
        <v>0</v>
      </c>
      <c r="O90" s="32">
        <f>[1]HCxHF!W88</f>
        <v>0</v>
      </c>
      <c r="P90" s="32">
        <f>[1]HCxHF!Y88</f>
        <v>0</v>
      </c>
      <c r="Q90" s="32">
        <f>[1]HCxHF!AA88</f>
        <v>0</v>
      </c>
      <c r="R90" s="32">
        <f>[1]HCxHF!AC88</f>
        <v>0</v>
      </c>
      <c r="S90" s="32">
        <f>[1]HCxHF!AE88</f>
        <v>0</v>
      </c>
      <c r="T90" s="9">
        <f>[1]HCxHF!AI88</f>
        <v>0</v>
      </c>
      <c r="U90" s="32">
        <f>[1]HCxHF!AK88</f>
        <v>0</v>
      </c>
      <c r="V90" s="32">
        <f>[1]HCxHF!AM88</f>
        <v>0</v>
      </c>
      <c r="W90" s="32">
        <f t="shared" si="6"/>
        <v>0</v>
      </c>
      <c r="X90" s="32">
        <f>[1]HCxHF!AO88</f>
        <v>0</v>
      </c>
      <c r="Y90" s="32">
        <f>[1]HCxHF!AQ88</f>
        <v>0</v>
      </c>
      <c r="Z90" s="32">
        <f>[1]HCxHF!AS88</f>
        <v>0</v>
      </c>
      <c r="AA90" s="32">
        <f>[1]HCxHF!AU88</f>
        <v>0</v>
      </c>
      <c r="AB90" s="32">
        <f>[1]HCxHF!AW88</f>
        <v>0</v>
      </c>
      <c r="AC90" s="32">
        <f t="shared" si="7"/>
        <v>0</v>
      </c>
      <c r="AD90" s="32">
        <f>[1]HCxHF!AY88</f>
        <v>0</v>
      </c>
      <c r="AE90" s="32">
        <f>[1]HCxHF!BA88</f>
        <v>0</v>
      </c>
      <c r="AF90" s="32">
        <f>[1]HCxHF!BC88</f>
        <v>0</v>
      </c>
      <c r="AG90" s="32">
        <f>[1]HCxHF!BE88</f>
        <v>0</v>
      </c>
      <c r="AH90" s="32">
        <f>[1]HCxHF!BG88</f>
        <v>0</v>
      </c>
      <c r="AI90" s="32">
        <f>[1]HCxHF!BI88</f>
        <v>0</v>
      </c>
      <c r="AJ90" s="32">
        <f>[1]HCxHF!BK88</f>
        <v>0</v>
      </c>
      <c r="AK90" s="97"/>
      <c r="AL90" s="97"/>
      <c r="AM90" s="97"/>
      <c r="AN90" s="97"/>
      <c r="AO90" s="97"/>
      <c r="AP90" s="97"/>
      <c r="AQ90" s="97"/>
      <c r="AR90" s="97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</row>
    <row r="91" spans="1:79" hidden="1" x14ac:dyDescent="0.35">
      <c r="A91" s="48" t="s">
        <v>330</v>
      </c>
      <c r="B91" s="33" t="s">
        <v>331</v>
      </c>
      <c r="C91" s="31">
        <f>[1]HCxHF!BL89</f>
        <v>5233635.2064000014</v>
      </c>
      <c r="D91" s="9">
        <f t="shared" si="4"/>
        <v>1350024.37</v>
      </c>
      <c r="E91" s="9">
        <f t="shared" si="5"/>
        <v>1350024.37</v>
      </c>
      <c r="F91" s="32">
        <f>[1]HCxHF!E89</f>
        <v>0</v>
      </c>
      <c r="G91" s="32">
        <f>[1]HCxHF!G89</f>
        <v>0</v>
      </c>
      <c r="H91" s="32">
        <f>[1]HCxHF!I89</f>
        <v>0</v>
      </c>
      <c r="I91" s="32">
        <f>[1]HCxHF!K89</f>
        <v>1350024.37</v>
      </c>
      <c r="J91" s="32">
        <f>[1]HCxHF!M89</f>
        <v>0</v>
      </c>
      <c r="K91" s="32">
        <f>[1]HCxHF!O89</f>
        <v>0</v>
      </c>
      <c r="L91" s="32">
        <f>[1]HCxHF!Q89</f>
        <v>0</v>
      </c>
      <c r="M91" s="32">
        <f>[1]HCxHF!S89</f>
        <v>0</v>
      </c>
      <c r="N91" s="32">
        <f>[1]HCxHF!U89</f>
        <v>0</v>
      </c>
      <c r="O91" s="32">
        <f>[1]HCxHF!W89</f>
        <v>0</v>
      </c>
      <c r="P91" s="32">
        <f>[1]HCxHF!Y89</f>
        <v>0</v>
      </c>
      <c r="Q91" s="32">
        <f>[1]HCxHF!AA89</f>
        <v>0</v>
      </c>
      <c r="R91" s="32">
        <f>[1]HCxHF!AC89</f>
        <v>0</v>
      </c>
      <c r="S91" s="32">
        <f>[1]HCxHF!AE89</f>
        <v>0</v>
      </c>
      <c r="T91" s="9">
        <f>[1]HCxHF!AI89</f>
        <v>0</v>
      </c>
      <c r="U91" s="32">
        <f>[1]HCxHF!AK89</f>
        <v>0</v>
      </c>
      <c r="V91" s="32">
        <f>[1]HCxHF!AM89</f>
        <v>0</v>
      </c>
      <c r="W91" s="32">
        <f t="shared" si="6"/>
        <v>0</v>
      </c>
      <c r="X91" s="32">
        <f>[1]HCxHF!AO89</f>
        <v>0</v>
      </c>
      <c r="Y91" s="32">
        <f>[1]HCxHF!AQ89</f>
        <v>0</v>
      </c>
      <c r="Z91" s="32">
        <f>[1]HCxHF!AS89</f>
        <v>0</v>
      </c>
      <c r="AA91" s="32">
        <f>[1]HCxHF!AU89</f>
        <v>0</v>
      </c>
      <c r="AB91" s="32">
        <f>[1]HCxHF!AW89</f>
        <v>0</v>
      </c>
      <c r="AC91" s="32">
        <f t="shared" si="7"/>
        <v>0</v>
      </c>
      <c r="AD91" s="32">
        <f>[1]HCxHF!AY89</f>
        <v>0</v>
      </c>
      <c r="AE91" s="32">
        <f>[1]HCxHF!BA89</f>
        <v>0</v>
      </c>
      <c r="AF91" s="32">
        <f>[1]HCxHF!BC89</f>
        <v>0</v>
      </c>
      <c r="AG91" s="32">
        <f>[1]HCxHF!BE89</f>
        <v>0</v>
      </c>
      <c r="AH91" s="32">
        <f>[1]HCxHF!BG89</f>
        <v>0</v>
      </c>
      <c r="AI91" s="32">
        <f>[1]HCxHF!BI89</f>
        <v>0</v>
      </c>
      <c r="AJ91" s="32">
        <f>[1]HCxHF!BK89</f>
        <v>3883610.8364000008</v>
      </c>
      <c r="AK91" s="97"/>
      <c r="AL91" s="97"/>
      <c r="AM91" s="97"/>
      <c r="AN91" s="97"/>
      <c r="AO91" s="97"/>
      <c r="AP91" s="97"/>
      <c r="AQ91" s="97"/>
      <c r="AR91" s="97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</row>
    <row r="92" spans="1:79" s="117" customFormat="1" x14ac:dyDescent="0.35">
      <c r="A92" s="27" t="s">
        <v>332</v>
      </c>
      <c r="B92" s="23" t="s">
        <v>333</v>
      </c>
      <c r="C92" s="28">
        <f>[1]HCxHF!BL90</f>
        <v>42307943.903999999</v>
      </c>
      <c r="D92" s="10">
        <f t="shared" si="4"/>
        <v>9112842.7359999996</v>
      </c>
      <c r="E92" s="10">
        <f t="shared" si="5"/>
        <v>1669490.28</v>
      </c>
      <c r="F92" s="32">
        <f>[1]HCxHF!E90</f>
        <v>0</v>
      </c>
      <c r="G92" s="32">
        <f>[1]HCxHF!G90</f>
        <v>0</v>
      </c>
      <c r="H92" s="32">
        <f>[1]HCxHF!I90</f>
        <v>0</v>
      </c>
      <c r="I92" s="32">
        <f>[1]HCxHF!K90</f>
        <v>1669490.28</v>
      </c>
      <c r="J92" s="32">
        <f>[1]HCxHF!M90</f>
        <v>0</v>
      </c>
      <c r="K92" s="32">
        <f>[1]HCxHF!O90</f>
        <v>0</v>
      </c>
      <c r="L92" s="32">
        <f>[1]HCxHF!Q90</f>
        <v>0</v>
      </c>
      <c r="M92" s="32">
        <f>[1]HCxHF!S90</f>
        <v>0</v>
      </c>
      <c r="N92" s="32">
        <f>[1]HCxHF!U90</f>
        <v>0</v>
      </c>
      <c r="O92" s="32">
        <f>[1]HCxHF!W90</f>
        <v>0</v>
      </c>
      <c r="P92" s="32">
        <f>[1]HCxHF!Y90</f>
        <v>0</v>
      </c>
      <c r="Q92" s="32">
        <f>[1]HCxHF!AA90</f>
        <v>0</v>
      </c>
      <c r="R92" s="32">
        <f>[1]HCxHF!AC90</f>
        <v>0</v>
      </c>
      <c r="S92" s="32">
        <f>[1]HCxHF!AE90</f>
        <v>0</v>
      </c>
      <c r="T92" s="9">
        <f>[1]HCxHF!AI90</f>
        <v>0</v>
      </c>
      <c r="U92" s="32">
        <f>[1]HCxHF!AK90</f>
        <v>0</v>
      </c>
      <c r="V92" s="32">
        <f>[1]HCxHF!AM90</f>
        <v>0</v>
      </c>
      <c r="W92" s="32">
        <f t="shared" si="6"/>
        <v>745958.22</v>
      </c>
      <c r="X92" s="32">
        <f>[1]HCxHF!AO90</f>
        <v>745958.22</v>
      </c>
      <c r="Y92" s="32">
        <f>[1]HCxHF!AQ90</f>
        <v>0</v>
      </c>
      <c r="Z92" s="32">
        <f>[1]HCxHF!AS90</f>
        <v>0</v>
      </c>
      <c r="AA92" s="32">
        <f>[1]HCxHF!AU90</f>
        <v>0</v>
      </c>
      <c r="AB92" s="32">
        <f>[1]HCxHF!AW90</f>
        <v>6697394.2359999996</v>
      </c>
      <c r="AC92" s="32">
        <f t="shared" si="7"/>
        <v>0</v>
      </c>
      <c r="AD92" s="32">
        <f>[1]HCxHF!AY90</f>
        <v>0</v>
      </c>
      <c r="AE92" s="32">
        <f>[1]HCxHF!BA90</f>
        <v>0</v>
      </c>
      <c r="AF92" s="32">
        <f>[1]HCxHF!BC90</f>
        <v>0</v>
      </c>
      <c r="AG92" s="32">
        <f>[1]HCxHF!BE90</f>
        <v>0</v>
      </c>
      <c r="AH92" s="32">
        <f>[1]HCxHF!BG90</f>
        <v>0</v>
      </c>
      <c r="AI92" s="32">
        <f>[1]HCxHF!BI90</f>
        <v>0</v>
      </c>
      <c r="AJ92" s="25">
        <f>[1]HCxHF!BK90</f>
        <v>33195101.167999998</v>
      </c>
      <c r="AK92" s="115"/>
      <c r="AL92" s="115"/>
      <c r="AM92" s="115"/>
      <c r="AN92" s="115"/>
      <c r="AO92" s="115"/>
      <c r="AP92" s="115"/>
      <c r="AQ92" s="115"/>
      <c r="AR92" s="115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</row>
    <row r="93" spans="1:79" s="117" customFormat="1" hidden="1" x14ac:dyDescent="0.35">
      <c r="A93" s="48" t="s">
        <v>334</v>
      </c>
      <c r="B93" s="33" t="s">
        <v>335</v>
      </c>
      <c r="C93" s="28">
        <f>[1]HCxHF!BL91</f>
        <v>33882095.615800001</v>
      </c>
      <c r="D93" s="10">
        <f t="shared" si="4"/>
        <v>1447148.78</v>
      </c>
      <c r="E93" s="10">
        <f t="shared" si="5"/>
        <v>897920.78</v>
      </c>
      <c r="F93" s="32">
        <f>[1]HCxHF!E91</f>
        <v>0</v>
      </c>
      <c r="G93" s="32">
        <f>[1]HCxHF!G91</f>
        <v>0</v>
      </c>
      <c r="H93" s="32">
        <f>[1]HCxHF!I91</f>
        <v>0</v>
      </c>
      <c r="I93" s="32">
        <f>[1]HCxHF!K91</f>
        <v>897920.78</v>
      </c>
      <c r="J93" s="32">
        <f>[1]HCxHF!M91</f>
        <v>0</v>
      </c>
      <c r="K93" s="32">
        <f>[1]HCxHF!O91</f>
        <v>0</v>
      </c>
      <c r="L93" s="32">
        <f>[1]HCxHF!Q91</f>
        <v>0</v>
      </c>
      <c r="M93" s="32">
        <f>[1]HCxHF!S91</f>
        <v>0</v>
      </c>
      <c r="N93" s="32">
        <f>[1]HCxHF!U91</f>
        <v>0</v>
      </c>
      <c r="O93" s="32">
        <f>[1]HCxHF!W91</f>
        <v>0</v>
      </c>
      <c r="P93" s="32">
        <f>[1]HCxHF!Y91</f>
        <v>0</v>
      </c>
      <c r="Q93" s="32">
        <f>[1]HCxHF!AA91</f>
        <v>0</v>
      </c>
      <c r="R93" s="32">
        <f>[1]HCxHF!AC91</f>
        <v>0</v>
      </c>
      <c r="S93" s="32">
        <f>[1]HCxHF!AE91</f>
        <v>0</v>
      </c>
      <c r="T93" s="9">
        <f>[1]HCxHF!AI91</f>
        <v>0</v>
      </c>
      <c r="U93" s="32">
        <f>[1]HCxHF!AK91</f>
        <v>0</v>
      </c>
      <c r="V93" s="32">
        <f>[1]HCxHF!AM91</f>
        <v>0</v>
      </c>
      <c r="W93" s="32">
        <f t="shared" si="6"/>
        <v>549228</v>
      </c>
      <c r="X93" s="32">
        <f>[1]HCxHF!AO91</f>
        <v>549228</v>
      </c>
      <c r="Y93" s="32">
        <f>[1]HCxHF!AQ91</f>
        <v>0</v>
      </c>
      <c r="Z93" s="32">
        <f>[1]HCxHF!AS91</f>
        <v>0</v>
      </c>
      <c r="AA93" s="32">
        <f>[1]HCxHF!AU91</f>
        <v>0</v>
      </c>
      <c r="AB93" s="32">
        <f>[1]HCxHF!AW91</f>
        <v>0</v>
      </c>
      <c r="AC93" s="32">
        <f t="shared" si="7"/>
        <v>0</v>
      </c>
      <c r="AD93" s="32">
        <f>[1]HCxHF!AY91</f>
        <v>0</v>
      </c>
      <c r="AE93" s="32">
        <f>[1]HCxHF!BA91</f>
        <v>0</v>
      </c>
      <c r="AF93" s="32">
        <f>[1]HCxHF!BC91</f>
        <v>0</v>
      </c>
      <c r="AG93" s="32">
        <f>[1]HCxHF!BE91</f>
        <v>0</v>
      </c>
      <c r="AH93" s="32">
        <f>[1]HCxHF!BG91</f>
        <v>0</v>
      </c>
      <c r="AI93" s="32">
        <f>[1]HCxHF!BI91</f>
        <v>0</v>
      </c>
      <c r="AJ93" s="25">
        <f>[1]HCxHF!BK91</f>
        <v>32434946.8358</v>
      </c>
      <c r="AK93" s="115"/>
      <c r="AL93" s="115"/>
      <c r="AM93" s="115"/>
      <c r="AN93" s="115"/>
      <c r="AO93" s="115"/>
      <c r="AP93" s="115"/>
      <c r="AQ93" s="115"/>
      <c r="AR93" s="115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</row>
    <row r="94" spans="1:79" s="117" customFormat="1" hidden="1" x14ac:dyDescent="0.35">
      <c r="A94" s="48" t="s">
        <v>336</v>
      </c>
      <c r="B94" s="33" t="s">
        <v>337</v>
      </c>
      <c r="C94" s="28">
        <f>[1]HCxHF!BL92</f>
        <v>6200873.8559999997</v>
      </c>
      <c r="D94" s="10">
        <f t="shared" si="4"/>
        <v>6200873.8559999997</v>
      </c>
      <c r="E94" s="10">
        <f t="shared" si="5"/>
        <v>0</v>
      </c>
      <c r="F94" s="32">
        <f>[1]HCxHF!E92</f>
        <v>0</v>
      </c>
      <c r="G94" s="32">
        <f>[1]HCxHF!G92</f>
        <v>0</v>
      </c>
      <c r="H94" s="32">
        <f>[1]HCxHF!I92</f>
        <v>0</v>
      </c>
      <c r="I94" s="32">
        <f>[1]HCxHF!K92</f>
        <v>0</v>
      </c>
      <c r="J94" s="32">
        <f>[1]HCxHF!M92</f>
        <v>0</v>
      </c>
      <c r="K94" s="32">
        <f>[1]HCxHF!O92</f>
        <v>0</v>
      </c>
      <c r="L94" s="32">
        <f>[1]HCxHF!Q92</f>
        <v>0</v>
      </c>
      <c r="M94" s="32">
        <f>[1]HCxHF!S92</f>
        <v>0</v>
      </c>
      <c r="N94" s="32">
        <f>[1]HCxHF!U92</f>
        <v>0</v>
      </c>
      <c r="O94" s="32">
        <f>[1]HCxHF!W92</f>
        <v>0</v>
      </c>
      <c r="P94" s="32">
        <f>[1]HCxHF!Y92</f>
        <v>0</v>
      </c>
      <c r="Q94" s="32">
        <f>[1]HCxHF!AA92</f>
        <v>0</v>
      </c>
      <c r="R94" s="32">
        <f>[1]HCxHF!AC92</f>
        <v>0</v>
      </c>
      <c r="S94" s="32">
        <f>[1]HCxHF!AE92</f>
        <v>0</v>
      </c>
      <c r="T94" s="9">
        <f>[1]HCxHF!AI92</f>
        <v>0</v>
      </c>
      <c r="U94" s="32">
        <f>[1]HCxHF!AK92</f>
        <v>0</v>
      </c>
      <c r="V94" s="32">
        <f>[1]HCxHF!AM92</f>
        <v>0</v>
      </c>
      <c r="W94" s="32">
        <f t="shared" si="6"/>
        <v>196730.21999999997</v>
      </c>
      <c r="X94" s="32">
        <f>[1]HCxHF!AO92</f>
        <v>196730.21999999997</v>
      </c>
      <c r="Y94" s="32">
        <f>[1]HCxHF!AQ92</f>
        <v>0</v>
      </c>
      <c r="Z94" s="32">
        <f>[1]HCxHF!AS92</f>
        <v>0</v>
      </c>
      <c r="AA94" s="32">
        <f>[1]HCxHF!AU92</f>
        <v>0</v>
      </c>
      <c r="AB94" s="32">
        <f>[1]HCxHF!AW92</f>
        <v>6004143.6359999999</v>
      </c>
      <c r="AC94" s="32">
        <f t="shared" si="7"/>
        <v>0</v>
      </c>
      <c r="AD94" s="32">
        <f>[1]HCxHF!AY92</f>
        <v>0</v>
      </c>
      <c r="AE94" s="32">
        <f>[1]HCxHF!BA92</f>
        <v>0</v>
      </c>
      <c r="AF94" s="32">
        <f>[1]HCxHF!BC92</f>
        <v>0</v>
      </c>
      <c r="AG94" s="32">
        <f>[1]HCxHF!BE92</f>
        <v>0</v>
      </c>
      <c r="AH94" s="32">
        <f>[1]HCxHF!BG92</f>
        <v>0</v>
      </c>
      <c r="AI94" s="32">
        <f>[1]HCxHF!BI92</f>
        <v>0</v>
      </c>
      <c r="AJ94" s="25">
        <f>[1]HCxHF!BK92</f>
        <v>0</v>
      </c>
      <c r="AK94" s="115"/>
      <c r="AL94" s="115"/>
      <c r="AM94" s="115"/>
      <c r="AN94" s="115"/>
      <c r="AO94" s="115"/>
      <c r="AP94" s="115"/>
      <c r="AQ94" s="115"/>
      <c r="AR94" s="115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</row>
    <row r="95" spans="1:79" s="117" customFormat="1" hidden="1" x14ac:dyDescent="0.35">
      <c r="A95" s="48" t="s">
        <v>338</v>
      </c>
      <c r="B95" s="33" t="s">
        <v>339</v>
      </c>
      <c r="C95" s="28">
        <f>[1]HCxHF!BL93</f>
        <v>0</v>
      </c>
      <c r="D95" s="10">
        <f t="shared" si="4"/>
        <v>0</v>
      </c>
      <c r="E95" s="10">
        <f t="shared" si="5"/>
        <v>0</v>
      </c>
      <c r="F95" s="32">
        <f>[1]HCxHF!E93</f>
        <v>0</v>
      </c>
      <c r="G95" s="32">
        <f>[1]HCxHF!G93</f>
        <v>0</v>
      </c>
      <c r="H95" s="32">
        <f>[1]HCxHF!I93</f>
        <v>0</v>
      </c>
      <c r="I95" s="32">
        <f>[1]HCxHF!K93</f>
        <v>0</v>
      </c>
      <c r="J95" s="32">
        <f>[1]HCxHF!M93</f>
        <v>0</v>
      </c>
      <c r="K95" s="32">
        <f>[1]HCxHF!O93</f>
        <v>0</v>
      </c>
      <c r="L95" s="32">
        <f>[1]HCxHF!Q93</f>
        <v>0</v>
      </c>
      <c r="M95" s="32">
        <f>[1]HCxHF!S93</f>
        <v>0</v>
      </c>
      <c r="N95" s="32">
        <f>[1]HCxHF!U93</f>
        <v>0</v>
      </c>
      <c r="O95" s="32">
        <f>[1]HCxHF!W93</f>
        <v>0</v>
      </c>
      <c r="P95" s="32">
        <f>[1]HCxHF!Y93</f>
        <v>0</v>
      </c>
      <c r="Q95" s="32">
        <f>[1]HCxHF!AA93</f>
        <v>0</v>
      </c>
      <c r="R95" s="32">
        <f>[1]HCxHF!AC93</f>
        <v>0</v>
      </c>
      <c r="S95" s="32">
        <f>[1]HCxHF!AE93</f>
        <v>0</v>
      </c>
      <c r="T95" s="9">
        <f>[1]HCxHF!AI93</f>
        <v>0</v>
      </c>
      <c r="U95" s="32">
        <f>[1]HCxHF!AK93</f>
        <v>0</v>
      </c>
      <c r="V95" s="32">
        <f>[1]HCxHF!AM93</f>
        <v>0</v>
      </c>
      <c r="W95" s="32">
        <f t="shared" si="6"/>
        <v>0</v>
      </c>
      <c r="X95" s="32">
        <f>[1]HCxHF!AO93</f>
        <v>0</v>
      </c>
      <c r="Y95" s="32">
        <f>[1]HCxHF!AQ93</f>
        <v>0</v>
      </c>
      <c r="Z95" s="32">
        <f>[1]HCxHF!AS93</f>
        <v>0</v>
      </c>
      <c r="AA95" s="32">
        <f>[1]HCxHF!AU93</f>
        <v>0</v>
      </c>
      <c r="AB95" s="32">
        <f>[1]HCxHF!AW93</f>
        <v>0</v>
      </c>
      <c r="AC95" s="32">
        <f t="shared" si="7"/>
        <v>0</v>
      </c>
      <c r="AD95" s="32">
        <f>[1]HCxHF!AY93</f>
        <v>0</v>
      </c>
      <c r="AE95" s="32">
        <f>[1]HCxHF!BA93</f>
        <v>0</v>
      </c>
      <c r="AF95" s="32">
        <f>[1]HCxHF!BC93</f>
        <v>0</v>
      </c>
      <c r="AG95" s="32">
        <f>[1]HCxHF!BE93</f>
        <v>0</v>
      </c>
      <c r="AH95" s="32">
        <f>[1]HCxHF!BG93</f>
        <v>0</v>
      </c>
      <c r="AI95" s="32">
        <f>[1]HCxHF!BI93</f>
        <v>0</v>
      </c>
      <c r="AJ95" s="25">
        <f>[1]HCxHF!BK93</f>
        <v>0</v>
      </c>
      <c r="AK95" s="115"/>
      <c r="AL95" s="115"/>
      <c r="AM95" s="115"/>
      <c r="AN95" s="115"/>
      <c r="AO95" s="115"/>
      <c r="AP95" s="115"/>
      <c r="AQ95" s="115"/>
      <c r="AR95" s="115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</row>
    <row r="96" spans="1:79" s="117" customFormat="1" hidden="1" x14ac:dyDescent="0.35">
      <c r="A96" s="48" t="s">
        <v>340</v>
      </c>
      <c r="B96" s="33" t="s">
        <v>341</v>
      </c>
      <c r="C96" s="28">
        <f>[1]HCxHF!BL94</f>
        <v>2224974.4322000002</v>
      </c>
      <c r="D96" s="10">
        <f t="shared" si="4"/>
        <v>1464820.1</v>
      </c>
      <c r="E96" s="10">
        <f t="shared" si="5"/>
        <v>771569.5</v>
      </c>
      <c r="F96" s="32">
        <f>[1]HCxHF!E94</f>
        <v>0</v>
      </c>
      <c r="G96" s="32">
        <f>[1]HCxHF!G94</f>
        <v>0</v>
      </c>
      <c r="H96" s="32">
        <f>[1]HCxHF!I94</f>
        <v>0</v>
      </c>
      <c r="I96" s="32">
        <f>[1]HCxHF!K94</f>
        <v>771569.5</v>
      </c>
      <c r="J96" s="32">
        <f>[1]HCxHF!M94</f>
        <v>0</v>
      </c>
      <c r="K96" s="32">
        <f>[1]HCxHF!O94</f>
        <v>0</v>
      </c>
      <c r="L96" s="32">
        <f>[1]HCxHF!Q94</f>
        <v>0</v>
      </c>
      <c r="M96" s="32">
        <f>[1]HCxHF!S94</f>
        <v>0</v>
      </c>
      <c r="N96" s="32">
        <f>[1]HCxHF!U94</f>
        <v>0</v>
      </c>
      <c r="O96" s="32">
        <f>[1]HCxHF!W94</f>
        <v>0</v>
      </c>
      <c r="P96" s="32">
        <f>[1]HCxHF!Y94</f>
        <v>0</v>
      </c>
      <c r="Q96" s="32">
        <f>[1]HCxHF!AA94</f>
        <v>0</v>
      </c>
      <c r="R96" s="32">
        <f>[1]HCxHF!AC94</f>
        <v>0</v>
      </c>
      <c r="S96" s="32">
        <f>[1]HCxHF!AE94</f>
        <v>0</v>
      </c>
      <c r="T96" s="9">
        <f>[1]HCxHF!AI94</f>
        <v>0</v>
      </c>
      <c r="U96" s="32">
        <f>[1]HCxHF!AK94</f>
        <v>0</v>
      </c>
      <c r="V96" s="32">
        <f>[1]HCxHF!AM94</f>
        <v>0</v>
      </c>
      <c r="W96" s="32">
        <f t="shared" si="6"/>
        <v>0</v>
      </c>
      <c r="X96" s="32">
        <f>[1]HCxHF!AO94</f>
        <v>0</v>
      </c>
      <c r="Y96" s="32">
        <f>[1]HCxHF!AQ94</f>
        <v>0</v>
      </c>
      <c r="Z96" s="32">
        <f>[1]HCxHF!AS94</f>
        <v>0</v>
      </c>
      <c r="AA96" s="32">
        <f>[1]HCxHF!AU94</f>
        <v>0</v>
      </c>
      <c r="AB96" s="32">
        <f>[1]HCxHF!AW94</f>
        <v>693250.60000000009</v>
      </c>
      <c r="AC96" s="32">
        <f t="shared" si="7"/>
        <v>0</v>
      </c>
      <c r="AD96" s="32">
        <f>[1]HCxHF!AY94</f>
        <v>0</v>
      </c>
      <c r="AE96" s="32">
        <f>[1]HCxHF!BA94</f>
        <v>0</v>
      </c>
      <c r="AF96" s="32">
        <f>[1]HCxHF!BC94</f>
        <v>0</v>
      </c>
      <c r="AG96" s="32">
        <f>[1]HCxHF!BE94</f>
        <v>0</v>
      </c>
      <c r="AH96" s="32">
        <f>[1]HCxHF!BG94</f>
        <v>0</v>
      </c>
      <c r="AI96" s="32">
        <f>[1]HCxHF!BI94</f>
        <v>0</v>
      </c>
      <c r="AJ96" s="25">
        <f>[1]HCxHF!BK94</f>
        <v>760154.33220000006</v>
      </c>
      <c r="AK96" s="115"/>
      <c r="AL96" s="115"/>
      <c r="AM96" s="115"/>
      <c r="AN96" s="115"/>
      <c r="AO96" s="115"/>
      <c r="AP96" s="115"/>
      <c r="AQ96" s="115"/>
      <c r="AR96" s="115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</row>
    <row r="97" spans="1:79" s="117" customFormat="1" x14ac:dyDescent="0.35">
      <c r="A97" s="27" t="s">
        <v>342</v>
      </c>
      <c r="B97" s="23" t="s">
        <v>343</v>
      </c>
      <c r="C97" s="28">
        <f>[1]HCxHF!BL95</f>
        <v>184099</v>
      </c>
      <c r="D97" s="10">
        <f t="shared" si="4"/>
        <v>184099</v>
      </c>
      <c r="E97" s="10">
        <f t="shared" si="5"/>
        <v>184099</v>
      </c>
      <c r="F97" s="32">
        <f>[1]HCxHF!E95</f>
        <v>0</v>
      </c>
      <c r="G97" s="32">
        <f>[1]HCxHF!G95</f>
        <v>0</v>
      </c>
      <c r="H97" s="32">
        <f>[1]HCxHF!I95</f>
        <v>0</v>
      </c>
      <c r="I97" s="32">
        <f>[1]HCxHF!K95</f>
        <v>184099</v>
      </c>
      <c r="J97" s="32">
        <f>[1]HCxHF!M95</f>
        <v>0</v>
      </c>
      <c r="K97" s="32">
        <f>[1]HCxHF!O95</f>
        <v>0</v>
      </c>
      <c r="L97" s="32">
        <f>[1]HCxHF!Q95</f>
        <v>0</v>
      </c>
      <c r="M97" s="32">
        <f>[1]HCxHF!S95</f>
        <v>0</v>
      </c>
      <c r="N97" s="32">
        <f>[1]HCxHF!U95</f>
        <v>0</v>
      </c>
      <c r="O97" s="32">
        <f>[1]HCxHF!W95</f>
        <v>0</v>
      </c>
      <c r="P97" s="32">
        <f>[1]HCxHF!Y95</f>
        <v>0</v>
      </c>
      <c r="Q97" s="32">
        <f>[1]HCxHF!AA95</f>
        <v>0</v>
      </c>
      <c r="R97" s="32">
        <f>[1]HCxHF!AC95</f>
        <v>0</v>
      </c>
      <c r="S97" s="32">
        <f>[1]HCxHF!AE95</f>
        <v>0</v>
      </c>
      <c r="T97" s="9">
        <f>[1]HCxHF!AI95</f>
        <v>0</v>
      </c>
      <c r="U97" s="32">
        <f>[1]HCxHF!AK95</f>
        <v>0</v>
      </c>
      <c r="V97" s="32">
        <f>[1]HCxHF!AM95</f>
        <v>0</v>
      </c>
      <c r="W97" s="32">
        <f t="shared" si="6"/>
        <v>0</v>
      </c>
      <c r="X97" s="32">
        <f>[1]HCxHF!AO95</f>
        <v>0</v>
      </c>
      <c r="Y97" s="32">
        <f>[1]HCxHF!AQ95</f>
        <v>0</v>
      </c>
      <c r="Z97" s="32">
        <f>[1]HCxHF!AS95</f>
        <v>0</v>
      </c>
      <c r="AA97" s="32">
        <f>[1]HCxHF!AU95</f>
        <v>0</v>
      </c>
      <c r="AB97" s="32">
        <f>[1]HCxHF!AW95</f>
        <v>0</v>
      </c>
      <c r="AC97" s="32">
        <f t="shared" si="7"/>
        <v>0</v>
      </c>
      <c r="AD97" s="32">
        <f>[1]HCxHF!AY95</f>
        <v>0</v>
      </c>
      <c r="AE97" s="32">
        <f>[1]HCxHF!BA95</f>
        <v>0</v>
      </c>
      <c r="AF97" s="32">
        <f>[1]HCxHF!BC95</f>
        <v>0</v>
      </c>
      <c r="AG97" s="32">
        <f>[1]HCxHF!BE95</f>
        <v>0</v>
      </c>
      <c r="AH97" s="32">
        <f>[1]HCxHF!BG95</f>
        <v>0</v>
      </c>
      <c r="AI97" s="32">
        <f>[1]HCxHF!BI95</f>
        <v>0</v>
      </c>
      <c r="AJ97" s="25">
        <f>[1]HCxHF!BK95</f>
        <v>0</v>
      </c>
      <c r="AK97" s="115"/>
      <c r="AL97" s="115"/>
      <c r="AM97" s="115"/>
      <c r="AN97" s="115"/>
      <c r="AO97" s="115"/>
      <c r="AP97" s="115"/>
      <c r="AQ97" s="115"/>
      <c r="AR97" s="115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</row>
    <row r="98" spans="1:79" s="117" customFormat="1" x14ac:dyDescent="0.35">
      <c r="A98" s="27" t="s">
        <v>344</v>
      </c>
      <c r="B98" s="23" t="s">
        <v>345</v>
      </c>
      <c r="C98" s="28">
        <f>[1]HCxHF!BL96</f>
        <v>6460299.7199999997</v>
      </c>
      <c r="D98" s="10">
        <f t="shared" si="4"/>
        <v>2059932.84</v>
      </c>
      <c r="E98" s="10">
        <f t="shared" si="5"/>
        <v>1551650.06</v>
      </c>
      <c r="F98" s="32">
        <f>[1]HCxHF!E96</f>
        <v>0</v>
      </c>
      <c r="G98" s="32">
        <f>[1]HCxHF!G96</f>
        <v>0</v>
      </c>
      <c r="H98" s="32">
        <f>[1]HCxHF!I96</f>
        <v>0</v>
      </c>
      <c r="I98" s="32">
        <f>[1]HCxHF!K96</f>
        <v>1551650.06</v>
      </c>
      <c r="J98" s="32">
        <f>[1]HCxHF!M96</f>
        <v>0</v>
      </c>
      <c r="K98" s="32">
        <f>[1]HCxHF!O96</f>
        <v>0</v>
      </c>
      <c r="L98" s="32">
        <f>[1]HCxHF!Q96</f>
        <v>0</v>
      </c>
      <c r="M98" s="32">
        <f>[1]HCxHF!S96</f>
        <v>0</v>
      </c>
      <c r="N98" s="32">
        <f>[1]HCxHF!U96</f>
        <v>0</v>
      </c>
      <c r="O98" s="32">
        <f>[1]HCxHF!W96</f>
        <v>0</v>
      </c>
      <c r="P98" s="32">
        <f>[1]HCxHF!Y96</f>
        <v>0</v>
      </c>
      <c r="Q98" s="32">
        <f>[1]HCxHF!AA96</f>
        <v>0</v>
      </c>
      <c r="R98" s="32">
        <f>[1]HCxHF!AC96</f>
        <v>0</v>
      </c>
      <c r="S98" s="32">
        <f>[1]HCxHF!AE96</f>
        <v>0</v>
      </c>
      <c r="T98" s="9">
        <f>[1]HCxHF!AI96</f>
        <v>0</v>
      </c>
      <c r="U98" s="32">
        <f>[1]HCxHF!AK96</f>
        <v>0</v>
      </c>
      <c r="V98" s="32">
        <f>[1]HCxHF!AM96</f>
        <v>0</v>
      </c>
      <c r="W98" s="32">
        <f t="shared" si="6"/>
        <v>508282.78</v>
      </c>
      <c r="X98" s="32">
        <f>[1]HCxHF!AO96</f>
        <v>508282.78</v>
      </c>
      <c r="Y98" s="32">
        <f>[1]HCxHF!AQ96</f>
        <v>0</v>
      </c>
      <c r="Z98" s="32">
        <f>[1]HCxHF!AS96</f>
        <v>0</v>
      </c>
      <c r="AA98" s="32">
        <f>[1]HCxHF!AU96</f>
        <v>0</v>
      </c>
      <c r="AB98" s="32">
        <f>[1]HCxHF!AW96</f>
        <v>0</v>
      </c>
      <c r="AC98" s="32">
        <f t="shared" si="7"/>
        <v>0</v>
      </c>
      <c r="AD98" s="32">
        <f>[1]HCxHF!AY96</f>
        <v>0</v>
      </c>
      <c r="AE98" s="32">
        <f>[1]HCxHF!BA96</f>
        <v>0</v>
      </c>
      <c r="AF98" s="32">
        <f>[1]HCxHF!BC96</f>
        <v>0</v>
      </c>
      <c r="AG98" s="32">
        <f>[1]HCxHF!BE96</f>
        <v>0</v>
      </c>
      <c r="AH98" s="32">
        <f>[1]HCxHF!BG96</f>
        <v>0</v>
      </c>
      <c r="AI98" s="32">
        <f>[1]HCxHF!BI96</f>
        <v>0</v>
      </c>
      <c r="AJ98" s="25">
        <f>[1]HCxHF!BK96</f>
        <v>4400366.88</v>
      </c>
      <c r="AK98" s="115"/>
      <c r="AL98" s="115"/>
      <c r="AM98" s="115"/>
      <c r="AN98" s="115"/>
      <c r="AO98" s="115"/>
      <c r="AP98" s="115"/>
      <c r="AQ98" s="115"/>
      <c r="AR98" s="115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</row>
    <row r="99" spans="1:79" s="114" customFormat="1" ht="31.5" customHeight="1" x14ac:dyDescent="0.35">
      <c r="A99" s="23" t="s">
        <v>346</v>
      </c>
      <c r="B99" s="34" t="s">
        <v>347</v>
      </c>
      <c r="C99" s="28">
        <f>[1]HCxHF!BL97</f>
        <v>53868460.546578407</v>
      </c>
      <c r="D99" s="10">
        <f t="shared" si="4"/>
        <v>31367075.4706189</v>
      </c>
      <c r="E99" s="10">
        <f t="shared" si="5"/>
        <v>25973497.4506189</v>
      </c>
      <c r="F99" s="32">
        <f>[1]HCxHF!E97</f>
        <v>2343743.25</v>
      </c>
      <c r="G99" s="32">
        <f>[1]HCxHF!G97</f>
        <v>0</v>
      </c>
      <c r="H99" s="32">
        <f>[1]HCxHF!I97</f>
        <v>0</v>
      </c>
      <c r="I99" s="32">
        <f>[1]HCxHF!K97</f>
        <v>17664169.350102097</v>
      </c>
      <c r="J99" s="32">
        <f>[1]HCxHF!M97</f>
        <v>0</v>
      </c>
      <c r="K99" s="32">
        <f>[1]HCxHF!O97</f>
        <v>262518.05051680387</v>
      </c>
      <c r="L99" s="32">
        <f>[1]HCxHF!Q97</f>
        <v>0</v>
      </c>
      <c r="M99" s="32">
        <f>[1]HCxHF!S97</f>
        <v>0</v>
      </c>
      <c r="N99" s="32">
        <f>[1]HCxHF!U97</f>
        <v>0</v>
      </c>
      <c r="O99" s="32">
        <f>[1]HCxHF!W97</f>
        <v>0</v>
      </c>
      <c r="P99" s="32">
        <f>[1]HCxHF!Y97</f>
        <v>0</v>
      </c>
      <c r="Q99" s="32">
        <f>[1]HCxHF!AA97</f>
        <v>0</v>
      </c>
      <c r="R99" s="32">
        <f>[1]HCxHF!AC97</f>
        <v>0</v>
      </c>
      <c r="S99" s="32">
        <f>[1]HCxHF!AE97</f>
        <v>0</v>
      </c>
      <c r="T99" s="9">
        <f>[1]HCxHF!AI97</f>
        <v>0</v>
      </c>
      <c r="U99" s="32">
        <f>[1]HCxHF!AK97</f>
        <v>0</v>
      </c>
      <c r="V99" s="32">
        <f>[1]HCxHF!AM97</f>
        <v>5703066.8000000007</v>
      </c>
      <c r="W99" s="32">
        <f t="shared" si="6"/>
        <v>0</v>
      </c>
      <c r="X99" s="32">
        <f>[1]HCxHF!AO97</f>
        <v>0</v>
      </c>
      <c r="Y99" s="32">
        <f>[1]HCxHF!AQ97</f>
        <v>0</v>
      </c>
      <c r="Z99" s="32">
        <f>[1]HCxHF!AS97</f>
        <v>0</v>
      </c>
      <c r="AA99" s="32">
        <f>[1]HCxHF!AU97</f>
        <v>0</v>
      </c>
      <c r="AB99" s="32">
        <f>[1]HCxHF!AW97</f>
        <v>5393578.0199999996</v>
      </c>
      <c r="AC99" s="32">
        <f t="shared" si="7"/>
        <v>22501385.075959504</v>
      </c>
      <c r="AD99" s="32">
        <f>[1]HCxHF!AY97</f>
        <v>0</v>
      </c>
      <c r="AE99" s="32">
        <f>[1]HCxHF!BA97</f>
        <v>22501385.075959504</v>
      </c>
      <c r="AF99" s="32">
        <f>[1]HCxHF!BC97</f>
        <v>0</v>
      </c>
      <c r="AG99" s="32">
        <f>[1]HCxHF!BE97</f>
        <v>0</v>
      </c>
      <c r="AH99" s="32">
        <f>[1]HCxHF!BG97</f>
        <v>0</v>
      </c>
      <c r="AI99" s="32">
        <f>[1]HCxHF!BI97</f>
        <v>0</v>
      </c>
      <c r="AJ99" s="25">
        <f>[1]HCxHF!BK97</f>
        <v>0</v>
      </c>
      <c r="AK99" s="112"/>
      <c r="AL99" s="112"/>
      <c r="AM99" s="112"/>
      <c r="AN99" s="112"/>
      <c r="AO99" s="112"/>
      <c r="AP99" s="112"/>
      <c r="AQ99" s="112"/>
      <c r="AR99" s="112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</row>
    <row r="100" spans="1:79" s="117" customFormat="1" ht="28.5" customHeight="1" x14ac:dyDescent="0.35">
      <c r="A100" s="27" t="s">
        <v>348</v>
      </c>
      <c r="B100" s="23" t="s">
        <v>349</v>
      </c>
      <c r="C100" s="28">
        <f>[1]HCxHF!BL98</f>
        <v>31367075.4706189</v>
      </c>
      <c r="D100" s="10">
        <f t="shared" si="4"/>
        <v>31367075.4706189</v>
      </c>
      <c r="E100" s="10">
        <f t="shared" si="5"/>
        <v>25973497.4506189</v>
      </c>
      <c r="F100" s="32">
        <f>[1]HCxHF!E98</f>
        <v>2343743.25</v>
      </c>
      <c r="G100" s="32">
        <f>[1]HCxHF!G98</f>
        <v>0</v>
      </c>
      <c r="H100" s="32">
        <f>[1]HCxHF!I98</f>
        <v>0</v>
      </c>
      <c r="I100" s="32">
        <f>[1]HCxHF!K98</f>
        <v>17664169.350102097</v>
      </c>
      <c r="J100" s="32">
        <f>[1]HCxHF!M98</f>
        <v>0</v>
      </c>
      <c r="K100" s="32">
        <f>[1]HCxHF!O98</f>
        <v>262518.05051680387</v>
      </c>
      <c r="L100" s="32">
        <f>[1]HCxHF!Q98</f>
        <v>0</v>
      </c>
      <c r="M100" s="32">
        <f>[1]HCxHF!S98</f>
        <v>0</v>
      </c>
      <c r="N100" s="32">
        <f>[1]HCxHF!U98</f>
        <v>0</v>
      </c>
      <c r="O100" s="32">
        <f>[1]HCxHF!W98</f>
        <v>0</v>
      </c>
      <c r="P100" s="32">
        <f>[1]HCxHF!Y98</f>
        <v>0</v>
      </c>
      <c r="Q100" s="32">
        <f>[1]HCxHF!AA98</f>
        <v>0</v>
      </c>
      <c r="R100" s="32">
        <f>[1]HCxHF!AC98</f>
        <v>0</v>
      </c>
      <c r="S100" s="32">
        <f>[1]HCxHF!AE98</f>
        <v>0</v>
      </c>
      <c r="T100" s="9">
        <f>[1]HCxHF!AI98</f>
        <v>0</v>
      </c>
      <c r="U100" s="32">
        <f>[1]HCxHF!AK98</f>
        <v>0</v>
      </c>
      <c r="V100" s="32">
        <f>[1]HCxHF!AM98</f>
        <v>5703066.8000000007</v>
      </c>
      <c r="W100" s="32">
        <f t="shared" si="6"/>
        <v>0</v>
      </c>
      <c r="X100" s="32">
        <f>[1]HCxHF!AO98</f>
        <v>0</v>
      </c>
      <c r="Y100" s="32">
        <f>[1]HCxHF!AQ98</f>
        <v>0</v>
      </c>
      <c r="Z100" s="32">
        <f>[1]HCxHF!AS98</f>
        <v>0</v>
      </c>
      <c r="AA100" s="32">
        <f>[1]HCxHF!AU98</f>
        <v>0</v>
      </c>
      <c r="AB100" s="32">
        <f>[1]HCxHF!AW98</f>
        <v>5393578.0199999996</v>
      </c>
      <c r="AC100" s="32">
        <f t="shared" si="7"/>
        <v>0</v>
      </c>
      <c r="AD100" s="32">
        <f>[1]HCxHF!AY98</f>
        <v>0</v>
      </c>
      <c r="AE100" s="32">
        <f>[1]HCxHF!BA98</f>
        <v>0</v>
      </c>
      <c r="AF100" s="32">
        <f>[1]HCxHF!BC98</f>
        <v>0</v>
      </c>
      <c r="AG100" s="32">
        <f>[1]HCxHF!BE98</f>
        <v>0</v>
      </c>
      <c r="AH100" s="32">
        <f>[1]HCxHF!BG98</f>
        <v>0</v>
      </c>
      <c r="AI100" s="32">
        <f>[1]HCxHF!BI98</f>
        <v>0</v>
      </c>
      <c r="AJ100" s="25">
        <f>[1]HCxHF!BK98</f>
        <v>0</v>
      </c>
      <c r="AK100" s="115"/>
      <c r="AL100" s="115"/>
      <c r="AM100" s="115"/>
      <c r="AN100" s="115"/>
      <c r="AO100" s="115"/>
      <c r="AP100" s="115"/>
      <c r="AQ100" s="115"/>
      <c r="AR100" s="115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</row>
    <row r="101" spans="1:79" ht="32.25" hidden="1" customHeight="1" x14ac:dyDescent="0.35">
      <c r="A101" s="30" t="s">
        <v>350</v>
      </c>
      <c r="B101" s="34" t="s">
        <v>351</v>
      </c>
      <c r="C101" s="31">
        <f>[1]HCxHF!BL99</f>
        <v>25973497.4506189</v>
      </c>
      <c r="D101" s="9">
        <f t="shared" si="4"/>
        <v>25973497.4506189</v>
      </c>
      <c r="E101" s="9">
        <f t="shared" si="5"/>
        <v>25973497.4506189</v>
      </c>
      <c r="F101" s="32">
        <f>[1]HCxHF!E99</f>
        <v>2343743.25</v>
      </c>
      <c r="G101" s="32">
        <f>[1]HCxHF!G99</f>
        <v>0</v>
      </c>
      <c r="H101" s="32">
        <f>[1]HCxHF!I99</f>
        <v>0</v>
      </c>
      <c r="I101" s="32">
        <f>[1]HCxHF!K99</f>
        <v>17664169.350102097</v>
      </c>
      <c r="J101" s="32">
        <f>[1]HCxHF!M99</f>
        <v>0</v>
      </c>
      <c r="K101" s="32">
        <f>[1]HCxHF!O99</f>
        <v>262518.05051680387</v>
      </c>
      <c r="L101" s="32">
        <f>[1]HCxHF!Q99</f>
        <v>0</v>
      </c>
      <c r="M101" s="32">
        <f>[1]HCxHF!S99</f>
        <v>0</v>
      </c>
      <c r="N101" s="32">
        <f>[1]HCxHF!U99</f>
        <v>0</v>
      </c>
      <c r="O101" s="32">
        <f>[1]HCxHF!W99</f>
        <v>0</v>
      </c>
      <c r="P101" s="32">
        <f>[1]HCxHF!Y99</f>
        <v>0</v>
      </c>
      <c r="Q101" s="32">
        <f>[1]HCxHF!AA99</f>
        <v>0</v>
      </c>
      <c r="R101" s="32">
        <f>[1]HCxHF!AC99</f>
        <v>0</v>
      </c>
      <c r="S101" s="32">
        <f>[1]HCxHF!AE99</f>
        <v>0</v>
      </c>
      <c r="T101" s="9">
        <f>[1]HCxHF!AI99</f>
        <v>0</v>
      </c>
      <c r="U101" s="32">
        <f>[1]HCxHF!AK99</f>
        <v>0</v>
      </c>
      <c r="V101" s="32">
        <f>[1]HCxHF!AM99</f>
        <v>5703066.8000000007</v>
      </c>
      <c r="W101" s="32">
        <f t="shared" si="6"/>
        <v>0</v>
      </c>
      <c r="X101" s="32">
        <f>[1]HCxHF!AO99</f>
        <v>0</v>
      </c>
      <c r="Y101" s="32">
        <f>[1]HCxHF!AQ99</f>
        <v>0</v>
      </c>
      <c r="Z101" s="32">
        <f>[1]HCxHF!AS99</f>
        <v>0</v>
      </c>
      <c r="AA101" s="32">
        <f>[1]HCxHF!AU99</f>
        <v>0</v>
      </c>
      <c r="AB101" s="32">
        <f>[1]HCxHF!AW99</f>
        <v>0</v>
      </c>
      <c r="AC101" s="32">
        <f t="shared" si="7"/>
        <v>0</v>
      </c>
      <c r="AD101" s="32">
        <f>[1]HCxHF!AY99</f>
        <v>0</v>
      </c>
      <c r="AE101" s="32">
        <f>[1]HCxHF!BA99</f>
        <v>0</v>
      </c>
      <c r="AF101" s="32">
        <f>[1]HCxHF!BC99</f>
        <v>0</v>
      </c>
      <c r="AG101" s="32">
        <f>[1]HCxHF!BE99</f>
        <v>0</v>
      </c>
      <c r="AH101" s="32">
        <f>[1]HCxHF!BG99</f>
        <v>0</v>
      </c>
      <c r="AI101" s="32">
        <f>[1]HCxHF!BI99</f>
        <v>0</v>
      </c>
      <c r="AJ101" s="32">
        <f>[1]HCxHF!BK99</f>
        <v>0</v>
      </c>
      <c r="AK101" s="97"/>
      <c r="AL101" s="97"/>
      <c r="AM101" s="97"/>
      <c r="AN101" s="97"/>
      <c r="AO101" s="97"/>
      <c r="AP101" s="97"/>
      <c r="AQ101" s="97"/>
      <c r="AR101" s="97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</row>
    <row r="102" spans="1:79" ht="28.5" hidden="1" customHeight="1" x14ac:dyDescent="0.35">
      <c r="A102" s="30" t="s">
        <v>352</v>
      </c>
      <c r="B102" s="34" t="s">
        <v>353</v>
      </c>
      <c r="C102" s="31">
        <f>[1]HCxHF!BL100</f>
        <v>5393578.0199999996</v>
      </c>
      <c r="D102" s="9">
        <f t="shared" si="4"/>
        <v>5393578.0199999996</v>
      </c>
      <c r="E102" s="9">
        <f t="shared" si="5"/>
        <v>0</v>
      </c>
      <c r="F102" s="32">
        <f>[1]HCxHF!E100</f>
        <v>0</v>
      </c>
      <c r="G102" s="32">
        <f>[1]HCxHF!G100</f>
        <v>0</v>
      </c>
      <c r="H102" s="32">
        <f>[1]HCxHF!I100</f>
        <v>0</v>
      </c>
      <c r="I102" s="32">
        <f>[1]HCxHF!K100</f>
        <v>0</v>
      </c>
      <c r="J102" s="32">
        <f>[1]HCxHF!M100</f>
        <v>0</v>
      </c>
      <c r="K102" s="32">
        <f>[1]HCxHF!O100</f>
        <v>0</v>
      </c>
      <c r="L102" s="32">
        <f>[1]HCxHF!Q100</f>
        <v>0</v>
      </c>
      <c r="M102" s="32">
        <f>[1]HCxHF!S100</f>
        <v>0</v>
      </c>
      <c r="N102" s="32">
        <f>[1]HCxHF!U100</f>
        <v>0</v>
      </c>
      <c r="O102" s="32">
        <f>[1]HCxHF!W100</f>
        <v>0</v>
      </c>
      <c r="P102" s="32">
        <f>[1]HCxHF!Y100</f>
        <v>0</v>
      </c>
      <c r="Q102" s="32">
        <f>[1]HCxHF!AA100</f>
        <v>0</v>
      </c>
      <c r="R102" s="32">
        <f>[1]HCxHF!AC100</f>
        <v>0</v>
      </c>
      <c r="S102" s="32">
        <f>[1]HCxHF!AE100</f>
        <v>0</v>
      </c>
      <c r="T102" s="9">
        <f>[1]HCxHF!AI100</f>
        <v>0</v>
      </c>
      <c r="U102" s="32">
        <f>[1]HCxHF!AK100</f>
        <v>0</v>
      </c>
      <c r="V102" s="32">
        <f>[1]HCxHF!AM100</f>
        <v>0</v>
      </c>
      <c r="W102" s="32">
        <f t="shared" si="6"/>
        <v>0</v>
      </c>
      <c r="X102" s="32">
        <f>[1]HCxHF!AO100</f>
        <v>0</v>
      </c>
      <c r="Y102" s="32">
        <f>[1]HCxHF!AQ100</f>
        <v>0</v>
      </c>
      <c r="Z102" s="32">
        <f>[1]HCxHF!AS100</f>
        <v>0</v>
      </c>
      <c r="AA102" s="32">
        <f>[1]HCxHF!AU100</f>
        <v>0</v>
      </c>
      <c r="AB102" s="32">
        <f>[1]HCxHF!AW100</f>
        <v>5393578.0199999996</v>
      </c>
      <c r="AC102" s="32">
        <f t="shared" si="7"/>
        <v>0</v>
      </c>
      <c r="AD102" s="32">
        <f>[1]HCxHF!AY100</f>
        <v>0</v>
      </c>
      <c r="AE102" s="32">
        <f>[1]HCxHF!BA100</f>
        <v>0</v>
      </c>
      <c r="AF102" s="32">
        <f>[1]HCxHF!BC100</f>
        <v>0</v>
      </c>
      <c r="AG102" s="32">
        <f>[1]HCxHF!BE100</f>
        <v>0</v>
      </c>
      <c r="AH102" s="32">
        <f>[1]HCxHF!BG100</f>
        <v>0</v>
      </c>
      <c r="AI102" s="32">
        <f>[1]HCxHF!BI100</f>
        <v>0</v>
      </c>
      <c r="AJ102" s="32">
        <f>[1]HCxHF!BK100</f>
        <v>0</v>
      </c>
      <c r="AK102" s="97"/>
      <c r="AL102" s="97"/>
      <c r="AM102" s="97"/>
      <c r="AN102" s="97"/>
      <c r="AO102" s="97"/>
      <c r="AP102" s="97"/>
      <c r="AQ102" s="97"/>
      <c r="AR102" s="97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</row>
    <row r="103" spans="1:79" ht="32.25" hidden="1" customHeight="1" x14ac:dyDescent="0.35">
      <c r="A103" s="30" t="s">
        <v>354</v>
      </c>
      <c r="B103" s="34" t="s">
        <v>355</v>
      </c>
      <c r="C103" s="31">
        <f>[1]HCxHF!BL101</f>
        <v>0</v>
      </c>
      <c r="D103" s="9">
        <f t="shared" si="4"/>
        <v>0</v>
      </c>
      <c r="E103" s="9">
        <f t="shared" si="5"/>
        <v>0</v>
      </c>
      <c r="F103" s="32">
        <f>[1]HCxHF!E101</f>
        <v>0</v>
      </c>
      <c r="G103" s="32">
        <f>[1]HCxHF!G101</f>
        <v>0</v>
      </c>
      <c r="H103" s="32">
        <f>[1]HCxHF!I101</f>
        <v>0</v>
      </c>
      <c r="I103" s="32">
        <f>[1]HCxHF!K101</f>
        <v>0</v>
      </c>
      <c r="J103" s="32">
        <f>[1]HCxHF!M101</f>
        <v>0</v>
      </c>
      <c r="K103" s="32">
        <f>[1]HCxHF!O101</f>
        <v>0</v>
      </c>
      <c r="L103" s="32">
        <f>[1]HCxHF!Q101</f>
        <v>0</v>
      </c>
      <c r="M103" s="32">
        <f>[1]HCxHF!S101</f>
        <v>0</v>
      </c>
      <c r="N103" s="32">
        <f>[1]HCxHF!U101</f>
        <v>0</v>
      </c>
      <c r="O103" s="32">
        <f>[1]HCxHF!W101</f>
        <v>0</v>
      </c>
      <c r="P103" s="32">
        <f>[1]HCxHF!Y101</f>
        <v>0</v>
      </c>
      <c r="Q103" s="32">
        <f>[1]HCxHF!AA101</f>
        <v>0</v>
      </c>
      <c r="R103" s="32">
        <f>[1]HCxHF!AC101</f>
        <v>0</v>
      </c>
      <c r="S103" s="32">
        <f>[1]HCxHF!AE101</f>
        <v>0</v>
      </c>
      <c r="T103" s="9">
        <f>[1]HCxHF!AI101</f>
        <v>0</v>
      </c>
      <c r="U103" s="32">
        <f>[1]HCxHF!AK101</f>
        <v>0</v>
      </c>
      <c r="V103" s="32">
        <f>[1]HCxHF!AM101</f>
        <v>0</v>
      </c>
      <c r="W103" s="32">
        <f t="shared" si="6"/>
        <v>0</v>
      </c>
      <c r="X103" s="32">
        <f>[1]HCxHF!AO101</f>
        <v>0</v>
      </c>
      <c r="Y103" s="32">
        <f>[1]HCxHF!AQ101</f>
        <v>0</v>
      </c>
      <c r="Z103" s="32">
        <f>[1]HCxHF!AS101</f>
        <v>0</v>
      </c>
      <c r="AA103" s="32">
        <f>[1]HCxHF!AU101</f>
        <v>0</v>
      </c>
      <c r="AB103" s="32">
        <f>[1]HCxHF!AW101</f>
        <v>0</v>
      </c>
      <c r="AC103" s="32">
        <f t="shared" si="7"/>
        <v>0</v>
      </c>
      <c r="AD103" s="32">
        <f>[1]HCxHF!AY101</f>
        <v>0</v>
      </c>
      <c r="AE103" s="32">
        <f>[1]HCxHF!BA101</f>
        <v>0</v>
      </c>
      <c r="AF103" s="32">
        <f>[1]HCxHF!BC101</f>
        <v>0</v>
      </c>
      <c r="AG103" s="32">
        <f>[1]HCxHF!BE101</f>
        <v>0</v>
      </c>
      <c r="AH103" s="32">
        <f>[1]HCxHF!BG101</f>
        <v>0</v>
      </c>
      <c r="AI103" s="32">
        <f>[1]HCxHF!BI101</f>
        <v>0</v>
      </c>
      <c r="AJ103" s="32">
        <f>[1]HCxHF!BK101</f>
        <v>0</v>
      </c>
      <c r="AK103" s="97"/>
      <c r="AL103" s="97"/>
      <c r="AM103" s="97"/>
      <c r="AN103" s="97"/>
      <c r="AO103" s="97"/>
      <c r="AP103" s="97"/>
      <c r="AQ103" s="97"/>
      <c r="AR103" s="97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</row>
    <row r="104" spans="1:79" ht="18.75" hidden="1" customHeight="1" x14ac:dyDescent="0.35">
      <c r="A104" s="30" t="s">
        <v>356</v>
      </c>
      <c r="B104" s="34" t="s">
        <v>357</v>
      </c>
      <c r="C104" s="31">
        <f>[1]HCxHF!BL102</f>
        <v>0</v>
      </c>
      <c r="D104" s="9">
        <f t="shared" si="4"/>
        <v>0</v>
      </c>
      <c r="E104" s="9">
        <f t="shared" si="5"/>
        <v>0</v>
      </c>
      <c r="F104" s="32">
        <f>[1]HCxHF!E102</f>
        <v>0</v>
      </c>
      <c r="G104" s="32">
        <f>[1]HCxHF!G102</f>
        <v>0</v>
      </c>
      <c r="H104" s="32">
        <f>[1]HCxHF!I102</f>
        <v>0</v>
      </c>
      <c r="I104" s="32">
        <f>[1]HCxHF!K102</f>
        <v>0</v>
      </c>
      <c r="J104" s="32">
        <f>[1]HCxHF!M102</f>
        <v>0</v>
      </c>
      <c r="K104" s="32">
        <f>[1]HCxHF!O102</f>
        <v>0</v>
      </c>
      <c r="L104" s="32">
        <f>[1]HCxHF!Q102</f>
        <v>0</v>
      </c>
      <c r="M104" s="32">
        <f>[1]HCxHF!S102</f>
        <v>0</v>
      </c>
      <c r="N104" s="32">
        <f>[1]HCxHF!U102</f>
        <v>0</v>
      </c>
      <c r="O104" s="32">
        <f>[1]HCxHF!W102</f>
        <v>0</v>
      </c>
      <c r="P104" s="32">
        <f>[1]HCxHF!Y102</f>
        <v>0</v>
      </c>
      <c r="Q104" s="32">
        <f>[1]HCxHF!AA102</f>
        <v>0</v>
      </c>
      <c r="R104" s="32">
        <f>[1]HCxHF!AC102</f>
        <v>0</v>
      </c>
      <c r="S104" s="32">
        <f>[1]HCxHF!AE102</f>
        <v>0</v>
      </c>
      <c r="T104" s="9">
        <f>[1]HCxHF!AI102</f>
        <v>0</v>
      </c>
      <c r="U104" s="32">
        <f>[1]HCxHF!AK102</f>
        <v>0</v>
      </c>
      <c r="V104" s="32">
        <f>[1]HCxHF!AM102</f>
        <v>0</v>
      </c>
      <c r="W104" s="32">
        <f t="shared" si="6"/>
        <v>0</v>
      </c>
      <c r="X104" s="32">
        <f>[1]HCxHF!AO102</f>
        <v>0</v>
      </c>
      <c r="Y104" s="32">
        <f>[1]HCxHF!AQ102</f>
        <v>0</v>
      </c>
      <c r="Z104" s="32">
        <f>[1]HCxHF!AS102</f>
        <v>0</v>
      </c>
      <c r="AA104" s="32">
        <f>[1]HCxHF!AU102</f>
        <v>0</v>
      </c>
      <c r="AB104" s="32">
        <f>[1]HCxHF!AW102</f>
        <v>0</v>
      </c>
      <c r="AC104" s="32">
        <f t="shared" si="7"/>
        <v>0</v>
      </c>
      <c r="AD104" s="32">
        <f>[1]HCxHF!AY102</f>
        <v>0</v>
      </c>
      <c r="AE104" s="32">
        <f>[1]HCxHF!BA102</f>
        <v>0</v>
      </c>
      <c r="AF104" s="32">
        <f>[1]HCxHF!BC102</f>
        <v>0</v>
      </c>
      <c r="AG104" s="32">
        <f>[1]HCxHF!BE102</f>
        <v>0</v>
      </c>
      <c r="AH104" s="32">
        <f>[1]HCxHF!BG102</f>
        <v>0</v>
      </c>
      <c r="AI104" s="32">
        <f>[1]HCxHF!BI102</f>
        <v>0</v>
      </c>
      <c r="AJ104" s="32">
        <f>[1]HCxHF!BK102</f>
        <v>0</v>
      </c>
      <c r="AK104" s="97"/>
      <c r="AL104" s="97"/>
      <c r="AM104" s="97"/>
      <c r="AN104" s="97"/>
      <c r="AO104" s="97"/>
      <c r="AP104" s="97"/>
      <c r="AQ104" s="97"/>
      <c r="AR104" s="97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</row>
    <row r="105" spans="1:79" s="117" customFormat="1" x14ac:dyDescent="0.35">
      <c r="A105" s="27" t="s">
        <v>358</v>
      </c>
      <c r="B105" s="23" t="s">
        <v>359</v>
      </c>
      <c r="C105" s="31">
        <f>[1]HCxHF!BL103</f>
        <v>22501385.075959504</v>
      </c>
      <c r="D105" s="9">
        <f t="shared" si="4"/>
        <v>0</v>
      </c>
      <c r="E105" s="9">
        <f t="shared" si="5"/>
        <v>0</v>
      </c>
      <c r="F105" s="32">
        <f>[1]HCxHF!E103</f>
        <v>0</v>
      </c>
      <c r="G105" s="32">
        <f>[1]HCxHF!G103</f>
        <v>0</v>
      </c>
      <c r="H105" s="32">
        <f>[1]HCxHF!I103</f>
        <v>0</v>
      </c>
      <c r="I105" s="32">
        <f>[1]HCxHF!K103</f>
        <v>0</v>
      </c>
      <c r="J105" s="32">
        <f>[1]HCxHF!M103</f>
        <v>0</v>
      </c>
      <c r="K105" s="32">
        <f>[1]HCxHF!O103</f>
        <v>0</v>
      </c>
      <c r="L105" s="32">
        <f>[1]HCxHF!Q103</f>
        <v>0</v>
      </c>
      <c r="M105" s="32">
        <f>[1]HCxHF!S103</f>
        <v>0</v>
      </c>
      <c r="N105" s="32">
        <f>[1]HCxHF!U103</f>
        <v>0</v>
      </c>
      <c r="O105" s="32">
        <f>[1]HCxHF!W103</f>
        <v>0</v>
      </c>
      <c r="P105" s="32">
        <f>[1]HCxHF!Y103</f>
        <v>0</v>
      </c>
      <c r="Q105" s="32">
        <f>[1]HCxHF!AA103</f>
        <v>0</v>
      </c>
      <c r="R105" s="32">
        <f>[1]HCxHF!AC103</f>
        <v>0</v>
      </c>
      <c r="S105" s="32">
        <f>[1]HCxHF!AE103</f>
        <v>0</v>
      </c>
      <c r="T105" s="9">
        <f>[1]HCxHF!AI103</f>
        <v>0</v>
      </c>
      <c r="U105" s="32">
        <f>[1]HCxHF!AK103</f>
        <v>0</v>
      </c>
      <c r="V105" s="32">
        <f>[1]HCxHF!AM103</f>
        <v>0</v>
      </c>
      <c r="W105" s="32">
        <f t="shared" si="6"/>
        <v>0</v>
      </c>
      <c r="X105" s="32">
        <f>[1]HCxHF!AO103</f>
        <v>0</v>
      </c>
      <c r="Y105" s="32">
        <f>[1]HCxHF!AQ103</f>
        <v>0</v>
      </c>
      <c r="Z105" s="32">
        <f>[1]HCxHF!AS103</f>
        <v>0</v>
      </c>
      <c r="AA105" s="32">
        <f>[1]HCxHF!AU103</f>
        <v>0</v>
      </c>
      <c r="AB105" s="32">
        <f>[1]HCxHF!AW103</f>
        <v>0</v>
      </c>
      <c r="AC105" s="32">
        <f t="shared" si="7"/>
        <v>22501385.075959504</v>
      </c>
      <c r="AD105" s="32">
        <f>[1]HCxHF!AY103</f>
        <v>0</v>
      </c>
      <c r="AE105" s="32">
        <f>[1]HCxHF!BA103</f>
        <v>22501385.075959504</v>
      </c>
      <c r="AF105" s="32">
        <f>[1]HCxHF!BC103</f>
        <v>0</v>
      </c>
      <c r="AG105" s="32">
        <f>[1]HCxHF!BE103</f>
        <v>0</v>
      </c>
      <c r="AH105" s="32">
        <f>[1]HCxHF!BG103</f>
        <v>0</v>
      </c>
      <c r="AI105" s="32">
        <f>[1]HCxHF!BI103</f>
        <v>0</v>
      </c>
      <c r="AJ105" s="32">
        <f>[1]HCxHF!BK103</f>
        <v>0</v>
      </c>
      <c r="AK105" s="115"/>
      <c r="AL105" s="115"/>
      <c r="AM105" s="115"/>
      <c r="AN105" s="115"/>
      <c r="AO105" s="115"/>
      <c r="AP105" s="115"/>
      <c r="AQ105" s="115"/>
      <c r="AR105" s="115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</row>
    <row r="106" spans="1:79" ht="29" hidden="1" x14ac:dyDescent="0.35">
      <c r="A106" s="30" t="s">
        <v>360</v>
      </c>
      <c r="B106" s="34" t="s">
        <v>361</v>
      </c>
      <c r="C106" s="31">
        <f>[1]HCxHF!BL104</f>
        <v>0</v>
      </c>
      <c r="D106" s="9">
        <f t="shared" si="4"/>
        <v>0</v>
      </c>
      <c r="E106" s="9">
        <f t="shared" si="5"/>
        <v>0</v>
      </c>
      <c r="F106" s="32">
        <f>[1]HCxHF!E104</f>
        <v>0</v>
      </c>
      <c r="G106" s="32">
        <f>[1]HCxHF!G104</f>
        <v>0</v>
      </c>
      <c r="H106" s="32">
        <f>[1]HCxHF!I104</f>
        <v>0</v>
      </c>
      <c r="I106" s="32">
        <f>[1]HCxHF!K104</f>
        <v>0</v>
      </c>
      <c r="J106" s="32">
        <f>[1]HCxHF!M104</f>
        <v>0</v>
      </c>
      <c r="K106" s="32">
        <f>[1]HCxHF!O104</f>
        <v>0</v>
      </c>
      <c r="L106" s="32">
        <f>[1]HCxHF!Q104</f>
        <v>0</v>
      </c>
      <c r="M106" s="32">
        <f>[1]HCxHF!S104</f>
        <v>0</v>
      </c>
      <c r="N106" s="32">
        <f>[1]HCxHF!U104</f>
        <v>0</v>
      </c>
      <c r="O106" s="32">
        <f>[1]HCxHF!W104</f>
        <v>0</v>
      </c>
      <c r="P106" s="32">
        <f>[1]HCxHF!Y104</f>
        <v>0</v>
      </c>
      <c r="Q106" s="32">
        <f>[1]HCxHF!AA104</f>
        <v>0</v>
      </c>
      <c r="R106" s="32">
        <f>[1]HCxHF!AC104</f>
        <v>0</v>
      </c>
      <c r="S106" s="32">
        <f>[1]HCxHF!AE104</f>
        <v>0</v>
      </c>
      <c r="T106" s="9">
        <f>[1]HCxHF!AI104</f>
        <v>0</v>
      </c>
      <c r="U106" s="32">
        <f>[1]HCxHF!AK104</f>
        <v>0</v>
      </c>
      <c r="V106" s="32">
        <f>[1]HCxHF!AM104</f>
        <v>0</v>
      </c>
      <c r="W106" s="32">
        <f t="shared" si="6"/>
        <v>0</v>
      </c>
      <c r="X106" s="32">
        <f>[1]HCxHF!AO104</f>
        <v>0</v>
      </c>
      <c r="Y106" s="32">
        <f>[1]HCxHF!AQ104</f>
        <v>0</v>
      </c>
      <c r="Z106" s="32">
        <f>[1]HCxHF!AS104</f>
        <v>0</v>
      </c>
      <c r="AA106" s="32">
        <f>[1]HCxHF!AU104</f>
        <v>0</v>
      </c>
      <c r="AB106" s="32">
        <f>[1]HCxHF!AW104</f>
        <v>0</v>
      </c>
      <c r="AC106" s="32">
        <f t="shared" si="7"/>
        <v>0</v>
      </c>
      <c r="AD106" s="32">
        <f>[1]HCxHF!AY104</f>
        <v>0</v>
      </c>
      <c r="AE106" s="32">
        <f>[1]HCxHF!BA104</f>
        <v>0</v>
      </c>
      <c r="AF106" s="32">
        <f>[1]HCxHF!BC104</f>
        <v>0</v>
      </c>
      <c r="AG106" s="32">
        <f>[1]HCxHF!BE104</f>
        <v>0</v>
      </c>
      <c r="AH106" s="32">
        <f>[1]HCxHF!BG104</f>
        <v>0</v>
      </c>
      <c r="AI106" s="32">
        <f>[1]HCxHF!BI104</f>
        <v>0</v>
      </c>
      <c r="AJ106" s="32">
        <f>[1]HCxHF!BK104</f>
        <v>0</v>
      </c>
      <c r="AK106" s="97"/>
      <c r="AL106" s="97"/>
      <c r="AM106" s="97"/>
      <c r="AN106" s="97"/>
      <c r="AO106" s="97"/>
      <c r="AP106" s="97"/>
      <c r="AQ106" s="97"/>
      <c r="AR106" s="97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</row>
    <row r="107" spans="1:79" ht="28.5" hidden="1" customHeight="1" x14ac:dyDescent="0.35">
      <c r="A107" s="30" t="s">
        <v>362</v>
      </c>
      <c r="B107" s="34" t="s">
        <v>363</v>
      </c>
      <c r="C107" s="31">
        <f>[1]HCxHF!BL105</f>
        <v>22501385.075959504</v>
      </c>
      <c r="D107" s="9">
        <f t="shared" si="4"/>
        <v>0</v>
      </c>
      <c r="E107" s="9">
        <f t="shared" si="5"/>
        <v>0</v>
      </c>
      <c r="F107" s="32">
        <f>[1]HCxHF!E105</f>
        <v>0</v>
      </c>
      <c r="G107" s="32">
        <f>[1]HCxHF!G105</f>
        <v>0</v>
      </c>
      <c r="H107" s="32">
        <f>[1]HCxHF!I105</f>
        <v>0</v>
      </c>
      <c r="I107" s="32">
        <f>[1]HCxHF!K105</f>
        <v>0</v>
      </c>
      <c r="J107" s="32">
        <f>[1]HCxHF!M105</f>
        <v>0</v>
      </c>
      <c r="K107" s="32">
        <f>[1]HCxHF!O105</f>
        <v>0</v>
      </c>
      <c r="L107" s="32">
        <f>[1]HCxHF!Q105</f>
        <v>0</v>
      </c>
      <c r="M107" s="32">
        <f>[1]HCxHF!S105</f>
        <v>0</v>
      </c>
      <c r="N107" s="32">
        <f>[1]HCxHF!U105</f>
        <v>0</v>
      </c>
      <c r="O107" s="32">
        <f>[1]HCxHF!W105</f>
        <v>0</v>
      </c>
      <c r="P107" s="32">
        <f>[1]HCxHF!Y105</f>
        <v>0</v>
      </c>
      <c r="Q107" s="32">
        <f>[1]HCxHF!AA105</f>
        <v>0</v>
      </c>
      <c r="R107" s="32">
        <f>[1]HCxHF!AC105</f>
        <v>0</v>
      </c>
      <c r="S107" s="32">
        <f>[1]HCxHF!AE105</f>
        <v>0</v>
      </c>
      <c r="T107" s="9">
        <f>[1]HCxHF!AI105</f>
        <v>0</v>
      </c>
      <c r="U107" s="32">
        <f>[1]HCxHF!AK105</f>
        <v>0</v>
      </c>
      <c r="V107" s="32">
        <f>[1]HCxHF!AM105</f>
        <v>0</v>
      </c>
      <c r="W107" s="32">
        <f t="shared" si="6"/>
        <v>0</v>
      </c>
      <c r="X107" s="32">
        <f>[1]HCxHF!AO105</f>
        <v>0</v>
      </c>
      <c r="Y107" s="32">
        <f>[1]HCxHF!AQ105</f>
        <v>0</v>
      </c>
      <c r="Z107" s="32">
        <f>[1]HCxHF!AS105</f>
        <v>0</v>
      </c>
      <c r="AA107" s="32">
        <f>[1]HCxHF!AU105</f>
        <v>0</v>
      </c>
      <c r="AB107" s="32">
        <f>[1]HCxHF!AW105</f>
        <v>0</v>
      </c>
      <c r="AC107" s="32">
        <f t="shared" si="7"/>
        <v>22501385.075959504</v>
      </c>
      <c r="AD107" s="32">
        <f>[1]HCxHF!AY105</f>
        <v>0</v>
      </c>
      <c r="AE107" s="32">
        <f>[1]HCxHF!BA105</f>
        <v>22501385.075959504</v>
      </c>
      <c r="AF107" s="32">
        <f>[1]HCxHF!BC105</f>
        <v>0</v>
      </c>
      <c r="AG107" s="32">
        <f>[1]HCxHF!BE105</f>
        <v>0</v>
      </c>
      <c r="AH107" s="32">
        <f>[1]HCxHF!BG105</f>
        <v>0</v>
      </c>
      <c r="AI107" s="32">
        <f>[1]HCxHF!BI105</f>
        <v>0</v>
      </c>
      <c r="AJ107" s="32">
        <f>[1]HCxHF!BK105</f>
        <v>0</v>
      </c>
      <c r="AK107" s="97"/>
      <c r="AL107" s="97"/>
      <c r="AM107" s="97"/>
      <c r="AN107" s="97"/>
      <c r="AO107" s="97"/>
      <c r="AP107" s="97"/>
      <c r="AQ107" s="97"/>
      <c r="AR107" s="97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</row>
    <row r="108" spans="1:79" ht="29" hidden="1" x14ac:dyDescent="0.35">
      <c r="A108" s="50" t="s">
        <v>364</v>
      </c>
      <c r="B108" s="23" t="s">
        <v>365</v>
      </c>
      <c r="C108" s="28">
        <f>[1]HCxHF!BL106</f>
        <v>0</v>
      </c>
      <c r="D108" s="10">
        <f t="shared" si="4"/>
        <v>0</v>
      </c>
      <c r="E108" s="10">
        <f t="shared" si="5"/>
        <v>0</v>
      </c>
      <c r="F108" s="124">
        <f>[1]HCxHF!E106</f>
        <v>0</v>
      </c>
      <c r="G108" s="32">
        <f>[1]HCxHF!G106</f>
        <v>0</v>
      </c>
      <c r="H108" s="32">
        <f>[1]HCxHF!I106</f>
        <v>0</v>
      </c>
      <c r="I108" s="32">
        <f>[1]HCxHF!K106</f>
        <v>0</v>
      </c>
      <c r="J108" s="32">
        <f>[1]HCxHF!M106</f>
        <v>0</v>
      </c>
      <c r="K108" s="32">
        <f>[1]HCxHF!O106</f>
        <v>0</v>
      </c>
      <c r="L108" s="32">
        <f>[1]HCxHF!Q106</f>
        <v>0</v>
      </c>
      <c r="M108" s="32">
        <f>[1]HCxHF!S106</f>
        <v>0</v>
      </c>
      <c r="N108" s="32">
        <f>[1]HCxHF!U106</f>
        <v>0</v>
      </c>
      <c r="O108" s="32">
        <f>[1]HCxHF!W106</f>
        <v>0</v>
      </c>
      <c r="P108" s="32">
        <f>[1]HCxHF!Y106</f>
        <v>0</v>
      </c>
      <c r="Q108" s="32">
        <f>[1]HCxHF!AA106</f>
        <v>0</v>
      </c>
      <c r="R108" s="32">
        <f>[1]HCxHF!AC106</f>
        <v>0</v>
      </c>
      <c r="S108" s="32">
        <f>[1]HCxHF!AE106</f>
        <v>0</v>
      </c>
      <c r="T108" s="9">
        <f>[1]HCxHF!AI106</f>
        <v>0</v>
      </c>
      <c r="U108" s="32">
        <f>[1]HCxHF!AK106</f>
        <v>0</v>
      </c>
      <c r="V108" s="32">
        <f>[1]HCxHF!AM106</f>
        <v>0</v>
      </c>
      <c r="W108" s="32">
        <f t="shared" si="6"/>
        <v>0</v>
      </c>
      <c r="X108" s="32">
        <f>[1]HCxHF!AO106</f>
        <v>0</v>
      </c>
      <c r="Y108" s="32">
        <f>[1]HCxHF!AQ106</f>
        <v>0</v>
      </c>
      <c r="Z108" s="32">
        <f>[1]HCxHF!AS106</f>
        <v>0</v>
      </c>
      <c r="AA108" s="32">
        <f>[1]HCxHF!AU106</f>
        <v>0</v>
      </c>
      <c r="AB108" s="32">
        <f>[1]HCxHF!AW106</f>
        <v>0</v>
      </c>
      <c r="AC108" s="32">
        <f t="shared" si="7"/>
        <v>0</v>
      </c>
      <c r="AD108" s="32">
        <f>[1]HCxHF!AY106</f>
        <v>0</v>
      </c>
      <c r="AE108" s="32">
        <f>[1]HCxHF!BA106</f>
        <v>0</v>
      </c>
      <c r="AF108" s="32">
        <f>[1]HCxHF!BC106</f>
        <v>0</v>
      </c>
      <c r="AG108" s="32">
        <f>[1]HCxHF!BE106</f>
        <v>0</v>
      </c>
      <c r="AH108" s="32">
        <f>[1]HCxHF!BG106</f>
        <v>0</v>
      </c>
      <c r="AI108" s="32">
        <f>[1]HCxHF!BI106</f>
        <v>0</v>
      </c>
      <c r="AJ108" s="25">
        <f>[1]HCxHF!BK106</f>
        <v>0</v>
      </c>
      <c r="AK108" s="97"/>
      <c r="AL108" s="97"/>
      <c r="AM108" s="97"/>
      <c r="AN108" s="97"/>
      <c r="AO108" s="97"/>
      <c r="AP108" s="97"/>
      <c r="AQ108" s="97"/>
      <c r="AR108" s="97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</row>
    <row r="109" spans="1:79" s="114" customFormat="1" ht="24" hidden="1" customHeight="1" x14ac:dyDescent="0.35">
      <c r="A109" s="23" t="s">
        <v>366</v>
      </c>
      <c r="B109" s="34" t="s">
        <v>367</v>
      </c>
      <c r="C109" s="28">
        <f>[1]HCxHF!BL107</f>
        <v>0</v>
      </c>
      <c r="D109" s="10">
        <f t="shared" si="4"/>
        <v>0</v>
      </c>
      <c r="E109" s="10">
        <f t="shared" si="5"/>
        <v>0</v>
      </c>
      <c r="F109" s="32">
        <f>[1]HCxHF!E107</f>
        <v>0</v>
      </c>
      <c r="G109" s="32">
        <f>[1]HCxHF!G107</f>
        <v>0</v>
      </c>
      <c r="H109" s="32">
        <f>[1]HCxHF!I107</f>
        <v>0</v>
      </c>
      <c r="I109" s="32">
        <f>[1]HCxHF!K107</f>
        <v>0</v>
      </c>
      <c r="J109" s="32">
        <f>[1]HCxHF!M107</f>
        <v>0</v>
      </c>
      <c r="K109" s="32">
        <f>[1]HCxHF!O107</f>
        <v>0</v>
      </c>
      <c r="L109" s="32">
        <f>[1]HCxHF!Q107</f>
        <v>0</v>
      </c>
      <c r="M109" s="32">
        <f>[1]HCxHF!S107</f>
        <v>0</v>
      </c>
      <c r="N109" s="32">
        <f>[1]HCxHF!U107</f>
        <v>0</v>
      </c>
      <c r="O109" s="32">
        <f>[1]HCxHF!W107</f>
        <v>0</v>
      </c>
      <c r="P109" s="32">
        <f>[1]HCxHF!Y107</f>
        <v>0</v>
      </c>
      <c r="Q109" s="32">
        <f>[1]HCxHF!AA107</f>
        <v>0</v>
      </c>
      <c r="R109" s="32">
        <f>[1]HCxHF!AC107</f>
        <v>0</v>
      </c>
      <c r="S109" s="32">
        <f>[1]HCxHF!AE107</f>
        <v>0</v>
      </c>
      <c r="T109" s="9">
        <f>[1]HCxHF!AI107</f>
        <v>0</v>
      </c>
      <c r="U109" s="32">
        <f>[1]HCxHF!AK107</f>
        <v>0</v>
      </c>
      <c r="V109" s="32">
        <f>[1]HCxHF!AM107</f>
        <v>0</v>
      </c>
      <c r="W109" s="32">
        <f t="shared" si="6"/>
        <v>0</v>
      </c>
      <c r="X109" s="32">
        <f>[1]HCxHF!AO107</f>
        <v>0</v>
      </c>
      <c r="Y109" s="32">
        <f>[1]HCxHF!AQ107</f>
        <v>0</v>
      </c>
      <c r="Z109" s="32">
        <f>[1]HCxHF!AS107</f>
        <v>0</v>
      </c>
      <c r="AA109" s="32">
        <f>[1]HCxHF!AU107</f>
        <v>0</v>
      </c>
      <c r="AB109" s="32">
        <f>[1]HCxHF!AW107</f>
        <v>0</v>
      </c>
      <c r="AC109" s="32">
        <f t="shared" si="7"/>
        <v>0</v>
      </c>
      <c r="AD109" s="32">
        <f>[1]HCxHF!AY107</f>
        <v>0</v>
      </c>
      <c r="AE109" s="32">
        <f>[1]HCxHF!BA107</f>
        <v>0</v>
      </c>
      <c r="AF109" s="32">
        <f>[1]HCxHF!BC107</f>
        <v>0</v>
      </c>
      <c r="AG109" s="32">
        <f>[1]HCxHF!BE107</f>
        <v>0</v>
      </c>
      <c r="AH109" s="32">
        <f>[1]HCxHF!BG107</f>
        <v>0</v>
      </c>
      <c r="AI109" s="32">
        <f>[1]HCxHF!BI107</f>
        <v>0</v>
      </c>
      <c r="AJ109" s="25">
        <f>[1]HCxHF!BK107</f>
        <v>0</v>
      </c>
      <c r="AK109" s="112"/>
      <c r="AL109" s="112"/>
      <c r="AM109" s="112"/>
      <c r="AN109" s="112"/>
      <c r="AO109" s="112"/>
      <c r="AP109" s="112"/>
      <c r="AQ109" s="112"/>
      <c r="AR109" s="112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</row>
    <row r="110" spans="1:79" s="117" customFormat="1" hidden="1" x14ac:dyDescent="0.35">
      <c r="A110" s="50" t="s">
        <v>368</v>
      </c>
      <c r="B110" s="23" t="s">
        <v>369</v>
      </c>
      <c r="C110" s="28">
        <f>[1]HCxHF!BL108</f>
        <v>0</v>
      </c>
      <c r="D110" s="10">
        <f t="shared" si="4"/>
        <v>0</v>
      </c>
      <c r="E110" s="10">
        <f t="shared" si="5"/>
        <v>0</v>
      </c>
      <c r="F110" s="32">
        <f>[1]HCxHF!E108</f>
        <v>0</v>
      </c>
      <c r="G110" s="32">
        <f>[1]HCxHF!G108</f>
        <v>0</v>
      </c>
      <c r="H110" s="32">
        <f>[1]HCxHF!I108</f>
        <v>0</v>
      </c>
      <c r="I110" s="32">
        <f>[1]HCxHF!K108</f>
        <v>0</v>
      </c>
      <c r="J110" s="32">
        <f>[1]HCxHF!M108</f>
        <v>0</v>
      </c>
      <c r="K110" s="32">
        <f>[1]HCxHF!O108</f>
        <v>0</v>
      </c>
      <c r="L110" s="32">
        <f>[1]HCxHF!Q108</f>
        <v>0</v>
      </c>
      <c r="M110" s="32">
        <f>[1]HCxHF!S108</f>
        <v>0</v>
      </c>
      <c r="N110" s="32">
        <f>[1]HCxHF!U108</f>
        <v>0</v>
      </c>
      <c r="O110" s="32">
        <f>[1]HCxHF!W108</f>
        <v>0</v>
      </c>
      <c r="P110" s="32">
        <f>[1]HCxHF!Y108</f>
        <v>0</v>
      </c>
      <c r="Q110" s="32">
        <f>[1]HCxHF!AA108</f>
        <v>0</v>
      </c>
      <c r="R110" s="32">
        <f>[1]HCxHF!AC108</f>
        <v>0</v>
      </c>
      <c r="S110" s="32">
        <f>[1]HCxHF!AE108</f>
        <v>0</v>
      </c>
      <c r="T110" s="9">
        <f>[1]HCxHF!AI108</f>
        <v>0</v>
      </c>
      <c r="U110" s="32">
        <f>[1]HCxHF!AK108</f>
        <v>0</v>
      </c>
      <c r="V110" s="32">
        <f>[1]HCxHF!AM108</f>
        <v>0</v>
      </c>
      <c r="W110" s="32">
        <f t="shared" si="6"/>
        <v>0</v>
      </c>
      <c r="X110" s="32">
        <f>[1]HCxHF!AO108</f>
        <v>0</v>
      </c>
      <c r="Y110" s="32">
        <f>[1]HCxHF!AQ108</f>
        <v>0</v>
      </c>
      <c r="Z110" s="32">
        <f>[1]HCxHF!AS108</f>
        <v>0</v>
      </c>
      <c r="AA110" s="32">
        <f>[1]HCxHF!AU108</f>
        <v>0</v>
      </c>
      <c r="AB110" s="32">
        <f>[1]HCxHF!AW108</f>
        <v>0</v>
      </c>
      <c r="AC110" s="32">
        <f t="shared" si="7"/>
        <v>0</v>
      </c>
      <c r="AD110" s="32">
        <f>[1]HCxHF!AY108</f>
        <v>0</v>
      </c>
      <c r="AE110" s="32">
        <f>[1]HCxHF!BA108</f>
        <v>0</v>
      </c>
      <c r="AF110" s="32">
        <f>[1]HCxHF!BC108</f>
        <v>0</v>
      </c>
      <c r="AG110" s="32">
        <f>[1]HCxHF!BE108</f>
        <v>0</v>
      </c>
      <c r="AH110" s="32">
        <f>[1]HCxHF!BG108</f>
        <v>0</v>
      </c>
      <c r="AI110" s="32">
        <f>[1]HCxHF!BI108</f>
        <v>0</v>
      </c>
      <c r="AJ110" s="25">
        <f>[1]HCxHF!BK108</f>
        <v>0</v>
      </c>
      <c r="AK110" s="115"/>
      <c r="AL110" s="115"/>
      <c r="AM110" s="115"/>
      <c r="AN110" s="115"/>
      <c r="AO110" s="115"/>
      <c r="AP110" s="115"/>
      <c r="AQ110" s="115"/>
      <c r="AR110" s="115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</row>
    <row r="111" spans="1:79" s="117" customFormat="1" hidden="1" x14ac:dyDescent="0.35">
      <c r="A111" s="50" t="s">
        <v>370</v>
      </c>
      <c r="B111" s="23" t="s">
        <v>371</v>
      </c>
      <c r="C111" s="28">
        <f>[1]HCxHF!BL109</f>
        <v>0</v>
      </c>
      <c r="D111" s="10">
        <f t="shared" si="4"/>
        <v>0</v>
      </c>
      <c r="E111" s="10">
        <f t="shared" si="5"/>
        <v>0</v>
      </c>
      <c r="F111" s="32">
        <f>[1]HCxHF!E109</f>
        <v>0</v>
      </c>
      <c r="G111" s="32">
        <f>[1]HCxHF!G109</f>
        <v>0</v>
      </c>
      <c r="H111" s="32">
        <f>[1]HCxHF!I109</f>
        <v>0</v>
      </c>
      <c r="I111" s="32">
        <f>[1]HCxHF!K109</f>
        <v>0</v>
      </c>
      <c r="J111" s="32">
        <f>[1]HCxHF!M109</f>
        <v>0</v>
      </c>
      <c r="K111" s="32">
        <f>[1]HCxHF!O109</f>
        <v>0</v>
      </c>
      <c r="L111" s="32">
        <f>[1]HCxHF!Q109</f>
        <v>0</v>
      </c>
      <c r="M111" s="32">
        <f>[1]HCxHF!S109</f>
        <v>0</v>
      </c>
      <c r="N111" s="32">
        <f>[1]HCxHF!U109</f>
        <v>0</v>
      </c>
      <c r="O111" s="32">
        <f>[1]HCxHF!W109</f>
        <v>0</v>
      </c>
      <c r="P111" s="32">
        <f>[1]HCxHF!Y109</f>
        <v>0</v>
      </c>
      <c r="Q111" s="32">
        <f>[1]HCxHF!AA109</f>
        <v>0</v>
      </c>
      <c r="R111" s="32">
        <f>[1]HCxHF!AC109</f>
        <v>0</v>
      </c>
      <c r="S111" s="32">
        <f>[1]HCxHF!AE109</f>
        <v>0</v>
      </c>
      <c r="T111" s="9">
        <f>[1]HCxHF!AI109</f>
        <v>0</v>
      </c>
      <c r="U111" s="32">
        <f>[1]HCxHF!AK109</f>
        <v>0</v>
      </c>
      <c r="V111" s="32">
        <f>[1]HCxHF!AM109</f>
        <v>0</v>
      </c>
      <c r="W111" s="32">
        <f t="shared" si="6"/>
        <v>0</v>
      </c>
      <c r="X111" s="32">
        <f>[1]HCxHF!AO109</f>
        <v>0</v>
      </c>
      <c r="Y111" s="32">
        <f>[1]HCxHF!AQ109</f>
        <v>0</v>
      </c>
      <c r="Z111" s="32">
        <f>[1]HCxHF!AS109</f>
        <v>0</v>
      </c>
      <c r="AA111" s="32">
        <f>[1]HCxHF!AU109</f>
        <v>0</v>
      </c>
      <c r="AB111" s="32">
        <f>[1]HCxHF!AW109</f>
        <v>0</v>
      </c>
      <c r="AC111" s="32">
        <f t="shared" si="7"/>
        <v>0</v>
      </c>
      <c r="AD111" s="32">
        <f>[1]HCxHF!AY109</f>
        <v>0</v>
      </c>
      <c r="AE111" s="32">
        <f>[1]HCxHF!BA109</f>
        <v>0</v>
      </c>
      <c r="AF111" s="32">
        <f>[1]HCxHF!BC109</f>
        <v>0</v>
      </c>
      <c r="AG111" s="32">
        <f>[1]HCxHF!BE109</f>
        <v>0</v>
      </c>
      <c r="AH111" s="32">
        <f>[1]HCxHF!BG109</f>
        <v>0</v>
      </c>
      <c r="AI111" s="32">
        <f>[1]HCxHF!BI109</f>
        <v>0</v>
      </c>
      <c r="AJ111" s="25">
        <f>[1]HCxHF!BK109</f>
        <v>0</v>
      </c>
      <c r="AK111" s="115"/>
      <c r="AL111" s="115"/>
      <c r="AM111" s="115"/>
      <c r="AN111" s="115"/>
      <c r="AO111" s="115"/>
      <c r="AP111" s="115"/>
      <c r="AQ111" s="115"/>
      <c r="AR111" s="115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</row>
    <row r="112" spans="1:79" s="117" customFormat="1" hidden="1" x14ac:dyDescent="0.35">
      <c r="A112" s="50" t="s">
        <v>372</v>
      </c>
      <c r="B112" s="23" t="s">
        <v>373</v>
      </c>
      <c r="C112" s="28">
        <f>[1]HCxHF!BL110</f>
        <v>0</v>
      </c>
      <c r="D112" s="10">
        <f t="shared" si="4"/>
        <v>0</v>
      </c>
      <c r="E112" s="10">
        <f t="shared" si="5"/>
        <v>0</v>
      </c>
      <c r="F112" s="32">
        <f>[1]HCxHF!E110</f>
        <v>0</v>
      </c>
      <c r="G112" s="32">
        <f>[1]HCxHF!G110</f>
        <v>0</v>
      </c>
      <c r="H112" s="32">
        <f>[1]HCxHF!I110</f>
        <v>0</v>
      </c>
      <c r="I112" s="32">
        <f>[1]HCxHF!K110</f>
        <v>0</v>
      </c>
      <c r="J112" s="32">
        <f>[1]HCxHF!M110</f>
        <v>0</v>
      </c>
      <c r="K112" s="32">
        <f>[1]HCxHF!O110</f>
        <v>0</v>
      </c>
      <c r="L112" s="32">
        <f>[1]HCxHF!Q110</f>
        <v>0</v>
      </c>
      <c r="M112" s="32">
        <f>[1]HCxHF!S110</f>
        <v>0</v>
      </c>
      <c r="N112" s="32">
        <f>[1]HCxHF!U110</f>
        <v>0</v>
      </c>
      <c r="O112" s="32">
        <f>[1]HCxHF!W110</f>
        <v>0</v>
      </c>
      <c r="P112" s="32">
        <f>[1]HCxHF!Y110</f>
        <v>0</v>
      </c>
      <c r="Q112" s="32">
        <f>[1]HCxHF!AA110</f>
        <v>0</v>
      </c>
      <c r="R112" s="32">
        <f>[1]HCxHF!AC110</f>
        <v>0</v>
      </c>
      <c r="S112" s="32">
        <f>[1]HCxHF!AE110</f>
        <v>0</v>
      </c>
      <c r="T112" s="9">
        <f>[1]HCxHF!AI110</f>
        <v>0</v>
      </c>
      <c r="U112" s="32">
        <f>[1]HCxHF!AK110</f>
        <v>0</v>
      </c>
      <c r="V112" s="32">
        <f>[1]HCxHF!AM110</f>
        <v>0</v>
      </c>
      <c r="W112" s="32">
        <f t="shared" si="6"/>
        <v>0</v>
      </c>
      <c r="X112" s="32">
        <f>[1]HCxHF!AO110</f>
        <v>0</v>
      </c>
      <c r="Y112" s="32">
        <f>[1]HCxHF!AQ110</f>
        <v>0</v>
      </c>
      <c r="Z112" s="32">
        <f>[1]HCxHF!AS110</f>
        <v>0</v>
      </c>
      <c r="AA112" s="32">
        <f>[1]HCxHF!AU110</f>
        <v>0</v>
      </c>
      <c r="AB112" s="32">
        <f>[1]HCxHF!AW110</f>
        <v>0</v>
      </c>
      <c r="AC112" s="32">
        <f t="shared" si="7"/>
        <v>0</v>
      </c>
      <c r="AD112" s="32">
        <f>[1]HCxHF!AY110</f>
        <v>0</v>
      </c>
      <c r="AE112" s="32">
        <f>[1]HCxHF!BA110</f>
        <v>0</v>
      </c>
      <c r="AF112" s="32">
        <f>[1]HCxHF!BC110</f>
        <v>0</v>
      </c>
      <c r="AG112" s="32">
        <f>[1]HCxHF!BE110</f>
        <v>0</v>
      </c>
      <c r="AH112" s="32">
        <f>[1]HCxHF!BG110</f>
        <v>0</v>
      </c>
      <c r="AI112" s="32">
        <f>[1]HCxHF!BI110</f>
        <v>0</v>
      </c>
      <c r="AJ112" s="25">
        <f>[1]HCxHF!BK110</f>
        <v>0</v>
      </c>
      <c r="AK112" s="115"/>
      <c r="AL112" s="115"/>
      <c r="AM112" s="115"/>
      <c r="AN112" s="115"/>
      <c r="AO112" s="115"/>
      <c r="AP112" s="115"/>
      <c r="AQ112" s="115"/>
      <c r="AR112" s="115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</row>
    <row r="113" spans="1:79" s="117" customFormat="1" hidden="1" x14ac:dyDescent="0.35">
      <c r="A113" s="50" t="s">
        <v>374</v>
      </c>
      <c r="B113" s="23" t="s">
        <v>375</v>
      </c>
      <c r="C113" s="28">
        <f>[1]HCxHF!BL111</f>
        <v>0</v>
      </c>
      <c r="D113" s="10">
        <f t="shared" si="4"/>
        <v>0</v>
      </c>
      <c r="E113" s="10">
        <f t="shared" si="5"/>
        <v>0</v>
      </c>
      <c r="F113" s="32">
        <f>[1]HCxHF!E111</f>
        <v>0</v>
      </c>
      <c r="G113" s="32">
        <f>[1]HCxHF!G111</f>
        <v>0</v>
      </c>
      <c r="H113" s="32">
        <f>[1]HCxHF!I111</f>
        <v>0</v>
      </c>
      <c r="I113" s="32">
        <f>[1]HCxHF!K111</f>
        <v>0</v>
      </c>
      <c r="J113" s="32">
        <f>[1]HCxHF!M111</f>
        <v>0</v>
      </c>
      <c r="K113" s="32">
        <f>[1]HCxHF!O111</f>
        <v>0</v>
      </c>
      <c r="L113" s="32">
        <f>[1]HCxHF!Q111</f>
        <v>0</v>
      </c>
      <c r="M113" s="32">
        <f>[1]HCxHF!S111</f>
        <v>0</v>
      </c>
      <c r="N113" s="32">
        <f>[1]HCxHF!U111</f>
        <v>0</v>
      </c>
      <c r="O113" s="32">
        <f>[1]HCxHF!W111</f>
        <v>0</v>
      </c>
      <c r="P113" s="32">
        <f>[1]HCxHF!Y111</f>
        <v>0</v>
      </c>
      <c r="Q113" s="32">
        <f>[1]HCxHF!AA111</f>
        <v>0</v>
      </c>
      <c r="R113" s="32">
        <f>[1]HCxHF!AC111</f>
        <v>0</v>
      </c>
      <c r="S113" s="32">
        <f>[1]HCxHF!AE111</f>
        <v>0</v>
      </c>
      <c r="T113" s="9">
        <f>[1]HCxHF!AI111</f>
        <v>0</v>
      </c>
      <c r="U113" s="32">
        <f>[1]HCxHF!AK111</f>
        <v>0</v>
      </c>
      <c r="V113" s="32">
        <f>[1]HCxHF!AM111</f>
        <v>0</v>
      </c>
      <c r="W113" s="32">
        <f t="shared" si="6"/>
        <v>0</v>
      </c>
      <c r="X113" s="32">
        <f>[1]HCxHF!AO111</f>
        <v>0</v>
      </c>
      <c r="Y113" s="32">
        <f>[1]HCxHF!AQ111</f>
        <v>0</v>
      </c>
      <c r="Z113" s="32">
        <f>[1]HCxHF!AS111</f>
        <v>0</v>
      </c>
      <c r="AA113" s="32">
        <f>[1]HCxHF!AU111</f>
        <v>0</v>
      </c>
      <c r="AB113" s="32">
        <f>[1]HCxHF!AW111</f>
        <v>0</v>
      </c>
      <c r="AC113" s="32">
        <f t="shared" si="7"/>
        <v>0</v>
      </c>
      <c r="AD113" s="32">
        <f>[1]HCxHF!AY111</f>
        <v>0</v>
      </c>
      <c r="AE113" s="32">
        <f>[1]HCxHF!BA111</f>
        <v>0</v>
      </c>
      <c r="AF113" s="32">
        <f>[1]HCxHF!BC111</f>
        <v>0</v>
      </c>
      <c r="AG113" s="32">
        <f>[1]HCxHF!BE111</f>
        <v>0</v>
      </c>
      <c r="AH113" s="32">
        <f>[1]HCxHF!BG111</f>
        <v>0</v>
      </c>
      <c r="AI113" s="32">
        <f>[1]HCxHF!BI111</f>
        <v>0</v>
      </c>
      <c r="AJ113" s="25">
        <f>[1]HCxHF!BK111</f>
        <v>0</v>
      </c>
      <c r="AK113" s="115"/>
      <c r="AL113" s="115"/>
      <c r="AM113" s="115"/>
      <c r="AN113" s="115"/>
      <c r="AO113" s="115"/>
      <c r="AP113" s="115"/>
      <c r="AQ113" s="115"/>
      <c r="AR113" s="115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</row>
    <row r="114" spans="1:79" s="117" customFormat="1" hidden="1" x14ac:dyDescent="0.35">
      <c r="A114" s="50" t="s">
        <v>376</v>
      </c>
      <c r="B114" s="23" t="s">
        <v>377</v>
      </c>
      <c r="C114" s="28">
        <f>[1]HCxHF!BL112</f>
        <v>0</v>
      </c>
      <c r="D114" s="10">
        <f t="shared" si="4"/>
        <v>0</v>
      </c>
      <c r="E114" s="10">
        <f t="shared" si="5"/>
        <v>0</v>
      </c>
      <c r="F114" s="32">
        <f>[1]HCxHF!E112</f>
        <v>0</v>
      </c>
      <c r="G114" s="32">
        <f>[1]HCxHF!G112</f>
        <v>0</v>
      </c>
      <c r="H114" s="32">
        <f>[1]HCxHF!I112</f>
        <v>0</v>
      </c>
      <c r="I114" s="32">
        <f>[1]HCxHF!K112</f>
        <v>0</v>
      </c>
      <c r="J114" s="32">
        <f>[1]HCxHF!M112</f>
        <v>0</v>
      </c>
      <c r="K114" s="32">
        <f>[1]HCxHF!O112</f>
        <v>0</v>
      </c>
      <c r="L114" s="32">
        <f>[1]HCxHF!Q112</f>
        <v>0</v>
      </c>
      <c r="M114" s="32">
        <f>[1]HCxHF!S112</f>
        <v>0</v>
      </c>
      <c r="N114" s="32">
        <f>[1]HCxHF!U112</f>
        <v>0</v>
      </c>
      <c r="O114" s="32">
        <f>[1]HCxHF!W112</f>
        <v>0</v>
      </c>
      <c r="P114" s="32">
        <f>[1]HCxHF!Y112</f>
        <v>0</v>
      </c>
      <c r="Q114" s="32">
        <f>[1]HCxHF!AA112</f>
        <v>0</v>
      </c>
      <c r="R114" s="32">
        <f>[1]HCxHF!AC112</f>
        <v>0</v>
      </c>
      <c r="S114" s="32">
        <f>[1]HCxHF!AE112</f>
        <v>0</v>
      </c>
      <c r="T114" s="9">
        <f>[1]HCxHF!AI112</f>
        <v>0</v>
      </c>
      <c r="U114" s="32">
        <f>[1]HCxHF!AK112</f>
        <v>0</v>
      </c>
      <c r="V114" s="32">
        <f>[1]HCxHF!AM112</f>
        <v>0</v>
      </c>
      <c r="W114" s="32">
        <f t="shared" si="6"/>
        <v>0</v>
      </c>
      <c r="X114" s="32">
        <f>[1]HCxHF!AO112</f>
        <v>0</v>
      </c>
      <c r="Y114" s="32">
        <f>[1]HCxHF!AQ112</f>
        <v>0</v>
      </c>
      <c r="Z114" s="32">
        <f>[1]HCxHF!AS112</f>
        <v>0</v>
      </c>
      <c r="AA114" s="32">
        <f>[1]HCxHF!AU112</f>
        <v>0</v>
      </c>
      <c r="AB114" s="32">
        <f>[1]HCxHF!AW112</f>
        <v>0</v>
      </c>
      <c r="AC114" s="32">
        <f t="shared" si="7"/>
        <v>0</v>
      </c>
      <c r="AD114" s="32">
        <f>[1]HCxHF!AY112</f>
        <v>0</v>
      </c>
      <c r="AE114" s="32">
        <f>[1]HCxHF!BA112</f>
        <v>0</v>
      </c>
      <c r="AF114" s="32">
        <f>[1]HCxHF!BC112</f>
        <v>0</v>
      </c>
      <c r="AG114" s="32">
        <f>[1]HCxHF!BE112</f>
        <v>0</v>
      </c>
      <c r="AH114" s="32">
        <f>[1]HCxHF!BG112</f>
        <v>0</v>
      </c>
      <c r="AI114" s="32">
        <f>[1]HCxHF!BI112</f>
        <v>0</v>
      </c>
      <c r="AJ114" s="25">
        <f>[1]HCxHF!BK112</f>
        <v>0</v>
      </c>
      <c r="AK114" s="115"/>
      <c r="AL114" s="115"/>
      <c r="AM114" s="115"/>
      <c r="AN114" s="115"/>
      <c r="AO114" s="115"/>
      <c r="AP114" s="115"/>
      <c r="AQ114" s="115"/>
      <c r="AR114" s="115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</row>
    <row r="115" spans="1:79" s="117" customFormat="1" ht="29" hidden="1" x14ac:dyDescent="0.35">
      <c r="A115" s="8" t="s">
        <v>378</v>
      </c>
      <c r="B115" s="23" t="s">
        <v>379</v>
      </c>
      <c r="C115" s="28">
        <f>[1]HCxHF!BL113</f>
        <v>0</v>
      </c>
      <c r="D115" s="10">
        <f t="shared" si="4"/>
        <v>0</v>
      </c>
      <c r="E115" s="10">
        <f t="shared" si="5"/>
        <v>0</v>
      </c>
      <c r="F115" s="32">
        <f>[1]HCxHF!E113</f>
        <v>0</v>
      </c>
      <c r="G115" s="32">
        <f>[1]HCxHF!G113</f>
        <v>0</v>
      </c>
      <c r="H115" s="32">
        <f>[1]HCxHF!I113</f>
        <v>0</v>
      </c>
      <c r="I115" s="32">
        <f>[1]HCxHF!K113</f>
        <v>0</v>
      </c>
      <c r="J115" s="32">
        <f>[1]HCxHF!M113</f>
        <v>0</v>
      </c>
      <c r="K115" s="32">
        <f>[1]HCxHF!O113</f>
        <v>0</v>
      </c>
      <c r="L115" s="32">
        <f>[1]HCxHF!Q113</f>
        <v>0</v>
      </c>
      <c r="M115" s="32">
        <f>[1]HCxHF!S113</f>
        <v>0</v>
      </c>
      <c r="N115" s="32">
        <f>[1]HCxHF!U113</f>
        <v>0</v>
      </c>
      <c r="O115" s="32">
        <f>[1]HCxHF!W113</f>
        <v>0</v>
      </c>
      <c r="P115" s="32">
        <f>[1]HCxHF!Y113</f>
        <v>0</v>
      </c>
      <c r="Q115" s="32">
        <f>[1]HCxHF!AA113</f>
        <v>0</v>
      </c>
      <c r="R115" s="32">
        <f>[1]HCxHF!AC113</f>
        <v>0</v>
      </c>
      <c r="S115" s="32">
        <f>[1]HCxHF!AE113</f>
        <v>0</v>
      </c>
      <c r="T115" s="9">
        <f>[1]HCxHF!AI113</f>
        <v>0</v>
      </c>
      <c r="U115" s="32">
        <f>[1]HCxHF!AK113</f>
        <v>0</v>
      </c>
      <c r="V115" s="32">
        <f>[1]HCxHF!AM113</f>
        <v>0</v>
      </c>
      <c r="W115" s="32">
        <f t="shared" si="6"/>
        <v>0</v>
      </c>
      <c r="X115" s="32">
        <f>[1]HCxHF!AO113</f>
        <v>0</v>
      </c>
      <c r="Y115" s="32">
        <f>[1]HCxHF!AQ113</f>
        <v>0</v>
      </c>
      <c r="Z115" s="32">
        <f>[1]HCxHF!AS113</f>
        <v>0</v>
      </c>
      <c r="AA115" s="32">
        <f>[1]HCxHF!AU113</f>
        <v>0</v>
      </c>
      <c r="AB115" s="32">
        <f>[1]HCxHF!AW113</f>
        <v>0</v>
      </c>
      <c r="AC115" s="32">
        <f t="shared" si="7"/>
        <v>0</v>
      </c>
      <c r="AD115" s="32">
        <f>[1]HCxHF!AY113</f>
        <v>0</v>
      </c>
      <c r="AE115" s="32">
        <f>[1]HCxHF!BA113</f>
        <v>0</v>
      </c>
      <c r="AF115" s="32">
        <f>[1]HCxHF!BC113</f>
        <v>0</v>
      </c>
      <c r="AG115" s="32">
        <f>[1]HCxHF!BE113</f>
        <v>0</v>
      </c>
      <c r="AH115" s="32">
        <f>[1]HCxHF!BG113</f>
        <v>0</v>
      </c>
      <c r="AI115" s="32">
        <f>[1]HCxHF!BI113</f>
        <v>0</v>
      </c>
      <c r="AJ115" s="25">
        <f>[1]HCxHF!BK113</f>
        <v>0</v>
      </c>
      <c r="AK115" s="115"/>
      <c r="AL115" s="115"/>
      <c r="AM115" s="115"/>
      <c r="AN115" s="115"/>
      <c r="AO115" s="115"/>
      <c r="AP115" s="115"/>
      <c r="AQ115" s="115"/>
      <c r="AR115" s="115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</row>
    <row r="116" spans="1:79" s="117" customFormat="1" ht="29" hidden="1" x14ac:dyDescent="0.35">
      <c r="A116" s="50" t="s">
        <v>380</v>
      </c>
      <c r="B116" s="23" t="s">
        <v>381</v>
      </c>
      <c r="C116" s="28">
        <f>[1]HCxHF!BL114</f>
        <v>0</v>
      </c>
      <c r="D116" s="10">
        <f t="shared" si="4"/>
        <v>0</v>
      </c>
      <c r="E116" s="10">
        <f t="shared" si="5"/>
        <v>0</v>
      </c>
      <c r="F116" s="32">
        <f>[1]HCxHF!E114</f>
        <v>0</v>
      </c>
      <c r="G116" s="32">
        <f>[1]HCxHF!G114</f>
        <v>0</v>
      </c>
      <c r="H116" s="32">
        <f>[1]HCxHF!I114</f>
        <v>0</v>
      </c>
      <c r="I116" s="32">
        <f>[1]HCxHF!K114</f>
        <v>0</v>
      </c>
      <c r="J116" s="32">
        <f>[1]HCxHF!M114</f>
        <v>0</v>
      </c>
      <c r="K116" s="32">
        <f>[1]HCxHF!O114</f>
        <v>0</v>
      </c>
      <c r="L116" s="32">
        <f>[1]HCxHF!Q114</f>
        <v>0</v>
      </c>
      <c r="M116" s="32">
        <f>[1]HCxHF!S114</f>
        <v>0</v>
      </c>
      <c r="N116" s="32">
        <f>[1]HCxHF!U114</f>
        <v>0</v>
      </c>
      <c r="O116" s="32">
        <f>[1]HCxHF!W114</f>
        <v>0</v>
      </c>
      <c r="P116" s="32">
        <f>[1]HCxHF!Y114</f>
        <v>0</v>
      </c>
      <c r="Q116" s="32">
        <f>[1]HCxHF!AA114</f>
        <v>0</v>
      </c>
      <c r="R116" s="32">
        <f>[1]HCxHF!AC114</f>
        <v>0</v>
      </c>
      <c r="S116" s="32">
        <f>[1]HCxHF!AE114</f>
        <v>0</v>
      </c>
      <c r="T116" s="9">
        <f>[1]HCxHF!AI114</f>
        <v>0</v>
      </c>
      <c r="U116" s="32">
        <f>[1]HCxHF!AK114</f>
        <v>0</v>
      </c>
      <c r="V116" s="32">
        <f>[1]HCxHF!AM114</f>
        <v>0</v>
      </c>
      <c r="W116" s="32">
        <f t="shared" si="6"/>
        <v>0</v>
      </c>
      <c r="X116" s="32">
        <f>[1]HCxHF!AO114</f>
        <v>0</v>
      </c>
      <c r="Y116" s="32">
        <f>[1]HCxHF!AQ114</f>
        <v>0</v>
      </c>
      <c r="Z116" s="32">
        <f>[1]HCxHF!AS114</f>
        <v>0</v>
      </c>
      <c r="AA116" s="32">
        <f>[1]HCxHF!AU114</f>
        <v>0</v>
      </c>
      <c r="AB116" s="32">
        <f>[1]HCxHF!AW114</f>
        <v>0</v>
      </c>
      <c r="AC116" s="32">
        <f t="shared" si="7"/>
        <v>0</v>
      </c>
      <c r="AD116" s="32">
        <f>[1]HCxHF!AY114</f>
        <v>0</v>
      </c>
      <c r="AE116" s="32">
        <f>[1]HCxHF!BA114</f>
        <v>0</v>
      </c>
      <c r="AF116" s="32">
        <f>[1]HCxHF!BC114</f>
        <v>0</v>
      </c>
      <c r="AG116" s="32">
        <f>[1]HCxHF!BE114</f>
        <v>0</v>
      </c>
      <c r="AH116" s="32">
        <f>[1]HCxHF!BG114</f>
        <v>0</v>
      </c>
      <c r="AI116" s="32">
        <f>[1]HCxHF!BI114</f>
        <v>0</v>
      </c>
      <c r="AJ116" s="25">
        <f>[1]HCxHF!BK114</f>
        <v>0</v>
      </c>
      <c r="AK116" s="115"/>
      <c r="AL116" s="115"/>
      <c r="AM116" s="115"/>
      <c r="AN116" s="115"/>
      <c r="AO116" s="115"/>
      <c r="AP116" s="115"/>
      <c r="AQ116" s="115"/>
      <c r="AR116" s="115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</row>
    <row r="117" spans="1:79" s="117" customFormat="1" hidden="1" x14ac:dyDescent="0.35">
      <c r="A117" s="50" t="s">
        <v>382</v>
      </c>
      <c r="B117" s="23" t="s">
        <v>383</v>
      </c>
      <c r="C117" s="28">
        <f>[1]HCxHF!BL115</f>
        <v>0</v>
      </c>
      <c r="D117" s="10">
        <f t="shared" si="4"/>
        <v>0</v>
      </c>
      <c r="E117" s="10">
        <f t="shared" si="5"/>
        <v>0</v>
      </c>
      <c r="F117" s="32">
        <f>[1]HCxHF!E115</f>
        <v>0</v>
      </c>
      <c r="G117" s="32">
        <f>[1]HCxHF!G115</f>
        <v>0</v>
      </c>
      <c r="H117" s="32">
        <f>[1]HCxHF!I115</f>
        <v>0</v>
      </c>
      <c r="I117" s="32">
        <f>[1]HCxHF!K115</f>
        <v>0</v>
      </c>
      <c r="J117" s="32">
        <f>[1]HCxHF!M115</f>
        <v>0</v>
      </c>
      <c r="K117" s="32">
        <f>[1]HCxHF!O115</f>
        <v>0</v>
      </c>
      <c r="L117" s="32">
        <f>[1]HCxHF!Q115</f>
        <v>0</v>
      </c>
      <c r="M117" s="32">
        <f>[1]HCxHF!S115</f>
        <v>0</v>
      </c>
      <c r="N117" s="32">
        <f>[1]HCxHF!U115</f>
        <v>0</v>
      </c>
      <c r="O117" s="32">
        <f>[1]HCxHF!W115</f>
        <v>0</v>
      </c>
      <c r="P117" s="32">
        <f>[1]HCxHF!Y115</f>
        <v>0</v>
      </c>
      <c r="Q117" s="32">
        <f>[1]HCxHF!AA115</f>
        <v>0</v>
      </c>
      <c r="R117" s="32">
        <f>[1]HCxHF!AC115</f>
        <v>0</v>
      </c>
      <c r="S117" s="32">
        <f>[1]HCxHF!AE115</f>
        <v>0</v>
      </c>
      <c r="T117" s="9">
        <f>[1]HCxHF!AI115</f>
        <v>0</v>
      </c>
      <c r="U117" s="32">
        <f>[1]HCxHF!AK115</f>
        <v>0</v>
      </c>
      <c r="V117" s="32">
        <f>[1]HCxHF!AM115</f>
        <v>0</v>
      </c>
      <c r="W117" s="32">
        <f t="shared" si="6"/>
        <v>0</v>
      </c>
      <c r="X117" s="32">
        <f>[1]HCxHF!AO115</f>
        <v>0</v>
      </c>
      <c r="Y117" s="32">
        <f>[1]HCxHF!AQ115</f>
        <v>0</v>
      </c>
      <c r="Z117" s="32">
        <f>[1]HCxHF!AS115</f>
        <v>0</v>
      </c>
      <c r="AA117" s="32">
        <f>[1]HCxHF!AU115</f>
        <v>0</v>
      </c>
      <c r="AB117" s="32">
        <f>[1]HCxHF!AW115</f>
        <v>0</v>
      </c>
      <c r="AC117" s="32">
        <f t="shared" si="7"/>
        <v>0</v>
      </c>
      <c r="AD117" s="32">
        <f>[1]HCxHF!AY115</f>
        <v>0</v>
      </c>
      <c r="AE117" s="32">
        <f>[1]HCxHF!BA115</f>
        <v>0</v>
      </c>
      <c r="AF117" s="32">
        <f>[1]HCxHF!BC115</f>
        <v>0</v>
      </c>
      <c r="AG117" s="32">
        <f>[1]HCxHF!BE115</f>
        <v>0</v>
      </c>
      <c r="AH117" s="32">
        <f>[1]HCxHF!BG115</f>
        <v>0</v>
      </c>
      <c r="AI117" s="32">
        <f>[1]HCxHF!BI115</f>
        <v>0</v>
      </c>
      <c r="AJ117" s="25">
        <f>[1]HCxHF!BK115</f>
        <v>0</v>
      </c>
      <c r="AK117" s="115"/>
      <c r="AL117" s="115"/>
      <c r="AM117" s="115"/>
      <c r="AN117" s="115"/>
      <c r="AO117" s="115"/>
      <c r="AP117" s="115"/>
      <c r="AQ117" s="115"/>
      <c r="AR117" s="115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</row>
    <row r="118" spans="1:79" s="117" customFormat="1" hidden="1" x14ac:dyDescent="0.35">
      <c r="A118" s="23" t="s">
        <v>384</v>
      </c>
      <c r="B118" s="23">
        <v>777</v>
      </c>
      <c r="C118" s="28">
        <f>[1]HCxHF!BL116</f>
        <v>0</v>
      </c>
      <c r="D118" s="10">
        <f t="shared" si="4"/>
        <v>0</v>
      </c>
      <c r="E118" s="10">
        <f t="shared" si="5"/>
        <v>0</v>
      </c>
      <c r="F118" s="9">
        <f>[1]HCxHF!E116</f>
        <v>0</v>
      </c>
      <c r="G118" s="9">
        <f>[1]HCxHF!G116</f>
        <v>0</v>
      </c>
      <c r="H118" s="9">
        <f>[1]HCxHF!I116</f>
        <v>0</v>
      </c>
      <c r="I118" s="32">
        <f>[1]HCxHF!K116</f>
        <v>0</v>
      </c>
      <c r="J118" s="9">
        <f>[1]HCxHF!M116</f>
        <v>0</v>
      </c>
      <c r="K118" s="9">
        <f>[1]HCxHF!O116</f>
        <v>0</v>
      </c>
      <c r="L118" s="9">
        <f>[1]HCxHF!Q116</f>
        <v>0</v>
      </c>
      <c r="M118" s="9">
        <f>[1]HCxHF!S116</f>
        <v>0</v>
      </c>
      <c r="N118" s="9">
        <f>[1]HCxHF!U116</f>
        <v>0</v>
      </c>
      <c r="O118" s="9">
        <f>[1]HCxHF!W116</f>
        <v>0</v>
      </c>
      <c r="P118" s="9">
        <f>[1]HCxHF!Y116</f>
        <v>0</v>
      </c>
      <c r="Q118" s="9">
        <f>[1]HCxHF!AA116</f>
        <v>0</v>
      </c>
      <c r="R118" s="9">
        <f>[1]HCxHF!AC116</f>
        <v>0</v>
      </c>
      <c r="S118" s="9">
        <f>[1]HCxHF!AE116</f>
        <v>0</v>
      </c>
      <c r="T118" s="9">
        <f>[1]HCxHF!AI116</f>
        <v>0</v>
      </c>
      <c r="U118" s="9" t="str">
        <f>[1]HCxHF!AL116</f>
        <v>777 HF 1.1.1.17</v>
      </c>
      <c r="V118" s="9">
        <f>[1]HCxHF!AM116</f>
        <v>0</v>
      </c>
      <c r="W118" s="9">
        <f t="shared" si="6"/>
        <v>0</v>
      </c>
      <c r="X118" s="9">
        <f>[1]HCxHF!AO116</f>
        <v>0</v>
      </c>
      <c r="Y118" s="9">
        <f>[1]HCxHF!AQ116</f>
        <v>0</v>
      </c>
      <c r="Z118" s="9">
        <f>[1]HCxHF!AS116</f>
        <v>0</v>
      </c>
      <c r="AA118" s="9">
        <f>[1]HCxHF!AU116</f>
        <v>0</v>
      </c>
      <c r="AB118" s="9">
        <f>[1]HCxHF!AW116</f>
        <v>0</v>
      </c>
      <c r="AC118" s="9">
        <f t="shared" si="7"/>
        <v>0</v>
      </c>
      <c r="AD118" s="9">
        <f>[1]HCxHF!AY116</f>
        <v>0</v>
      </c>
      <c r="AE118" s="9">
        <f>[1]HCxHF!BA116</f>
        <v>0</v>
      </c>
      <c r="AF118" s="9">
        <f>[1]HCxHF!BC116</f>
        <v>0</v>
      </c>
      <c r="AG118" s="10">
        <f>[1]HCxHF!BE116</f>
        <v>0</v>
      </c>
      <c r="AH118" s="9">
        <f>[1]HCxHF!BG116</f>
        <v>0</v>
      </c>
      <c r="AI118" s="9">
        <f>[1]HCxHF!BI116</f>
        <v>0</v>
      </c>
      <c r="AJ118" s="10">
        <f>[1]HCxHF!BK116</f>
        <v>0</v>
      </c>
      <c r="AK118" s="115"/>
      <c r="AL118" s="115"/>
      <c r="AM118" s="115"/>
      <c r="AN118" s="115"/>
      <c r="AO118" s="115"/>
      <c r="AP118" s="115"/>
      <c r="AQ118" s="115"/>
      <c r="AR118" s="115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</row>
    <row r="119" spans="1:79" s="117" customFormat="1" x14ac:dyDescent="0.35">
      <c r="A119" s="51"/>
      <c r="B119" s="23"/>
      <c r="C119" s="28">
        <f t="shared" ref="C119:J119" si="8">C6+C53+C58+C63+C68+C79+C99+C109+C117</f>
        <v>2877579548.7833347</v>
      </c>
      <c r="D119" s="10">
        <f t="shared" si="8"/>
        <v>1075386153.6841085</v>
      </c>
      <c r="E119" s="10">
        <f t="shared" si="8"/>
        <v>82250191.180000007</v>
      </c>
      <c r="F119" s="10">
        <f t="shared" si="8"/>
        <v>2343743.25</v>
      </c>
      <c r="G119" s="10">
        <f t="shared" si="8"/>
        <v>0</v>
      </c>
      <c r="H119" s="10">
        <f t="shared" si="8"/>
        <v>0</v>
      </c>
      <c r="I119" s="10">
        <f t="shared" si="8"/>
        <v>63629761.049999997</v>
      </c>
      <c r="J119" s="10">
        <f t="shared" si="8"/>
        <v>0</v>
      </c>
      <c r="K119" s="9">
        <f>K6+K53+K63+K68+K79+K99+K109+K118</f>
        <v>2372278</v>
      </c>
      <c r="L119" s="9">
        <f>L6+L53+L63+L68+L79+L99+L109+L118</f>
        <v>3521344.6</v>
      </c>
      <c r="M119" s="10">
        <f>M6+M53+M58+M63+M68+M79+M99+M109+M117</f>
        <v>0</v>
      </c>
      <c r="N119" s="9">
        <f>N6+N53+N63+N68+N79+N99+N109+N118</f>
        <v>0</v>
      </c>
      <c r="O119" s="9">
        <f>O6+O53+O63+O68+O79+O99+O109+O118</f>
        <v>4679997.4800000004</v>
      </c>
      <c r="P119" s="10">
        <f>P6+P53+P58+P63+P68+P79+P99+P109+P117</f>
        <v>0</v>
      </c>
      <c r="Q119" s="10">
        <f>Q6+Q53+Q58+Q63+Q68+Q79+Q99+Q109+Q117</f>
        <v>0</v>
      </c>
      <c r="R119" s="10">
        <f>R6+R53+R58+R63+R68+R79+R99+R109+R117</f>
        <v>0</v>
      </c>
      <c r="S119" s="9">
        <f>S6+S53+S63+S68+S79+S99+S109+S118</f>
        <v>0</v>
      </c>
      <c r="T119" s="10">
        <f t="shared" ref="T119:AC119" si="9">T6+T53+T58+T63+T68+T79+T99+T109+T117</f>
        <v>0</v>
      </c>
      <c r="U119" s="10">
        <f t="shared" si="9"/>
        <v>0</v>
      </c>
      <c r="V119" s="10">
        <f t="shared" si="9"/>
        <v>5703066.8000000007</v>
      </c>
      <c r="W119" s="10">
        <f t="shared" si="9"/>
        <v>70340650.680000007</v>
      </c>
      <c r="X119" s="10">
        <f t="shared" si="9"/>
        <v>44465253.68</v>
      </c>
      <c r="Y119" s="10">
        <f t="shared" si="9"/>
        <v>17409865.000000015</v>
      </c>
      <c r="Z119" s="10">
        <f t="shared" si="9"/>
        <v>348878</v>
      </c>
      <c r="AA119" s="10">
        <f t="shared" si="9"/>
        <v>8116654.0000000009</v>
      </c>
      <c r="AB119" s="10">
        <f t="shared" si="9"/>
        <v>922795311.82410848</v>
      </c>
      <c r="AC119" s="10">
        <f t="shared" si="9"/>
        <v>1754696171.0759594</v>
      </c>
      <c r="AD119" s="9">
        <f>AD6+AD53+AD63+AD68+AD79+AD99+AD109+AD118</f>
        <v>0</v>
      </c>
      <c r="AE119" s="10">
        <f>AE6+AE53+AE58+AE63+AE68+AE79+AE99+AE109+AE117</f>
        <v>179236267.07595953</v>
      </c>
      <c r="AF119" s="10">
        <f>AF6+AF53+AF58+AF63+AF68+AF79+AF99+AF109+AF117</f>
        <v>1575459904</v>
      </c>
      <c r="AG119" s="10">
        <f>AG6+AG53+AG63+AG68+AG79+AG99+AG109+AG118</f>
        <v>0</v>
      </c>
      <c r="AH119" s="9">
        <f>AH6+AH53+AH63+AH68+AH79+AH99+AH109+AH118</f>
        <v>0</v>
      </c>
      <c r="AI119" s="10">
        <f>AI6+AI53+AI58+AI63+AI68+AI79+AI99+AI109+AI117</f>
        <v>0</v>
      </c>
      <c r="AJ119" s="10">
        <f>AJ6+AJ53+AJ58+AJ63+AJ68+AJ79+AJ99+AJ109+AJ117</f>
        <v>47497224.023266666</v>
      </c>
      <c r="AK119" s="115"/>
      <c r="AL119" s="115"/>
      <c r="AM119" s="115"/>
      <c r="AN119" s="115"/>
      <c r="AO119" s="115"/>
      <c r="AP119" s="115"/>
      <c r="AQ119" s="115"/>
      <c r="AR119" s="115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</row>
    <row r="120" spans="1:79" s="130" customFormat="1" ht="15.75" customHeight="1" x14ac:dyDescent="0.35">
      <c r="A120" s="23"/>
      <c r="B120" s="125"/>
      <c r="C120" s="126">
        <f t="shared" ref="C120:AJ120" si="10">C121/$C$121</f>
        <v>1</v>
      </c>
      <c r="D120" s="127">
        <f t="shared" si="10"/>
        <v>0.37371205051092016</v>
      </c>
      <c r="E120" s="127">
        <f t="shared" si="10"/>
        <v>2.8583116395435912E-2</v>
      </c>
      <c r="F120" s="128">
        <f t="shared" si="10"/>
        <v>8.1448426021478871E-4</v>
      </c>
      <c r="G120" s="128">
        <f t="shared" si="10"/>
        <v>0</v>
      </c>
      <c r="H120" s="128">
        <f t="shared" si="10"/>
        <v>0</v>
      </c>
      <c r="I120" s="128">
        <f t="shared" si="10"/>
        <v>2.2112250928702632E-2</v>
      </c>
      <c r="J120" s="128">
        <f t="shared" si="10"/>
        <v>0</v>
      </c>
      <c r="K120" s="128">
        <f t="shared" si="10"/>
        <v>8.2440049346438381E-4</v>
      </c>
      <c r="L120" s="128">
        <f t="shared" si="10"/>
        <v>1.2237175516099476E-3</v>
      </c>
      <c r="M120" s="128">
        <f t="shared" si="10"/>
        <v>0</v>
      </c>
      <c r="N120" s="128">
        <f t="shared" si="10"/>
        <v>0</v>
      </c>
      <c r="O120" s="128">
        <f t="shared" si="10"/>
        <v>1.6263659789974333E-3</v>
      </c>
      <c r="P120" s="128">
        <f t="shared" si="10"/>
        <v>0</v>
      </c>
      <c r="Q120" s="128">
        <f t="shared" si="10"/>
        <v>0</v>
      </c>
      <c r="R120" s="128">
        <f t="shared" si="10"/>
        <v>0</v>
      </c>
      <c r="S120" s="128">
        <f t="shared" si="10"/>
        <v>0</v>
      </c>
      <c r="T120" s="129">
        <f t="shared" si="10"/>
        <v>0</v>
      </c>
      <c r="U120" s="128">
        <f t="shared" si="10"/>
        <v>0</v>
      </c>
      <c r="V120" s="128">
        <f t="shared" si="10"/>
        <v>1.9818971824467221E-3</v>
      </c>
      <c r="W120" s="127">
        <f t="shared" si="10"/>
        <v>2.4444380941524495E-2</v>
      </c>
      <c r="X120" s="127">
        <f t="shared" si="10"/>
        <v>1.5452310848817468E-2</v>
      </c>
      <c r="Y120" s="127">
        <f t="shared" si="10"/>
        <v>6.0501767908939493E-3</v>
      </c>
      <c r="Z120" s="127">
        <f t="shared" si="10"/>
        <v>1.2124008879181415E-4</v>
      </c>
      <c r="AA120" s="127">
        <f t="shared" si="10"/>
        <v>2.8206532130212671E-3</v>
      </c>
      <c r="AB120" s="127">
        <f t="shared" si="10"/>
        <v>0.32068455317395977</v>
      </c>
      <c r="AC120" s="127">
        <f t="shared" si="10"/>
        <v>0.60978198563367603</v>
      </c>
      <c r="AD120" s="127">
        <f t="shared" si="10"/>
        <v>0</v>
      </c>
      <c r="AE120" s="127">
        <f t="shared" si="10"/>
        <v>6.2287163234720014E-2</v>
      </c>
      <c r="AF120" s="127">
        <f t="shared" si="10"/>
        <v>0.54749482239895608</v>
      </c>
      <c r="AG120" s="127">
        <f t="shared" si="10"/>
        <v>0</v>
      </c>
      <c r="AH120" s="127">
        <f t="shared" si="10"/>
        <v>0</v>
      </c>
      <c r="AI120" s="127">
        <f t="shared" si="10"/>
        <v>0</v>
      </c>
      <c r="AJ120" s="127">
        <f t="shared" si="10"/>
        <v>1.6505963855403719E-2</v>
      </c>
      <c r="AK120" s="104"/>
      <c r="AL120" s="104"/>
      <c r="AM120" s="104"/>
      <c r="AN120" s="104"/>
      <c r="AO120" s="104"/>
      <c r="AP120" s="104"/>
      <c r="AQ120" s="104"/>
      <c r="AR120" s="104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5"/>
      <c r="BZ120" s="105"/>
      <c r="CA120" s="105"/>
    </row>
    <row r="121" spans="1:79" s="133" customFormat="1" x14ac:dyDescent="0.3">
      <c r="A121" s="104" t="s">
        <v>79</v>
      </c>
      <c r="B121" s="25"/>
      <c r="C121" s="131">
        <f t="shared" ref="C121:AJ121" si="11">C119</f>
        <v>2877579548.7833347</v>
      </c>
      <c r="D121" s="104">
        <f t="shared" si="11"/>
        <v>1075386153.6841085</v>
      </c>
      <c r="E121" s="104">
        <f t="shared" si="11"/>
        <v>82250191.180000007</v>
      </c>
      <c r="F121" s="97">
        <f t="shared" si="11"/>
        <v>2343743.25</v>
      </c>
      <c r="G121" s="97">
        <f t="shared" si="11"/>
        <v>0</v>
      </c>
      <c r="H121" s="97">
        <f t="shared" si="11"/>
        <v>0</v>
      </c>
      <c r="I121" s="97">
        <f t="shared" si="11"/>
        <v>63629761.049999997</v>
      </c>
      <c r="J121" s="97">
        <f t="shared" si="11"/>
        <v>0</v>
      </c>
      <c r="K121" s="97">
        <f t="shared" si="11"/>
        <v>2372278</v>
      </c>
      <c r="L121" s="97">
        <f t="shared" si="11"/>
        <v>3521344.6</v>
      </c>
      <c r="M121" s="97">
        <f t="shared" si="11"/>
        <v>0</v>
      </c>
      <c r="N121" s="97">
        <f t="shared" si="11"/>
        <v>0</v>
      </c>
      <c r="O121" s="97">
        <f t="shared" si="11"/>
        <v>4679997.4800000004</v>
      </c>
      <c r="P121" s="97">
        <f t="shared" si="11"/>
        <v>0</v>
      </c>
      <c r="Q121" s="97">
        <f t="shared" si="11"/>
        <v>0</v>
      </c>
      <c r="R121" s="97">
        <f t="shared" si="11"/>
        <v>0</v>
      </c>
      <c r="S121" s="97">
        <f t="shared" si="11"/>
        <v>0</v>
      </c>
      <c r="T121" s="97">
        <f t="shared" si="11"/>
        <v>0</v>
      </c>
      <c r="U121" s="97">
        <f>U119</f>
        <v>0</v>
      </c>
      <c r="V121" s="97">
        <f t="shared" si="11"/>
        <v>5703066.8000000007</v>
      </c>
      <c r="W121" s="104">
        <f t="shared" si="11"/>
        <v>70340650.680000007</v>
      </c>
      <c r="X121" s="104">
        <f t="shared" si="11"/>
        <v>44465253.68</v>
      </c>
      <c r="Y121" s="104">
        <f t="shared" si="11"/>
        <v>17409865.000000015</v>
      </c>
      <c r="Z121" s="104">
        <f t="shared" si="11"/>
        <v>348878</v>
      </c>
      <c r="AA121" s="104">
        <f t="shared" si="11"/>
        <v>8116654.0000000009</v>
      </c>
      <c r="AB121" s="104">
        <f t="shared" si="11"/>
        <v>922795311.82410848</v>
      </c>
      <c r="AC121" s="104">
        <f t="shared" si="11"/>
        <v>1754696171.0759594</v>
      </c>
      <c r="AD121" s="104">
        <f t="shared" si="11"/>
        <v>0</v>
      </c>
      <c r="AE121" s="104">
        <f t="shared" si="11"/>
        <v>179236267.07595953</v>
      </c>
      <c r="AF121" s="104">
        <f t="shared" si="11"/>
        <v>1575459904</v>
      </c>
      <c r="AG121" s="104">
        <f t="shared" si="11"/>
        <v>0</v>
      </c>
      <c r="AH121" s="104">
        <f t="shared" si="11"/>
        <v>0</v>
      </c>
      <c r="AI121" s="104">
        <f t="shared" si="11"/>
        <v>0</v>
      </c>
      <c r="AJ121" s="104">
        <f t="shared" si="11"/>
        <v>47497224.023266666</v>
      </c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</row>
    <row r="122" spans="1:79" ht="8.25" customHeight="1" thickBot="1" x14ac:dyDescent="0.4">
      <c r="A122" s="134"/>
      <c r="B122" s="134"/>
      <c r="C122" s="135"/>
      <c r="D122" s="136"/>
      <c r="E122" s="136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97"/>
      <c r="AL122" s="97"/>
      <c r="AM122" s="97"/>
      <c r="AN122" s="97"/>
      <c r="AO122" s="97"/>
      <c r="AP122" s="97"/>
      <c r="AQ122" s="97"/>
      <c r="AR122" s="97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</row>
    <row r="123" spans="1:79" ht="16" thickTop="1" x14ac:dyDescent="0.35">
      <c r="A123" s="33"/>
      <c r="B123" s="33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</row>
    <row r="124" spans="1:79" hidden="1" x14ac:dyDescent="0.35">
      <c r="A124" s="137"/>
      <c r="B124" s="33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</row>
    <row r="125" spans="1:79" x14ac:dyDescent="0.35">
      <c r="A125" s="6"/>
      <c r="B125" s="33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</row>
    <row r="126" spans="1:79" x14ac:dyDescent="0.35">
      <c r="A126" s="33"/>
      <c r="B126" s="33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</row>
    <row r="127" spans="1:79" x14ac:dyDescent="0.35">
      <c r="A127" s="33"/>
      <c r="B127" s="33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</row>
    <row r="128" spans="1:79" x14ac:dyDescent="0.35">
      <c r="A128" s="33"/>
      <c r="B128" s="33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</row>
    <row r="129" spans="1:79" x14ac:dyDescent="0.35">
      <c r="A129" s="33"/>
      <c r="B129" s="33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</row>
    <row r="130" spans="1:79" x14ac:dyDescent="0.35">
      <c r="A130" s="33"/>
      <c r="B130" s="33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</row>
    <row r="131" spans="1:79" x14ac:dyDescent="0.35">
      <c r="A131" s="33"/>
      <c r="B131" s="33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</row>
    <row r="132" spans="1:79" x14ac:dyDescent="0.35">
      <c r="A132" s="33"/>
      <c r="B132" s="33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</row>
    <row r="133" spans="1:79" x14ac:dyDescent="0.35">
      <c r="A133" s="33"/>
      <c r="B133" s="33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</row>
    <row r="134" spans="1:79" x14ac:dyDescent="0.35">
      <c r="A134" s="33"/>
      <c r="B134" s="33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</row>
    <row r="135" spans="1:79" x14ac:dyDescent="0.35">
      <c r="A135" s="33"/>
      <c r="B135" s="33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</row>
    <row r="136" spans="1:79" x14ac:dyDescent="0.35">
      <c r="A136" s="33"/>
      <c r="B136" s="33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</row>
    <row r="137" spans="1:79" x14ac:dyDescent="0.35">
      <c r="A137" s="33"/>
      <c r="B137" s="33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</row>
    <row r="138" spans="1:79" x14ac:dyDescent="0.35">
      <c r="A138" s="33"/>
      <c r="B138" s="33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</row>
    <row r="139" spans="1:79" x14ac:dyDescent="0.35">
      <c r="A139" s="33"/>
      <c r="B139" s="33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</row>
    <row r="140" spans="1:79" x14ac:dyDescent="0.35">
      <c r="A140" s="33"/>
      <c r="B140" s="33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</row>
    <row r="141" spans="1:79" x14ac:dyDescent="0.35">
      <c r="A141" s="33"/>
      <c r="B141" s="33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</row>
    <row r="142" spans="1:79" x14ac:dyDescent="0.35">
      <c r="A142" s="33"/>
      <c r="B142" s="33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</row>
    <row r="143" spans="1:79" x14ac:dyDescent="0.35">
      <c r="A143" s="33"/>
      <c r="B143" s="33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</row>
    <row r="144" spans="1:79" x14ac:dyDescent="0.35">
      <c r="A144" s="33"/>
      <c r="B144" s="33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</row>
    <row r="145" spans="1:79" x14ac:dyDescent="0.35">
      <c r="A145" s="33"/>
      <c r="B145" s="33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</row>
    <row r="146" spans="1:79" x14ac:dyDescent="0.35">
      <c r="A146" s="33"/>
      <c r="B146" s="33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</row>
    <row r="147" spans="1:79" x14ac:dyDescent="0.35">
      <c r="A147" s="33"/>
      <c r="B147" s="33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</row>
    <row r="148" spans="1:79" x14ac:dyDescent="0.35">
      <c r="A148" s="33"/>
      <c r="B148" s="33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</row>
    <row r="149" spans="1:79" x14ac:dyDescent="0.35">
      <c r="A149" s="33"/>
      <c r="B149" s="33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</row>
    <row r="150" spans="1:79" x14ac:dyDescent="0.35">
      <c r="A150" s="33"/>
      <c r="B150" s="33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</row>
    <row r="151" spans="1:79" x14ac:dyDescent="0.35">
      <c r="A151" s="33"/>
      <c r="B151" s="33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</row>
    <row r="152" spans="1:79" x14ac:dyDescent="0.35">
      <c r="A152" s="33"/>
      <c r="B152" s="33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</row>
    <row r="153" spans="1:79" x14ac:dyDescent="0.35">
      <c r="A153" s="33"/>
      <c r="B153" s="33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</row>
    <row r="154" spans="1:79" x14ac:dyDescent="0.35">
      <c r="A154" s="33"/>
      <c r="B154" s="33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</row>
    <row r="155" spans="1:79" x14ac:dyDescent="0.35">
      <c r="A155" s="33"/>
      <c r="B155" s="33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</row>
  </sheetData>
  <pageMargins left="0.34" right="0.2" top="0.3" bottom="0.2" header="0.17" footer="0.16"/>
  <pageSetup paperSize="9" scale="5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8496-E9CE-476D-B9BC-F2F98FF00BEC}">
  <dimension ref="A1:CL159"/>
  <sheetViews>
    <sheetView topLeftCell="A2" zoomScaleNormal="100" workbookViewId="0">
      <selection activeCell="A32" sqref="A32:XFD32"/>
    </sheetView>
  </sheetViews>
  <sheetFormatPr defaultColWidth="9.09765625" defaultRowHeight="15.5" x14ac:dyDescent="0.3"/>
  <cols>
    <col min="1" max="1" width="68.3984375" style="64" customWidth="1"/>
    <col min="2" max="2" width="13.296875" style="65" customWidth="1" collapsed="1"/>
    <col min="3" max="3" width="24.5" style="15" bestFit="1" customWidth="1"/>
    <col min="4" max="4" width="24.5" style="66" bestFit="1" customWidth="1"/>
    <col min="5" max="5" width="22.5" style="15" bestFit="1" customWidth="1"/>
    <col min="6" max="6" width="20.5" style="15" bestFit="1" customWidth="1" collapsed="1"/>
    <col min="7" max="7" width="22.5" style="15" bestFit="1" customWidth="1"/>
    <col min="8" max="8" width="22.5" style="15" bestFit="1" customWidth="1" collapsed="1"/>
    <col min="9" max="13" width="20.5" style="15" bestFit="1" customWidth="1" collapsed="1"/>
    <col min="14" max="14" width="18.8984375" style="15" bestFit="1" customWidth="1" collapsed="1"/>
    <col min="15" max="15" width="20.5" style="15" bestFit="1" customWidth="1" collapsed="1"/>
    <col min="16" max="16" width="22.5" style="15" bestFit="1" customWidth="1"/>
    <col min="17" max="17" width="8.8984375" style="66" bestFit="1" customWidth="1"/>
    <col min="18" max="18" width="6.296875" style="15" bestFit="1" customWidth="1"/>
    <col min="19" max="19" width="11.59765625" style="15" bestFit="1" customWidth="1"/>
    <col min="20" max="20" width="8.69921875" style="15" bestFit="1" customWidth="1"/>
    <col min="21" max="21" width="6.296875" style="15" bestFit="1" customWidth="1"/>
    <col min="22" max="22" width="12.3984375" style="66" bestFit="1" customWidth="1"/>
    <col min="23" max="23" width="18.796875" style="15" bestFit="1" customWidth="1"/>
    <col min="24" max="24" width="18" style="15" bestFit="1" customWidth="1"/>
    <col min="25" max="25" width="8.5" style="15" bestFit="1" customWidth="1"/>
    <col min="26" max="26" width="26" style="15" bestFit="1" customWidth="1"/>
    <col min="27" max="27" width="8.5" style="15" bestFit="1" customWidth="1"/>
    <col min="28" max="28" width="14.296875" style="15" bestFit="1" customWidth="1"/>
    <col min="29" max="29" width="9" style="15" bestFit="1" customWidth="1"/>
    <col min="30" max="30" width="8.5" style="15" bestFit="1" customWidth="1"/>
    <col min="31" max="31" width="20.3984375" style="15" bestFit="1" customWidth="1"/>
    <col min="32" max="33" width="10" style="15" bestFit="1" customWidth="1"/>
    <col min="34" max="34" width="18" style="15" bestFit="1" customWidth="1"/>
    <col min="35" max="35" width="16.69921875" style="15" bestFit="1" customWidth="1"/>
    <col min="36" max="36" width="14" style="15" bestFit="1" customWidth="1"/>
    <col min="37" max="37" width="17.5" style="15" bestFit="1" customWidth="1"/>
    <col min="38" max="38" width="16.8984375" style="15" bestFit="1" customWidth="1"/>
    <col min="39" max="39" width="18.296875" style="15" bestFit="1" customWidth="1"/>
    <col min="40" max="40" width="29.796875" style="15" bestFit="1" customWidth="1"/>
    <col min="41" max="41" width="18.296875" style="15" bestFit="1" customWidth="1"/>
    <col min="42" max="42" width="16.19921875" style="15" bestFit="1" customWidth="1"/>
    <col min="43" max="43" width="9.5" style="15" bestFit="1" customWidth="1"/>
    <col min="44" max="44" width="8.5" style="15" bestFit="1" customWidth="1"/>
    <col min="45" max="45" width="16.19921875" style="15" bestFit="1" customWidth="1"/>
    <col min="46" max="46" width="18.5" style="66" bestFit="1" customWidth="1"/>
    <col min="47" max="47" width="18.296875" style="64" bestFit="1" customWidth="1"/>
    <col min="48" max="48" width="11.69921875" style="15" bestFit="1" customWidth="1" collapsed="1"/>
    <col min="49" max="49" width="12.69921875" style="15" bestFit="1" customWidth="1" collapsed="1"/>
    <col min="50" max="50" width="16.8984375" style="15" bestFit="1" customWidth="1" collapsed="1"/>
    <col min="51" max="51" width="16.19921875" style="15" bestFit="1" customWidth="1" collapsed="1"/>
    <col min="52" max="52" width="18" style="15" bestFit="1" customWidth="1"/>
    <col min="53" max="53" width="8.5" style="15" bestFit="1" customWidth="1" collapsed="1"/>
    <col min="54" max="54" width="15.09765625" style="15" bestFit="1" customWidth="1" collapsed="1"/>
    <col min="55" max="55" width="18" style="15" bestFit="1" customWidth="1"/>
    <col min="56" max="56" width="8.5" style="15" bestFit="1" customWidth="1"/>
    <col min="57" max="57" width="18" style="66" bestFit="1" customWidth="1"/>
    <col min="58" max="58" width="16.69921875" style="15" bestFit="1" customWidth="1"/>
    <col min="59" max="59" width="9" style="15" bestFit="1" customWidth="1"/>
    <col min="60" max="60" width="11.69921875" style="15" bestFit="1" customWidth="1"/>
    <col min="61" max="61" width="16.19921875" style="15" bestFit="1" customWidth="1"/>
    <col min="62" max="63" width="8.5" style="15" bestFit="1" customWidth="1"/>
    <col min="64" max="64" width="17.5" style="15" bestFit="1" customWidth="1"/>
    <col min="65" max="66" width="8.5" style="15" bestFit="1" customWidth="1"/>
    <col min="67" max="67" width="8.5" style="67" bestFit="1" customWidth="1"/>
    <col min="68" max="68" width="16.19921875" style="15" bestFit="1" customWidth="1" collapsed="1"/>
    <col min="69" max="69" width="8.5" style="15" bestFit="1" customWidth="1"/>
    <col min="70" max="70" width="11.69921875" style="15" bestFit="1" customWidth="1" collapsed="1"/>
    <col min="71" max="71" width="8.796875" style="15" bestFit="1" customWidth="1"/>
    <col min="72" max="72" width="9" style="68" bestFit="1" customWidth="1" collapsed="1"/>
    <col min="73" max="73" width="18" style="68" customWidth="1"/>
    <col min="74" max="74" width="14" style="15" bestFit="1" customWidth="1" collapsed="1"/>
    <col min="75" max="75" width="12.69921875" style="15" bestFit="1" customWidth="1" collapsed="1"/>
    <col min="76" max="76" width="9" style="15" bestFit="1" customWidth="1" collapsed="1"/>
    <col min="77" max="77" width="8.5" style="66" bestFit="1" customWidth="1" collapsed="1"/>
    <col min="78" max="78" width="8.5" style="15" bestFit="1" customWidth="1" collapsed="1"/>
    <col min="79" max="79" width="8.5" style="66" bestFit="1" customWidth="1" collapsed="1"/>
    <col min="80" max="83" width="0" style="15" hidden="1" customWidth="1"/>
    <col min="84" max="89" width="9.796875" style="15" bestFit="1" customWidth="1"/>
    <col min="90" max="90" width="9.19921875" style="15" bestFit="1" customWidth="1"/>
    <col min="91" max="16384" width="9.09765625" style="15"/>
  </cols>
  <sheetData>
    <row r="1" spans="1:79" s="4" customFormat="1" ht="35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3"/>
    </row>
    <row r="2" spans="1:79" s="4" customFormat="1" ht="18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s="4" customFormat="1" ht="21.75" customHeight="1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6"/>
      <c r="BV3" s="5"/>
      <c r="BW3" s="5"/>
      <c r="BX3" s="5"/>
      <c r="BY3" s="5"/>
      <c r="BZ3" s="5"/>
      <c r="CA3" s="5"/>
    </row>
    <row r="4" spans="1:79" s="4" customFormat="1" ht="26.25" customHeight="1" thickBot="1" x14ac:dyDescent="0.35">
      <c r="A4" s="7"/>
      <c r="B4" s="2"/>
      <c r="C4" s="2"/>
      <c r="D4" s="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  <c r="R4" s="8"/>
      <c r="S4" s="8"/>
      <c r="T4" s="8"/>
      <c r="U4" s="8"/>
      <c r="V4" s="2"/>
      <c r="W4" s="8"/>
      <c r="X4" s="8"/>
      <c r="Y4" s="8"/>
      <c r="Z4" s="8"/>
      <c r="AA4" s="8"/>
      <c r="AB4" s="8"/>
      <c r="AC4" s="8"/>
      <c r="AD4" s="8"/>
      <c r="AE4" s="8"/>
      <c r="AF4" s="9"/>
      <c r="AG4" s="9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2"/>
      <c r="AU4" s="8"/>
      <c r="AV4" s="8"/>
      <c r="AW4" s="8"/>
      <c r="AX4" s="8"/>
      <c r="AY4" s="8"/>
      <c r="AZ4" s="8"/>
      <c r="BA4" s="8"/>
      <c r="BB4" s="8"/>
      <c r="BC4" s="8"/>
      <c r="BD4" s="8"/>
      <c r="BE4" s="2"/>
      <c r="BF4" s="8"/>
      <c r="BG4" s="8"/>
      <c r="BH4" s="8"/>
      <c r="BI4" s="9"/>
      <c r="BJ4" s="9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10"/>
      <c r="BZ4" s="5"/>
      <c r="CA4" s="10"/>
    </row>
    <row r="5" spans="1:79" ht="72" customHeight="1" thickTop="1" thickBot="1" x14ac:dyDescent="0.35">
      <c r="A5" s="11" t="s">
        <v>2</v>
      </c>
      <c r="B5" s="12"/>
      <c r="C5" s="13"/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19</v>
      </c>
      <c r="U5" s="14" t="s">
        <v>20</v>
      </c>
      <c r="V5" s="14" t="s">
        <v>21</v>
      </c>
      <c r="W5" s="14" t="s">
        <v>22</v>
      </c>
      <c r="X5" s="14" t="s">
        <v>23</v>
      </c>
      <c r="Y5" s="14" t="s">
        <v>24</v>
      </c>
      <c r="Z5" s="14" t="s">
        <v>25</v>
      </c>
      <c r="AA5" s="14" t="s">
        <v>26</v>
      </c>
      <c r="AB5" s="14" t="s">
        <v>27</v>
      </c>
      <c r="AC5" s="14" t="s">
        <v>28</v>
      </c>
      <c r="AD5" s="14" t="s">
        <v>29</v>
      </c>
      <c r="AE5" s="14" t="s">
        <v>30</v>
      </c>
      <c r="AF5" s="14" t="s">
        <v>31</v>
      </c>
      <c r="AG5" s="14" t="s">
        <v>32</v>
      </c>
      <c r="AH5" s="14" t="s">
        <v>33</v>
      </c>
      <c r="AI5" s="14" t="s">
        <v>34</v>
      </c>
      <c r="AJ5" s="14" t="s">
        <v>35</v>
      </c>
      <c r="AK5" s="14" t="s">
        <v>36</v>
      </c>
      <c r="AL5" s="14" t="s">
        <v>37</v>
      </c>
      <c r="AM5" s="14" t="s">
        <v>38</v>
      </c>
      <c r="AN5" s="14" t="s">
        <v>39</v>
      </c>
      <c r="AO5" s="14" t="s">
        <v>40</v>
      </c>
      <c r="AP5" s="14" t="s">
        <v>41</v>
      </c>
      <c r="AQ5" s="14" t="s">
        <v>42</v>
      </c>
      <c r="AR5" s="14" t="s">
        <v>43</v>
      </c>
      <c r="AS5" s="14" t="s">
        <v>44</v>
      </c>
      <c r="AT5" s="14" t="s">
        <v>45</v>
      </c>
      <c r="AU5" s="14" t="s">
        <v>46</v>
      </c>
      <c r="AV5" s="14" t="s">
        <v>47</v>
      </c>
      <c r="AW5" s="14" t="s">
        <v>48</v>
      </c>
      <c r="AX5" s="14" t="s">
        <v>49</v>
      </c>
      <c r="AY5" s="14" t="s">
        <v>50</v>
      </c>
      <c r="AZ5" s="14" t="s">
        <v>51</v>
      </c>
      <c r="BA5" s="14" t="s">
        <v>52</v>
      </c>
      <c r="BB5" s="14" t="s">
        <v>53</v>
      </c>
      <c r="BC5" s="14" t="s">
        <v>54</v>
      </c>
      <c r="BD5" s="14" t="s">
        <v>55</v>
      </c>
      <c r="BE5" s="14" t="s">
        <v>56</v>
      </c>
      <c r="BF5" s="14" t="s">
        <v>57</v>
      </c>
      <c r="BG5" s="14" t="s">
        <v>58</v>
      </c>
      <c r="BH5" s="14" t="s">
        <v>59</v>
      </c>
      <c r="BI5" s="14" t="s">
        <v>60</v>
      </c>
      <c r="BJ5" s="14" t="s">
        <v>61</v>
      </c>
      <c r="BK5" s="14" t="s">
        <v>62</v>
      </c>
      <c r="BL5" s="14" t="s">
        <v>63</v>
      </c>
      <c r="BM5" s="14" t="s">
        <v>64</v>
      </c>
      <c r="BN5" s="14" t="s">
        <v>65</v>
      </c>
      <c r="BO5" s="14" t="s">
        <v>66</v>
      </c>
      <c r="BP5" s="14" t="s">
        <v>67</v>
      </c>
      <c r="BQ5" s="14" t="s">
        <v>68</v>
      </c>
      <c r="BR5" s="14" t="s">
        <v>69</v>
      </c>
      <c r="BS5" s="14" t="s">
        <v>70</v>
      </c>
      <c r="BT5" s="14" t="s">
        <v>71</v>
      </c>
      <c r="BU5" s="14" t="s">
        <v>72</v>
      </c>
      <c r="BV5" s="14" t="s">
        <v>73</v>
      </c>
      <c r="BW5" s="14" t="s">
        <v>74</v>
      </c>
      <c r="BX5" s="14" t="s">
        <v>75</v>
      </c>
      <c r="BY5" s="14" t="s">
        <v>76</v>
      </c>
      <c r="BZ5" s="14"/>
      <c r="CA5" s="14">
        <v>777</v>
      </c>
    </row>
    <row r="6" spans="1:79" s="22" customFormat="1" ht="112.5" customHeight="1" thickBot="1" x14ac:dyDescent="0.35">
      <c r="A6" s="16" t="s">
        <v>77</v>
      </c>
      <c r="B6" s="17" t="s">
        <v>78</v>
      </c>
      <c r="C6" s="18" t="s">
        <v>79</v>
      </c>
      <c r="D6" s="19" t="s">
        <v>80</v>
      </c>
      <c r="E6" s="20" t="s">
        <v>81</v>
      </c>
      <c r="F6" s="20" t="s">
        <v>82</v>
      </c>
      <c r="G6" s="19" t="s">
        <v>83</v>
      </c>
      <c r="H6" s="20" t="s">
        <v>84</v>
      </c>
      <c r="I6" s="20" t="s">
        <v>85</v>
      </c>
      <c r="J6" s="20" t="s">
        <v>86</v>
      </c>
      <c r="K6" s="20" t="s">
        <v>87</v>
      </c>
      <c r="L6" s="20" t="s">
        <v>88</v>
      </c>
      <c r="M6" s="20" t="s">
        <v>89</v>
      </c>
      <c r="N6" s="20" t="s">
        <v>90</v>
      </c>
      <c r="O6" s="20" t="s">
        <v>91</v>
      </c>
      <c r="P6" s="20" t="s">
        <v>92</v>
      </c>
      <c r="Q6" s="19" t="s">
        <v>93</v>
      </c>
      <c r="R6" s="20" t="s">
        <v>94</v>
      </c>
      <c r="S6" s="20" t="s">
        <v>95</v>
      </c>
      <c r="T6" s="20" t="s">
        <v>96</v>
      </c>
      <c r="U6" s="20" t="s">
        <v>97</v>
      </c>
      <c r="V6" s="19" t="s">
        <v>98</v>
      </c>
      <c r="W6" s="20" t="s">
        <v>99</v>
      </c>
      <c r="X6" s="20" t="s">
        <v>100</v>
      </c>
      <c r="Y6" s="20" t="s">
        <v>101</v>
      </c>
      <c r="Z6" s="20" t="s">
        <v>102</v>
      </c>
      <c r="AA6" s="20" t="s">
        <v>103</v>
      </c>
      <c r="AB6" s="20" t="s">
        <v>104</v>
      </c>
      <c r="AC6" s="20" t="s">
        <v>105</v>
      </c>
      <c r="AD6" s="20" t="s">
        <v>106</v>
      </c>
      <c r="AE6" s="20" t="s">
        <v>107</v>
      </c>
      <c r="AF6" s="20" t="s">
        <v>108</v>
      </c>
      <c r="AG6" s="20" t="s">
        <v>109</v>
      </c>
      <c r="AH6" s="20" t="s">
        <v>110</v>
      </c>
      <c r="AI6" s="20" t="s">
        <v>111</v>
      </c>
      <c r="AJ6" s="20" t="s">
        <v>112</v>
      </c>
      <c r="AK6" s="20" t="s">
        <v>113</v>
      </c>
      <c r="AL6" s="20" t="s">
        <v>114</v>
      </c>
      <c r="AM6" s="20" t="s">
        <v>115</v>
      </c>
      <c r="AN6" s="20" t="s">
        <v>116</v>
      </c>
      <c r="AO6" s="20" t="s">
        <v>117</v>
      </c>
      <c r="AP6" s="20" t="s">
        <v>118</v>
      </c>
      <c r="AQ6" s="20" t="s">
        <v>119</v>
      </c>
      <c r="AR6" s="20" t="s">
        <v>120</v>
      </c>
      <c r="AS6" s="20" t="s">
        <v>121</v>
      </c>
      <c r="AT6" s="19" t="s">
        <v>122</v>
      </c>
      <c r="AU6" s="20" t="s">
        <v>123</v>
      </c>
      <c r="AV6" s="20" t="s">
        <v>124</v>
      </c>
      <c r="AW6" s="20" t="s">
        <v>125</v>
      </c>
      <c r="AX6" s="20" t="s">
        <v>126</v>
      </c>
      <c r="AY6" s="20" t="s">
        <v>127</v>
      </c>
      <c r="AZ6" s="19" t="s">
        <v>128</v>
      </c>
      <c r="BA6" s="20" t="s">
        <v>129</v>
      </c>
      <c r="BB6" s="20" t="s">
        <v>130</v>
      </c>
      <c r="BC6" s="20" t="s">
        <v>131</v>
      </c>
      <c r="BD6" s="20" t="s">
        <v>132</v>
      </c>
      <c r="BE6" s="19" t="s">
        <v>133</v>
      </c>
      <c r="BF6" s="20" t="s">
        <v>134</v>
      </c>
      <c r="BG6" s="20" t="s">
        <v>135</v>
      </c>
      <c r="BH6" s="20" t="s">
        <v>136</v>
      </c>
      <c r="BI6" s="21" t="s">
        <v>137</v>
      </c>
      <c r="BJ6" s="20" t="s">
        <v>138</v>
      </c>
      <c r="BK6" s="20" t="s">
        <v>139</v>
      </c>
      <c r="BL6" s="20" t="s">
        <v>140</v>
      </c>
      <c r="BM6" s="20" t="s">
        <v>141</v>
      </c>
      <c r="BN6" s="20" t="s">
        <v>142</v>
      </c>
      <c r="BO6" s="20" t="s">
        <v>143</v>
      </c>
      <c r="BP6" s="20" t="s">
        <v>144</v>
      </c>
      <c r="BQ6" s="19" t="s">
        <v>145</v>
      </c>
      <c r="BR6" s="20" t="s">
        <v>146</v>
      </c>
      <c r="BS6" s="20" t="s">
        <v>147</v>
      </c>
      <c r="BT6" s="20" t="s">
        <v>148</v>
      </c>
      <c r="BU6" s="19" t="s">
        <v>149</v>
      </c>
      <c r="BV6" s="20" t="s">
        <v>150</v>
      </c>
      <c r="BW6" s="20" t="s">
        <v>151</v>
      </c>
      <c r="BX6" s="20" t="s">
        <v>152</v>
      </c>
      <c r="BY6" s="19" t="s">
        <v>153</v>
      </c>
      <c r="BZ6" s="20" t="s">
        <v>154</v>
      </c>
      <c r="CA6" s="19" t="s">
        <v>155</v>
      </c>
    </row>
    <row r="7" spans="1:79" s="26" customFormat="1" ht="18.75" customHeight="1" x14ac:dyDescent="0.3">
      <c r="A7" s="23" t="s">
        <v>156</v>
      </c>
      <c r="B7" s="23" t="s">
        <v>157</v>
      </c>
      <c r="C7" s="24">
        <f>[1]HCxHP!ED6</f>
        <v>1471767897.8642299</v>
      </c>
      <c r="D7" s="10">
        <f t="shared" ref="D7:D70" si="0">E7+F7+G7</f>
        <v>1078755457.2105682</v>
      </c>
      <c r="E7" s="25">
        <f>[1]HCxHP!E6</f>
        <v>563798167.33792019</v>
      </c>
      <c r="F7" s="25">
        <f>[1]HCxHP!G6</f>
        <v>16240700.47763657</v>
      </c>
      <c r="G7" s="25">
        <f t="shared" ref="G7:G70" si="1">SUM(H7:P7)</f>
        <v>498716589.39501143</v>
      </c>
      <c r="H7" s="25">
        <f>[1]HCxHP!I6</f>
        <v>122806497.25455754</v>
      </c>
      <c r="I7" s="25">
        <f>[1]HCxHP!K6</f>
        <v>13694682.279238563</v>
      </c>
      <c r="J7" s="25">
        <f>[1]HCxHP!M6</f>
        <v>70578779.837333441</v>
      </c>
      <c r="K7" s="25">
        <f>[1]HCxHP!O6</f>
        <v>16567662.933008537</v>
      </c>
      <c r="L7" s="25">
        <f>[1]HCxHP!Q6</f>
        <v>33030138.192782532</v>
      </c>
      <c r="M7" s="25">
        <f>[1]HCxHP!S6</f>
        <v>29050154.742170941</v>
      </c>
      <c r="N7" s="25">
        <f>[1]HCxHP!U6</f>
        <v>2568404.8795285709</v>
      </c>
      <c r="O7" s="25">
        <f>[1]HCxHP!W6</f>
        <v>29437950.681025166</v>
      </c>
      <c r="P7" s="25">
        <f>[1]HCxHP!Y6</f>
        <v>180982318.59536618</v>
      </c>
      <c r="Q7" s="25">
        <f t="shared" ref="Q7:Q70" si="2">SUM(R7:U7)</f>
        <v>0</v>
      </c>
      <c r="R7" s="25">
        <f>[1]HCxHP!AA6</f>
        <v>0</v>
      </c>
      <c r="S7" s="25">
        <f>[1]HCxHP!AC6</f>
        <v>0</v>
      </c>
      <c r="T7" s="25">
        <f>[1]HCxHP!AE6</f>
        <v>0</v>
      </c>
      <c r="U7" s="25">
        <f>[1]HCxHP!AG6</f>
        <v>0</v>
      </c>
      <c r="V7" s="25">
        <f t="shared" ref="V7:V62" si="3">SUM(W7:Y7)+Z7+AL7+AM7+AN7</f>
        <v>391772104.39477569</v>
      </c>
      <c r="W7" s="25">
        <f>[1]HCxHP!AI6</f>
        <v>22410598.723621164</v>
      </c>
      <c r="X7" s="25">
        <f>[1]HCxHP!AK6</f>
        <v>91827393.352204591</v>
      </c>
      <c r="Y7" s="25">
        <f>[1]HCxHP!AM6</f>
        <v>0</v>
      </c>
      <c r="Z7" s="25">
        <f t="shared" ref="Z7:Z70" si="4">SUM(AA7:AK7)</f>
        <v>259348561.36116555</v>
      </c>
      <c r="AA7" s="25">
        <f>[1]HCxHP!AO6</f>
        <v>0</v>
      </c>
      <c r="AB7" s="25">
        <f>[1]HCxHP!AQ6</f>
        <v>805668.44922504132</v>
      </c>
      <c r="AC7" s="25">
        <f>[1]HCxHP!AS6</f>
        <v>0</v>
      </c>
      <c r="AD7" s="25">
        <f>[1]HCxHP!AU6</f>
        <v>0</v>
      </c>
      <c r="AE7" s="25">
        <f>[1]HCxHP!AW6</f>
        <v>229430207.96444064</v>
      </c>
      <c r="AF7" s="25">
        <f>[1]HCxHP!AY6</f>
        <v>0</v>
      </c>
      <c r="AG7" s="25">
        <f>[1]HCxHP!BA6</f>
        <v>0</v>
      </c>
      <c r="AH7" s="25">
        <f>[1]HCxHP!BC6</f>
        <v>6918879.7664618157</v>
      </c>
      <c r="AI7" s="25">
        <f>[1]HCxHP!BE6</f>
        <v>555855.58688665007</v>
      </c>
      <c r="AJ7" s="25">
        <f>[1]HCxHP!BG6</f>
        <v>299474.75738263491</v>
      </c>
      <c r="AK7" s="25">
        <f>[1]HCxHP!$BI6</f>
        <v>21338474.836768772</v>
      </c>
      <c r="AL7" s="25">
        <f>[1]HCxHP!$BK6</f>
        <v>10410103.375127463</v>
      </c>
      <c r="AM7" s="25">
        <f>[1]HCxHP!BM6</f>
        <v>6104690.2508463515</v>
      </c>
      <c r="AN7" s="25">
        <f t="shared" ref="AN7:AN50" si="5">SUM(AO7:AS7)</f>
        <v>1670757.3318105803</v>
      </c>
      <c r="AO7" s="25">
        <f>[1]HCxHP!BO6</f>
        <v>0</v>
      </c>
      <c r="AP7" s="25">
        <f>[1]HCxHP!BQ6</f>
        <v>0</v>
      </c>
      <c r="AQ7" s="25">
        <f>[1]HCxHP!BS6</f>
        <v>0</v>
      </c>
      <c r="AR7" s="25">
        <f>[1]HCxHP!BU6</f>
        <v>0</v>
      </c>
      <c r="AS7" s="25">
        <f>[1]HCxHP!BX6</f>
        <v>1670757.3318105803</v>
      </c>
      <c r="AT7" s="25">
        <f t="shared" ref="AT7:AT50" si="6">SUM(AU7:AY7)</f>
        <v>642598.97377330018</v>
      </c>
      <c r="AU7" s="25">
        <f>[1]HCxHP!BZ6</f>
        <v>642598.97377330018</v>
      </c>
      <c r="AV7" s="25">
        <f>[1]HCxHP!CB6</f>
        <v>0</v>
      </c>
      <c r="AW7" s="25">
        <f>[1]HCxHP!CD6</f>
        <v>0</v>
      </c>
      <c r="AX7" s="25">
        <f>[1]HCxHP!CF6</f>
        <v>0</v>
      </c>
      <c r="AY7" s="25">
        <f>[1]HCxHP!CH6</f>
        <v>0</v>
      </c>
      <c r="AZ7" s="25">
        <f t="shared" ref="AZ7:AZ50" si="7">SUM(BA7:BD7)</f>
        <v>307053.59000000003</v>
      </c>
      <c r="BA7" s="25">
        <f>[1]HCxHP!CJ6</f>
        <v>0</v>
      </c>
      <c r="BB7" s="25">
        <f>[1]HCxHP!CL6</f>
        <v>269253.59000000003</v>
      </c>
      <c r="BC7" s="25">
        <f>[1]HCxHP!CN6</f>
        <v>37800</v>
      </c>
      <c r="BD7" s="25">
        <f>[1]HCxHP!CP6</f>
        <v>0</v>
      </c>
      <c r="BE7" s="25">
        <f t="shared" ref="BE7:BE50" si="8">SUM(BF7:BP7)</f>
        <v>290683.69511289045</v>
      </c>
      <c r="BF7" s="25">
        <f>[1]HCxHP!CR6</f>
        <v>0</v>
      </c>
      <c r="BG7" s="25">
        <f>[1]HCxHP!CT6</f>
        <v>0</v>
      </c>
      <c r="BH7" s="25">
        <f>[1]HCxHP!CV6</f>
        <v>0</v>
      </c>
      <c r="BI7" s="25">
        <f>[1]HCxHP!CX6</f>
        <v>0</v>
      </c>
      <c r="BJ7" s="25">
        <f>[1]HCxHP!CZ6</f>
        <v>0</v>
      </c>
      <c r="BK7" s="25">
        <f>[1]HCxHP!DB6</f>
        <v>0</v>
      </c>
      <c r="BL7" s="25">
        <f>[1]HCxHP!DD6</f>
        <v>0</v>
      </c>
      <c r="BM7" s="25">
        <f>[1]HCxHP!DF6</f>
        <v>0</v>
      </c>
      <c r="BN7" s="25">
        <f>[1]HCxHP!DH6</f>
        <v>0</v>
      </c>
      <c r="BO7" s="25">
        <f>[1]HCxHP!DJ6</f>
        <v>0</v>
      </c>
      <c r="BP7" s="25">
        <f>[1]HCxHP!DL6</f>
        <v>290683.69511289045</v>
      </c>
      <c r="BQ7" s="25">
        <f t="shared" ref="BQ7:BQ50" si="9">SUM(BR7:BT7)</f>
        <v>0</v>
      </c>
      <c r="BR7" s="25">
        <f>[1]HCxHP!DN6</f>
        <v>0</v>
      </c>
      <c r="BS7" s="25">
        <f>[1]HCxHP!DP6</f>
        <v>0</v>
      </c>
      <c r="BT7" s="25">
        <f>[1]HCxHP!DS6</f>
        <v>0</v>
      </c>
      <c r="BU7" s="25">
        <f t="shared" ref="BU7:BU50" si="10">SUM(BV7:BX7)</f>
        <v>0</v>
      </c>
      <c r="BV7" s="25">
        <f>[1]HCxHP!DU6</f>
        <v>0</v>
      </c>
      <c r="BW7" s="25">
        <f>[1]HCxHP!DW6</f>
        <v>0</v>
      </c>
      <c r="BX7" s="25">
        <f>[1]HCxHP!DY6</f>
        <v>0</v>
      </c>
      <c r="BY7" s="25">
        <f>[1]HCxHP!EA6</f>
        <v>0</v>
      </c>
      <c r="BZ7" s="25">
        <f>[1]HCxHP!EC6</f>
        <v>0</v>
      </c>
      <c r="CA7" s="25">
        <f>[1]HCxHP!EC6</f>
        <v>0</v>
      </c>
    </row>
    <row r="8" spans="1:79" s="29" customFormat="1" ht="28.5" customHeight="1" x14ac:dyDescent="0.3">
      <c r="A8" s="27" t="s">
        <v>158</v>
      </c>
      <c r="B8" s="23" t="s">
        <v>159</v>
      </c>
      <c r="C8" s="28">
        <f>[1]HCxHP!ED7</f>
        <v>930093224.52744818</v>
      </c>
      <c r="D8" s="10">
        <f t="shared" si="0"/>
        <v>930080610.77854991</v>
      </c>
      <c r="E8" s="25">
        <f>[1]HCxHP!E7</f>
        <v>494984305.95592165</v>
      </c>
      <c r="F8" s="25">
        <f>[1]HCxHP!G7</f>
        <v>10592347.877978651</v>
      </c>
      <c r="G8" s="25">
        <f t="shared" si="1"/>
        <v>424503956.9446497</v>
      </c>
      <c r="H8" s="25">
        <f>[1]HCxHP!I7</f>
        <v>110569772.66090211</v>
      </c>
      <c r="I8" s="25">
        <f>[1]HCxHP!K7</f>
        <v>12506561.255753133</v>
      </c>
      <c r="J8" s="25">
        <f>[1]HCxHP!M7</f>
        <v>65883419.462638475</v>
      </c>
      <c r="K8" s="25">
        <f>[1]HCxHP!O7</f>
        <v>871123.69464831264</v>
      </c>
      <c r="L8" s="25">
        <f>[1]HCxHP!Q7</f>
        <v>33030138.192782532</v>
      </c>
      <c r="M8" s="25">
        <f>[1]HCxHP!S7</f>
        <v>29050154.742170941</v>
      </c>
      <c r="N8" s="25">
        <f>[1]HCxHP!U7</f>
        <v>2568404.8795285709</v>
      </c>
      <c r="O8" s="25">
        <f>[1]HCxHP!W7</f>
        <v>2665161.704853429</v>
      </c>
      <c r="P8" s="25">
        <f>[1]HCxHP!Y7</f>
        <v>167359220.35137221</v>
      </c>
      <c r="Q8" s="25">
        <f t="shared" si="2"/>
        <v>0</v>
      </c>
      <c r="R8" s="25">
        <f>[1]HCxHP!AA7</f>
        <v>0</v>
      </c>
      <c r="S8" s="25">
        <f>[1]HCxHP!AC7</f>
        <v>0</v>
      </c>
      <c r="T8" s="25">
        <f>[1]HCxHP!AE7</f>
        <v>0</v>
      </c>
      <c r="U8" s="25">
        <f>[1]HCxHP!AG7</f>
        <v>0</v>
      </c>
      <c r="V8" s="25">
        <f t="shared" si="3"/>
        <v>0</v>
      </c>
      <c r="W8" s="25">
        <f>[1]HCxHP!AI7</f>
        <v>0</v>
      </c>
      <c r="X8" s="25">
        <f>[1]HCxHP!AK7</f>
        <v>0</v>
      </c>
      <c r="Y8" s="25">
        <f>[1]HCxHP!AM7</f>
        <v>0</v>
      </c>
      <c r="Z8" s="25">
        <f t="shared" si="4"/>
        <v>0</v>
      </c>
      <c r="AA8" s="25">
        <f>[1]HCxHP!AO7</f>
        <v>0</v>
      </c>
      <c r="AB8" s="25">
        <f>[1]HCxHP!AQ7</f>
        <v>0</v>
      </c>
      <c r="AC8" s="25">
        <f>[1]HCxHP!AS7</f>
        <v>0</v>
      </c>
      <c r="AD8" s="25">
        <f>[1]HCxHP!AU7</f>
        <v>0</v>
      </c>
      <c r="AE8" s="25">
        <f>[1]HCxHP!AW7</f>
        <v>0</v>
      </c>
      <c r="AF8" s="25">
        <f>[1]HCxHP!AY7</f>
        <v>0</v>
      </c>
      <c r="AG8" s="25">
        <f>[1]HCxHP!BA7</f>
        <v>0</v>
      </c>
      <c r="AH8" s="25">
        <f>[1]HCxHP!BC7</f>
        <v>0</v>
      </c>
      <c r="AI8" s="25">
        <f>[1]HCxHP!BE7</f>
        <v>0</v>
      </c>
      <c r="AJ8" s="25">
        <f>[1]HCxHP!BG7</f>
        <v>0</v>
      </c>
      <c r="AK8" s="25">
        <f>[1]HCxHP!$BI7</f>
        <v>0</v>
      </c>
      <c r="AL8" s="25">
        <f>[1]HCxHP!$BK7</f>
        <v>0</v>
      </c>
      <c r="AM8" s="25">
        <f>[1]HCxHP!BM7</f>
        <v>0</v>
      </c>
      <c r="AN8" s="25">
        <f t="shared" si="5"/>
        <v>0</v>
      </c>
      <c r="AO8" s="25">
        <f>[1]HCxHP!BO7</f>
        <v>0</v>
      </c>
      <c r="AP8" s="25">
        <f>[1]HCxHP!BQ7</f>
        <v>0</v>
      </c>
      <c r="AQ8" s="25">
        <f>[1]HCxHP!BS7</f>
        <v>0</v>
      </c>
      <c r="AR8" s="25">
        <f>[1]HCxHP!BU7</f>
        <v>0</v>
      </c>
      <c r="AS8" s="25">
        <f>[1]HCxHP!BX7</f>
        <v>0</v>
      </c>
      <c r="AT8" s="25">
        <f t="shared" si="6"/>
        <v>0</v>
      </c>
      <c r="AU8" s="25">
        <f>[1]HCxHP!BZ7</f>
        <v>0</v>
      </c>
      <c r="AV8" s="25">
        <f>[1]HCxHP!CB7</f>
        <v>0</v>
      </c>
      <c r="AW8" s="25">
        <f>[1]HCxHP!CD7</f>
        <v>0</v>
      </c>
      <c r="AX8" s="25">
        <f>[1]HCxHP!CF7</f>
        <v>0</v>
      </c>
      <c r="AY8" s="25">
        <f>[1]HCxHP!CH7</f>
        <v>0</v>
      </c>
      <c r="AZ8" s="25">
        <f t="shared" si="7"/>
        <v>0</v>
      </c>
      <c r="BA8" s="25">
        <f>[1]HCxHP!CJ7</f>
        <v>0</v>
      </c>
      <c r="BB8" s="25">
        <f>[1]HCxHP!CL7</f>
        <v>0</v>
      </c>
      <c r="BC8" s="25">
        <f>[1]HCxHP!CN7</f>
        <v>0</v>
      </c>
      <c r="BD8" s="25">
        <f>[1]HCxHP!CP7</f>
        <v>0</v>
      </c>
      <c r="BE8" s="25">
        <f t="shared" si="8"/>
        <v>12613.748898134854</v>
      </c>
      <c r="BF8" s="25">
        <f>[1]HCxHP!CR7</f>
        <v>0</v>
      </c>
      <c r="BG8" s="25">
        <f>[1]HCxHP!CT7</f>
        <v>0</v>
      </c>
      <c r="BH8" s="25">
        <f>[1]HCxHP!CV7</f>
        <v>0</v>
      </c>
      <c r="BI8" s="25">
        <f>[1]HCxHP!CX7</f>
        <v>0</v>
      </c>
      <c r="BJ8" s="25">
        <f>[1]HCxHP!CZ7</f>
        <v>0</v>
      </c>
      <c r="BK8" s="25">
        <f>[1]HCxHP!DB7</f>
        <v>0</v>
      </c>
      <c r="BL8" s="25">
        <f>[1]HCxHP!DD7</f>
        <v>0</v>
      </c>
      <c r="BM8" s="25">
        <f>[1]HCxHP!DF7</f>
        <v>0</v>
      </c>
      <c r="BN8" s="25">
        <f>[1]HCxHP!DH7</f>
        <v>0</v>
      </c>
      <c r="BO8" s="25">
        <f>[1]HCxHP!DJ7</f>
        <v>0</v>
      </c>
      <c r="BP8" s="25">
        <f>[1]HCxHP!DL7</f>
        <v>12613.748898134854</v>
      </c>
      <c r="BQ8" s="25">
        <f t="shared" si="9"/>
        <v>0</v>
      </c>
      <c r="BR8" s="25">
        <f>[1]HCxHP!DN7</f>
        <v>0</v>
      </c>
      <c r="BS8" s="25">
        <f>[1]HCxHP!DP7</f>
        <v>0</v>
      </c>
      <c r="BT8" s="25">
        <f>[1]HCxHP!DS7</f>
        <v>0</v>
      </c>
      <c r="BU8" s="25">
        <f t="shared" si="10"/>
        <v>0</v>
      </c>
      <c r="BV8" s="25">
        <f>[1]HCxHP!DU7</f>
        <v>0</v>
      </c>
      <c r="BW8" s="25">
        <f>[1]HCxHP!DW7</f>
        <v>0</v>
      </c>
      <c r="BX8" s="25">
        <f>[1]HCxHP!DY7</f>
        <v>0</v>
      </c>
      <c r="BY8" s="25">
        <f>[1]HCxHP!EA7</f>
        <v>0</v>
      </c>
      <c r="BZ8" s="25">
        <f>[1]HCxHP!EC7</f>
        <v>0</v>
      </c>
      <c r="CA8" s="25">
        <f>[1]HCxHP!EC7</f>
        <v>0</v>
      </c>
    </row>
    <row r="9" spans="1:79" ht="19.5" customHeight="1" x14ac:dyDescent="0.3">
      <c r="A9" s="30" t="s">
        <v>160</v>
      </c>
      <c r="B9" s="23" t="s">
        <v>161</v>
      </c>
      <c r="C9" s="31">
        <f>[1]HCxHP!ED8</f>
        <v>169708562.91077501</v>
      </c>
      <c r="D9" s="10">
        <f t="shared" si="0"/>
        <v>169708562.91077501</v>
      </c>
      <c r="E9" s="32">
        <f>[1]HCxHP!E8</f>
        <v>28548975.557377808</v>
      </c>
      <c r="F9" s="32">
        <f>[1]HCxHP!G8</f>
        <v>0</v>
      </c>
      <c r="G9" s="32">
        <f t="shared" si="1"/>
        <v>141159587.35339719</v>
      </c>
      <c r="H9" s="32">
        <f>[1]HCxHP!I8</f>
        <v>0</v>
      </c>
      <c r="I9" s="32">
        <f>[1]HCxHP!K8</f>
        <v>109680.77163972979</v>
      </c>
      <c r="J9" s="32">
        <f>[1]HCxHP!M8</f>
        <v>0</v>
      </c>
      <c r="K9" s="32">
        <f>[1]HCxHP!O8</f>
        <v>0</v>
      </c>
      <c r="L9" s="32">
        <f>[1]HCxHP!Q8</f>
        <v>0</v>
      </c>
      <c r="M9" s="32">
        <f>[1]HCxHP!S8</f>
        <v>29050154.742170941</v>
      </c>
      <c r="N9" s="32">
        <f>[1]HCxHP!U8</f>
        <v>2568404.8795285709</v>
      </c>
      <c r="O9" s="32">
        <f>[1]HCxHP!W8</f>
        <v>2665161.704853429</v>
      </c>
      <c r="P9" s="32">
        <f>[1]HCxHP!Y8</f>
        <v>106766185.25520453</v>
      </c>
      <c r="Q9" s="25">
        <f t="shared" si="2"/>
        <v>0</v>
      </c>
      <c r="R9" s="32">
        <f>[1]HCxHP!AA8</f>
        <v>0</v>
      </c>
      <c r="S9" s="32">
        <f>[1]HCxHP!AC8</f>
        <v>0</v>
      </c>
      <c r="T9" s="32">
        <f>[1]HCxHP!AE8</f>
        <v>0</v>
      </c>
      <c r="U9" s="32">
        <f>[1]HCxHP!AG8</f>
        <v>0</v>
      </c>
      <c r="V9" s="25">
        <f t="shared" si="3"/>
        <v>0</v>
      </c>
      <c r="W9" s="32">
        <f>[1]HCxHP!AI8</f>
        <v>0</v>
      </c>
      <c r="X9" s="32">
        <f>[1]HCxHP!AK8</f>
        <v>0</v>
      </c>
      <c r="Y9" s="32">
        <f>[1]HCxHP!AM8</f>
        <v>0</v>
      </c>
      <c r="Z9" s="32">
        <f t="shared" si="4"/>
        <v>0</v>
      </c>
      <c r="AA9" s="32">
        <f>[1]HCxHP!AO8</f>
        <v>0</v>
      </c>
      <c r="AB9" s="32">
        <f>[1]HCxHP!AQ8</f>
        <v>0</v>
      </c>
      <c r="AC9" s="32">
        <f>[1]HCxHP!AS8</f>
        <v>0</v>
      </c>
      <c r="AD9" s="32">
        <f>[1]HCxHP!AU8</f>
        <v>0</v>
      </c>
      <c r="AE9" s="32">
        <f>[1]HCxHP!AW8</f>
        <v>0</v>
      </c>
      <c r="AF9" s="32">
        <f>[1]HCxHP!AY8</f>
        <v>0</v>
      </c>
      <c r="AG9" s="32">
        <f>[1]HCxHP!BA8</f>
        <v>0</v>
      </c>
      <c r="AH9" s="32">
        <f>[1]HCxHP!BC8</f>
        <v>0</v>
      </c>
      <c r="AI9" s="32">
        <f>[1]HCxHP!BE8</f>
        <v>0</v>
      </c>
      <c r="AJ9" s="32">
        <f>[1]HCxHP!BG8</f>
        <v>0</v>
      </c>
      <c r="AK9" s="32">
        <f>[1]HCxHP!$BI8</f>
        <v>0</v>
      </c>
      <c r="AL9" s="32">
        <f>[1]HCxHP!$BK8</f>
        <v>0</v>
      </c>
      <c r="AM9" s="32">
        <f>[1]HCxHP!BM8</f>
        <v>0</v>
      </c>
      <c r="AN9" s="32">
        <f t="shared" si="5"/>
        <v>0</v>
      </c>
      <c r="AO9" s="25">
        <f>[1]HCxHP!BO8</f>
        <v>0</v>
      </c>
      <c r="AP9" s="25">
        <f>[1]HCxHP!BQ8</f>
        <v>0</v>
      </c>
      <c r="AQ9" s="25">
        <f>[1]HCxHP!BS8</f>
        <v>0</v>
      </c>
      <c r="AR9" s="25">
        <f>[1]HCxHP!BU8</f>
        <v>0</v>
      </c>
      <c r="AS9" s="25">
        <f>[1]HCxHP!BX8</f>
        <v>0</v>
      </c>
      <c r="AT9" s="25">
        <f t="shared" si="6"/>
        <v>0</v>
      </c>
      <c r="AU9" s="32">
        <f>[1]HCxHP!BZ8</f>
        <v>0</v>
      </c>
      <c r="AV9" s="32">
        <f>[1]HCxHP!CB8</f>
        <v>0</v>
      </c>
      <c r="AW9" s="32">
        <f>[1]HCxHP!CD8</f>
        <v>0</v>
      </c>
      <c r="AX9" s="32">
        <f>[1]HCxHP!CF8</f>
        <v>0</v>
      </c>
      <c r="AY9" s="32">
        <f>[1]HCxHP!CH8</f>
        <v>0</v>
      </c>
      <c r="AZ9" s="32">
        <f t="shared" si="7"/>
        <v>0</v>
      </c>
      <c r="BA9" s="32">
        <f>[1]HCxHP!CJ8</f>
        <v>0</v>
      </c>
      <c r="BB9" s="32">
        <f>[1]HCxHP!CL8</f>
        <v>0</v>
      </c>
      <c r="BC9" s="32">
        <f>[1]HCxHP!CN8</f>
        <v>0</v>
      </c>
      <c r="BD9" s="32">
        <f>[1]HCxHP!CP8</f>
        <v>0</v>
      </c>
      <c r="BE9" s="25">
        <f t="shared" si="8"/>
        <v>0</v>
      </c>
      <c r="BF9" s="32">
        <f>[1]HCxHP!CR8</f>
        <v>0</v>
      </c>
      <c r="BG9" s="32">
        <f>[1]HCxHP!CT8</f>
        <v>0</v>
      </c>
      <c r="BH9" s="32">
        <f>[1]HCxHP!CV8</f>
        <v>0</v>
      </c>
      <c r="BI9" s="32">
        <f>[1]HCxHP!CX8</f>
        <v>0</v>
      </c>
      <c r="BJ9" s="32">
        <f>[1]HCxHP!CZ8</f>
        <v>0</v>
      </c>
      <c r="BK9" s="32">
        <f>[1]HCxHP!DB8</f>
        <v>0</v>
      </c>
      <c r="BL9" s="32">
        <f>[1]HCxHP!DD8</f>
        <v>0</v>
      </c>
      <c r="BM9" s="32">
        <f>[1]HCxHP!DF8</f>
        <v>0</v>
      </c>
      <c r="BN9" s="32">
        <f>[1]HCxHP!DH8</f>
        <v>0</v>
      </c>
      <c r="BO9" s="25">
        <f>[1]HCxHP!DJ8</f>
        <v>0</v>
      </c>
      <c r="BP9" s="32">
        <f>[1]HCxHP!DL8</f>
        <v>0</v>
      </c>
      <c r="BQ9" s="32">
        <f t="shared" si="9"/>
        <v>0</v>
      </c>
      <c r="BR9" s="32">
        <f>[1]HCxHP!DN8</f>
        <v>0</v>
      </c>
      <c r="BS9" s="32">
        <f>[1]HCxHP!DP8</f>
        <v>0</v>
      </c>
      <c r="BT9" s="32">
        <f>[1]HCxHP!DS8</f>
        <v>0</v>
      </c>
      <c r="BU9" s="32">
        <f t="shared" si="10"/>
        <v>0</v>
      </c>
      <c r="BV9" s="32">
        <f>[1]HCxHP!DU8</f>
        <v>0</v>
      </c>
      <c r="BW9" s="32">
        <f>[1]HCxHP!DW8</f>
        <v>0</v>
      </c>
      <c r="BX9" s="32">
        <f>[1]HCxHP!DY8</f>
        <v>0</v>
      </c>
      <c r="BY9" s="25">
        <f>[1]HCxHP!EA8</f>
        <v>0</v>
      </c>
      <c r="BZ9" s="32">
        <f>[1]HCxHP!EC8</f>
        <v>0</v>
      </c>
      <c r="CA9" s="25">
        <f>[1]HCxHP!EC8</f>
        <v>0</v>
      </c>
    </row>
    <row r="10" spans="1:79" ht="22.5" hidden="1" customHeight="1" x14ac:dyDescent="0.3">
      <c r="A10" s="33" t="s">
        <v>162</v>
      </c>
      <c r="B10" s="34" t="s">
        <v>163</v>
      </c>
      <c r="C10" s="31">
        <f>[1]HCxHP!ED9</f>
        <v>30931936.469841879</v>
      </c>
      <c r="D10" s="10">
        <f t="shared" si="0"/>
        <v>30931936.469841879</v>
      </c>
      <c r="E10" s="32">
        <f>[1]HCxHP!E9</f>
        <v>1881781.727670938</v>
      </c>
      <c r="F10" s="32">
        <f>[1]HCxHP!G9</f>
        <v>0</v>
      </c>
      <c r="G10" s="32">
        <f t="shared" si="1"/>
        <v>29050154.742170941</v>
      </c>
      <c r="H10" s="32">
        <f>[1]HCxHP!I9</f>
        <v>0</v>
      </c>
      <c r="I10" s="32">
        <f>[1]HCxHP!K9</f>
        <v>0</v>
      </c>
      <c r="J10" s="32">
        <f>[1]HCxHP!M9</f>
        <v>0</v>
      </c>
      <c r="K10" s="32">
        <f>[1]HCxHP!O9</f>
        <v>0</v>
      </c>
      <c r="L10" s="32">
        <f>[1]HCxHP!Q9</f>
        <v>0</v>
      </c>
      <c r="M10" s="32">
        <f>[1]HCxHP!S9</f>
        <v>29050154.742170941</v>
      </c>
      <c r="N10" s="32">
        <f>[1]HCxHP!U9</f>
        <v>0</v>
      </c>
      <c r="O10" s="32">
        <f>[1]HCxHP!W9</f>
        <v>0</v>
      </c>
      <c r="P10" s="32">
        <f>[1]HCxHP!Y9</f>
        <v>0</v>
      </c>
      <c r="Q10" s="25">
        <f t="shared" si="2"/>
        <v>0</v>
      </c>
      <c r="R10" s="32">
        <f>[1]HCxHP!AA9</f>
        <v>0</v>
      </c>
      <c r="S10" s="32">
        <f>[1]HCxHP!AC9</f>
        <v>0</v>
      </c>
      <c r="T10" s="32">
        <f>[1]HCxHP!AE9</f>
        <v>0</v>
      </c>
      <c r="U10" s="32">
        <f>[1]HCxHP!AG9</f>
        <v>0</v>
      </c>
      <c r="V10" s="25">
        <f t="shared" si="3"/>
        <v>0</v>
      </c>
      <c r="W10" s="32">
        <f>[1]HCxHP!AI9</f>
        <v>0</v>
      </c>
      <c r="X10" s="32">
        <f>[1]HCxHP!AK9</f>
        <v>0</v>
      </c>
      <c r="Y10" s="32">
        <f>[1]HCxHP!AM9</f>
        <v>0</v>
      </c>
      <c r="Z10" s="32">
        <f t="shared" si="4"/>
        <v>0</v>
      </c>
      <c r="AA10" s="32">
        <f>[1]HCxHP!AO9</f>
        <v>0</v>
      </c>
      <c r="AB10" s="32">
        <f>[1]HCxHP!AQ9</f>
        <v>0</v>
      </c>
      <c r="AC10" s="32">
        <f>[1]HCxHP!AS9</f>
        <v>0</v>
      </c>
      <c r="AD10" s="32">
        <f>[1]HCxHP!AU9</f>
        <v>0</v>
      </c>
      <c r="AE10" s="32">
        <f>[1]HCxHP!AW9</f>
        <v>0</v>
      </c>
      <c r="AF10" s="32">
        <f>[1]HCxHP!AY9</f>
        <v>0</v>
      </c>
      <c r="AG10" s="32">
        <f>[1]HCxHP!BA9</f>
        <v>0</v>
      </c>
      <c r="AH10" s="32">
        <f>[1]HCxHP!BC9</f>
        <v>0</v>
      </c>
      <c r="AI10" s="32">
        <f>[1]HCxHP!BE9</f>
        <v>0</v>
      </c>
      <c r="AJ10" s="32">
        <f>[1]HCxHP!BG9</f>
        <v>0</v>
      </c>
      <c r="AK10" s="32">
        <f>[1]HCxHP!$BI9</f>
        <v>0</v>
      </c>
      <c r="AL10" s="32">
        <f>[1]HCxHP!$BK9</f>
        <v>0</v>
      </c>
      <c r="AM10" s="32">
        <f>[1]HCxHP!BM9</f>
        <v>0</v>
      </c>
      <c r="AN10" s="32">
        <f t="shared" si="5"/>
        <v>0</v>
      </c>
      <c r="AO10" s="25">
        <f>[1]HCxHP!BO9</f>
        <v>0</v>
      </c>
      <c r="AP10" s="25">
        <f>[1]HCxHP!BQ9</f>
        <v>0</v>
      </c>
      <c r="AQ10" s="25">
        <f>[1]HCxHP!BS9</f>
        <v>0</v>
      </c>
      <c r="AR10" s="25">
        <f>[1]HCxHP!BU9</f>
        <v>0</v>
      </c>
      <c r="AS10" s="25">
        <f>[1]HCxHP!BX9</f>
        <v>0</v>
      </c>
      <c r="AT10" s="25">
        <f t="shared" si="6"/>
        <v>0</v>
      </c>
      <c r="AU10" s="32">
        <f>[1]HCxHP!BZ9</f>
        <v>0</v>
      </c>
      <c r="AV10" s="32">
        <f>[1]HCxHP!CB9</f>
        <v>0</v>
      </c>
      <c r="AW10" s="32">
        <f>[1]HCxHP!CD9</f>
        <v>0</v>
      </c>
      <c r="AX10" s="32">
        <f>[1]HCxHP!CF9</f>
        <v>0</v>
      </c>
      <c r="AY10" s="32">
        <f>[1]HCxHP!CH9</f>
        <v>0</v>
      </c>
      <c r="AZ10" s="32">
        <f t="shared" si="7"/>
        <v>0</v>
      </c>
      <c r="BA10" s="32">
        <f>[1]HCxHP!CJ9</f>
        <v>0</v>
      </c>
      <c r="BB10" s="32">
        <f>[1]HCxHP!CL9</f>
        <v>0</v>
      </c>
      <c r="BC10" s="32">
        <f>[1]HCxHP!CN9</f>
        <v>0</v>
      </c>
      <c r="BD10" s="32">
        <f>[1]HCxHP!CP9</f>
        <v>0</v>
      </c>
      <c r="BE10" s="25">
        <f t="shared" si="8"/>
        <v>0</v>
      </c>
      <c r="BF10" s="32">
        <f>[1]HCxHP!CR9</f>
        <v>0</v>
      </c>
      <c r="BG10" s="32">
        <f>[1]HCxHP!CT9</f>
        <v>0</v>
      </c>
      <c r="BH10" s="32">
        <f>[1]HCxHP!CV9</f>
        <v>0</v>
      </c>
      <c r="BI10" s="32">
        <f>[1]HCxHP!CX9</f>
        <v>0</v>
      </c>
      <c r="BJ10" s="32">
        <f>[1]HCxHP!CZ9</f>
        <v>0</v>
      </c>
      <c r="BK10" s="32">
        <f>[1]HCxHP!DB9</f>
        <v>0</v>
      </c>
      <c r="BL10" s="32">
        <f>[1]HCxHP!DD9</f>
        <v>0</v>
      </c>
      <c r="BM10" s="32">
        <f>[1]HCxHP!DF9</f>
        <v>0</v>
      </c>
      <c r="BN10" s="32">
        <f>[1]HCxHP!DH9</f>
        <v>0</v>
      </c>
      <c r="BO10" s="25">
        <f>[1]HCxHP!DJ9</f>
        <v>0</v>
      </c>
      <c r="BP10" s="32">
        <f>[1]HCxHP!DL9</f>
        <v>0</v>
      </c>
      <c r="BQ10" s="32">
        <f t="shared" si="9"/>
        <v>0</v>
      </c>
      <c r="BR10" s="32">
        <f>[1]HCxHP!DN9</f>
        <v>0</v>
      </c>
      <c r="BS10" s="32">
        <f>[1]HCxHP!DP9</f>
        <v>0</v>
      </c>
      <c r="BT10" s="32">
        <f>[1]HCxHP!DS9</f>
        <v>0</v>
      </c>
      <c r="BU10" s="32">
        <f t="shared" si="10"/>
        <v>0</v>
      </c>
      <c r="BV10" s="32">
        <f>[1]HCxHP!DU9</f>
        <v>0</v>
      </c>
      <c r="BW10" s="32">
        <f>[1]HCxHP!DW9</f>
        <v>0</v>
      </c>
      <c r="BX10" s="32">
        <f>[1]HCxHP!DY9</f>
        <v>0</v>
      </c>
      <c r="BY10" s="25">
        <f>[1]HCxHP!EA9</f>
        <v>0</v>
      </c>
      <c r="BZ10" s="32">
        <f>[1]HCxHP!EC9</f>
        <v>0</v>
      </c>
      <c r="CA10" s="25">
        <f>[1]HCxHP!EC9</f>
        <v>0</v>
      </c>
    </row>
    <row r="11" spans="1:79" ht="18.75" hidden="1" customHeight="1" x14ac:dyDescent="0.3">
      <c r="A11" s="33" t="s">
        <v>164</v>
      </c>
      <c r="B11" s="34" t="s">
        <v>165</v>
      </c>
      <c r="C11" s="31">
        <f>[1]HCxHP!ED10</f>
        <v>0</v>
      </c>
      <c r="D11" s="10">
        <f t="shared" si="0"/>
        <v>0</v>
      </c>
      <c r="E11" s="32">
        <f>[1]HCxHP!E10</f>
        <v>0</v>
      </c>
      <c r="F11" s="32">
        <f>[1]HCxHP!G10</f>
        <v>0</v>
      </c>
      <c r="G11" s="32">
        <f t="shared" si="1"/>
        <v>0</v>
      </c>
      <c r="H11" s="32">
        <f>[1]HCxHP!I10</f>
        <v>0</v>
      </c>
      <c r="I11" s="32">
        <f>[1]HCxHP!K10</f>
        <v>0</v>
      </c>
      <c r="J11" s="32">
        <f>[1]HCxHP!M10</f>
        <v>0</v>
      </c>
      <c r="K11" s="32">
        <f>[1]HCxHP!O10</f>
        <v>0</v>
      </c>
      <c r="L11" s="32">
        <f>[1]HCxHP!Q10</f>
        <v>0</v>
      </c>
      <c r="M11" s="32">
        <f>[1]HCxHP!S10</f>
        <v>0</v>
      </c>
      <c r="N11" s="32">
        <f>[1]HCxHP!U10</f>
        <v>0</v>
      </c>
      <c r="O11" s="32">
        <f>[1]HCxHP!W10</f>
        <v>0</v>
      </c>
      <c r="P11" s="32">
        <f>[1]HCxHP!Y10</f>
        <v>0</v>
      </c>
      <c r="Q11" s="25">
        <f t="shared" si="2"/>
        <v>0</v>
      </c>
      <c r="R11" s="32">
        <f>[1]HCxHP!AA10</f>
        <v>0</v>
      </c>
      <c r="S11" s="32">
        <f>[1]HCxHP!AC10</f>
        <v>0</v>
      </c>
      <c r="T11" s="32">
        <f>[1]HCxHP!AE10</f>
        <v>0</v>
      </c>
      <c r="U11" s="32">
        <f>[1]HCxHP!AG10</f>
        <v>0</v>
      </c>
      <c r="V11" s="25">
        <f t="shared" si="3"/>
        <v>0</v>
      </c>
      <c r="W11" s="32">
        <f>[1]HCxHP!AI10</f>
        <v>0</v>
      </c>
      <c r="X11" s="32">
        <f>[1]HCxHP!AK10</f>
        <v>0</v>
      </c>
      <c r="Y11" s="32">
        <f>[1]HCxHP!AM10</f>
        <v>0</v>
      </c>
      <c r="Z11" s="32">
        <f t="shared" si="4"/>
        <v>0</v>
      </c>
      <c r="AA11" s="32">
        <f>[1]HCxHP!AO10</f>
        <v>0</v>
      </c>
      <c r="AB11" s="32">
        <f>[1]HCxHP!AQ10</f>
        <v>0</v>
      </c>
      <c r="AC11" s="32">
        <f>[1]HCxHP!AS10</f>
        <v>0</v>
      </c>
      <c r="AD11" s="32">
        <f>[1]HCxHP!AU10</f>
        <v>0</v>
      </c>
      <c r="AE11" s="32">
        <f>[1]HCxHP!AW10</f>
        <v>0</v>
      </c>
      <c r="AF11" s="32">
        <f>[1]HCxHP!AY10</f>
        <v>0</v>
      </c>
      <c r="AG11" s="32">
        <f>[1]HCxHP!BA10</f>
        <v>0</v>
      </c>
      <c r="AH11" s="32">
        <f>[1]HCxHP!BC10</f>
        <v>0</v>
      </c>
      <c r="AI11" s="32">
        <f>[1]HCxHP!BE10</f>
        <v>0</v>
      </c>
      <c r="AJ11" s="32">
        <f>[1]HCxHP!BG10</f>
        <v>0</v>
      </c>
      <c r="AK11" s="32">
        <f>[1]HCxHP!$BI10</f>
        <v>0</v>
      </c>
      <c r="AL11" s="32">
        <f>[1]HCxHP!$BK10</f>
        <v>0</v>
      </c>
      <c r="AM11" s="32">
        <f>[1]HCxHP!BM10</f>
        <v>0</v>
      </c>
      <c r="AN11" s="32">
        <f t="shared" si="5"/>
        <v>0</v>
      </c>
      <c r="AO11" s="25">
        <f>[1]HCxHP!BO10</f>
        <v>0</v>
      </c>
      <c r="AP11" s="25">
        <f>[1]HCxHP!BQ10</f>
        <v>0</v>
      </c>
      <c r="AQ11" s="25">
        <f>[1]HCxHP!BS10</f>
        <v>0</v>
      </c>
      <c r="AR11" s="25">
        <f>[1]HCxHP!BU10</f>
        <v>0</v>
      </c>
      <c r="AS11" s="25">
        <f>[1]HCxHP!BX10</f>
        <v>0</v>
      </c>
      <c r="AT11" s="25">
        <f t="shared" si="6"/>
        <v>0</v>
      </c>
      <c r="AU11" s="32">
        <f>[1]HCxHP!BZ10</f>
        <v>0</v>
      </c>
      <c r="AV11" s="32">
        <f>[1]HCxHP!CB10</f>
        <v>0</v>
      </c>
      <c r="AW11" s="32">
        <f>[1]HCxHP!CD10</f>
        <v>0</v>
      </c>
      <c r="AX11" s="32">
        <f>[1]HCxHP!CF10</f>
        <v>0</v>
      </c>
      <c r="AY11" s="32">
        <f>[1]HCxHP!CH10</f>
        <v>0</v>
      </c>
      <c r="AZ11" s="32">
        <f t="shared" si="7"/>
        <v>0</v>
      </c>
      <c r="BA11" s="32">
        <f>[1]HCxHP!CJ10</f>
        <v>0</v>
      </c>
      <c r="BB11" s="32">
        <f>[1]HCxHP!CL10</f>
        <v>0</v>
      </c>
      <c r="BC11" s="32">
        <f>[1]HCxHP!CN10</f>
        <v>0</v>
      </c>
      <c r="BD11" s="32">
        <f>[1]HCxHP!CP10</f>
        <v>0</v>
      </c>
      <c r="BE11" s="25">
        <f t="shared" si="8"/>
        <v>0</v>
      </c>
      <c r="BF11" s="32">
        <f>[1]HCxHP!CR10</f>
        <v>0</v>
      </c>
      <c r="BG11" s="32">
        <f>[1]HCxHP!CT10</f>
        <v>0</v>
      </c>
      <c r="BH11" s="32">
        <f>[1]HCxHP!CV10</f>
        <v>0</v>
      </c>
      <c r="BI11" s="32">
        <f>[1]HCxHP!CX10</f>
        <v>0</v>
      </c>
      <c r="BJ11" s="32">
        <f>[1]HCxHP!CZ10</f>
        <v>0</v>
      </c>
      <c r="BK11" s="32">
        <f>[1]HCxHP!DB10</f>
        <v>0</v>
      </c>
      <c r="BL11" s="32">
        <f>[1]HCxHP!DD10</f>
        <v>0</v>
      </c>
      <c r="BM11" s="32">
        <f>[1]HCxHP!DF10</f>
        <v>0</v>
      </c>
      <c r="BN11" s="32">
        <f>[1]HCxHP!DH10</f>
        <v>0</v>
      </c>
      <c r="BO11" s="25">
        <f>[1]HCxHP!DJ10</f>
        <v>0</v>
      </c>
      <c r="BP11" s="32">
        <f>[1]HCxHP!DL10</f>
        <v>0</v>
      </c>
      <c r="BQ11" s="32">
        <f t="shared" si="9"/>
        <v>0</v>
      </c>
      <c r="BR11" s="32">
        <f>[1]HCxHP!DN10</f>
        <v>0</v>
      </c>
      <c r="BS11" s="32">
        <f>[1]HCxHP!DP10</f>
        <v>0</v>
      </c>
      <c r="BT11" s="32">
        <f>[1]HCxHP!DS10</f>
        <v>0</v>
      </c>
      <c r="BU11" s="32">
        <f t="shared" si="10"/>
        <v>0</v>
      </c>
      <c r="BV11" s="32">
        <f>[1]HCxHP!DU10</f>
        <v>0</v>
      </c>
      <c r="BW11" s="32">
        <f>[1]HCxHP!DW10</f>
        <v>0</v>
      </c>
      <c r="BX11" s="32">
        <f>[1]HCxHP!DY10</f>
        <v>0</v>
      </c>
      <c r="BY11" s="25">
        <f>[1]HCxHP!EA10</f>
        <v>0</v>
      </c>
      <c r="BZ11" s="32">
        <f>[1]HCxHP!EC10</f>
        <v>0</v>
      </c>
      <c r="CA11" s="25">
        <f>[1]HCxHP!EC10</f>
        <v>0</v>
      </c>
    </row>
    <row r="12" spans="1:79" ht="18.75" hidden="1" customHeight="1" x14ac:dyDescent="0.3">
      <c r="A12" s="33" t="s">
        <v>166</v>
      </c>
      <c r="B12" s="34" t="s">
        <v>167</v>
      </c>
      <c r="C12" s="31">
        <f>[1]HCxHP!ED11</f>
        <v>0</v>
      </c>
      <c r="D12" s="10">
        <f t="shared" si="0"/>
        <v>0</v>
      </c>
      <c r="E12" s="32">
        <f>[1]HCxHP!E11</f>
        <v>0</v>
      </c>
      <c r="F12" s="32">
        <f>[1]HCxHP!G11</f>
        <v>0</v>
      </c>
      <c r="G12" s="32">
        <f t="shared" si="1"/>
        <v>0</v>
      </c>
      <c r="H12" s="32">
        <f>[1]HCxHP!I11</f>
        <v>0</v>
      </c>
      <c r="I12" s="32">
        <f>[1]HCxHP!K11</f>
        <v>0</v>
      </c>
      <c r="J12" s="32">
        <f>[1]HCxHP!M11</f>
        <v>0</v>
      </c>
      <c r="K12" s="32">
        <f>[1]HCxHP!O11</f>
        <v>0</v>
      </c>
      <c r="L12" s="32">
        <f>[1]HCxHP!Q11</f>
        <v>0</v>
      </c>
      <c r="M12" s="32">
        <f>[1]HCxHP!S11</f>
        <v>0</v>
      </c>
      <c r="N12" s="32">
        <f>[1]HCxHP!U11</f>
        <v>0</v>
      </c>
      <c r="O12" s="32">
        <f>[1]HCxHP!W11</f>
        <v>0</v>
      </c>
      <c r="P12" s="32">
        <f>[1]HCxHP!Y11</f>
        <v>0</v>
      </c>
      <c r="Q12" s="25">
        <f t="shared" si="2"/>
        <v>0</v>
      </c>
      <c r="R12" s="32">
        <f>[1]HCxHP!AA11</f>
        <v>0</v>
      </c>
      <c r="S12" s="32">
        <f>[1]HCxHP!AC11</f>
        <v>0</v>
      </c>
      <c r="T12" s="32">
        <f>[1]HCxHP!AE11</f>
        <v>0</v>
      </c>
      <c r="U12" s="32">
        <f>[1]HCxHP!AG11</f>
        <v>0</v>
      </c>
      <c r="V12" s="25">
        <f t="shared" si="3"/>
        <v>0</v>
      </c>
      <c r="W12" s="32">
        <f>[1]HCxHP!AI11</f>
        <v>0</v>
      </c>
      <c r="X12" s="32">
        <f>[1]HCxHP!AK11</f>
        <v>0</v>
      </c>
      <c r="Y12" s="32">
        <f>[1]HCxHP!AM11</f>
        <v>0</v>
      </c>
      <c r="Z12" s="32">
        <f t="shared" si="4"/>
        <v>0</v>
      </c>
      <c r="AA12" s="32">
        <f>[1]HCxHP!AO11</f>
        <v>0</v>
      </c>
      <c r="AB12" s="32">
        <f>[1]HCxHP!AQ11</f>
        <v>0</v>
      </c>
      <c r="AC12" s="32">
        <f>[1]HCxHP!AS11</f>
        <v>0</v>
      </c>
      <c r="AD12" s="32">
        <f>[1]HCxHP!AU11</f>
        <v>0</v>
      </c>
      <c r="AE12" s="32">
        <f>[1]HCxHP!AW11</f>
        <v>0</v>
      </c>
      <c r="AF12" s="32">
        <f>[1]HCxHP!AY11</f>
        <v>0</v>
      </c>
      <c r="AG12" s="32">
        <f>[1]HCxHP!BA11</f>
        <v>0</v>
      </c>
      <c r="AH12" s="32">
        <f>[1]HCxHP!BC11</f>
        <v>0</v>
      </c>
      <c r="AI12" s="32">
        <f>[1]HCxHP!BE11</f>
        <v>0</v>
      </c>
      <c r="AJ12" s="32">
        <f>[1]HCxHP!BG11</f>
        <v>0</v>
      </c>
      <c r="AK12" s="32">
        <f>[1]HCxHP!$BI11</f>
        <v>0</v>
      </c>
      <c r="AL12" s="32">
        <f>[1]HCxHP!$BK11</f>
        <v>0</v>
      </c>
      <c r="AM12" s="32">
        <f>[1]HCxHP!BM11</f>
        <v>0</v>
      </c>
      <c r="AN12" s="32">
        <f t="shared" si="5"/>
        <v>0</v>
      </c>
      <c r="AO12" s="25">
        <f>[1]HCxHP!BO11</f>
        <v>0</v>
      </c>
      <c r="AP12" s="25">
        <f>[1]HCxHP!BQ11</f>
        <v>0</v>
      </c>
      <c r="AQ12" s="25">
        <f>[1]HCxHP!BS11</f>
        <v>0</v>
      </c>
      <c r="AR12" s="25">
        <f>[1]HCxHP!BU11</f>
        <v>0</v>
      </c>
      <c r="AS12" s="25">
        <f>[1]HCxHP!BX11</f>
        <v>0</v>
      </c>
      <c r="AT12" s="25">
        <f t="shared" si="6"/>
        <v>0</v>
      </c>
      <c r="AU12" s="32">
        <f>[1]HCxHP!BZ11</f>
        <v>0</v>
      </c>
      <c r="AV12" s="32">
        <f>[1]HCxHP!CB11</f>
        <v>0</v>
      </c>
      <c r="AW12" s="32">
        <f>[1]HCxHP!CD11</f>
        <v>0</v>
      </c>
      <c r="AX12" s="32">
        <f>[1]HCxHP!CF11</f>
        <v>0</v>
      </c>
      <c r="AY12" s="32">
        <f>[1]HCxHP!CH11</f>
        <v>0</v>
      </c>
      <c r="AZ12" s="32">
        <f t="shared" si="7"/>
        <v>0</v>
      </c>
      <c r="BA12" s="32">
        <f>[1]HCxHP!CJ11</f>
        <v>0</v>
      </c>
      <c r="BB12" s="32">
        <f>[1]HCxHP!CL11</f>
        <v>0</v>
      </c>
      <c r="BC12" s="32">
        <f>[1]HCxHP!CN11</f>
        <v>0</v>
      </c>
      <c r="BD12" s="32">
        <f>[1]HCxHP!CP11</f>
        <v>0</v>
      </c>
      <c r="BE12" s="25">
        <f t="shared" si="8"/>
        <v>0</v>
      </c>
      <c r="BF12" s="32">
        <f>[1]HCxHP!CR11</f>
        <v>0</v>
      </c>
      <c r="BG12" s="32">
        <f>[1]HCxHP!CT11</f>
        <v>0</v>
      </c>
      <c r="BH12" s="32">
        <f>[1]HCxHP!CV11</f>
        <v>0</v>
      </c>
      <c r="BI12" s="32">
        <f>[1]HCxHP!CX11</f>
        <v>0</v>
      </c>
      <c r="BJ12" s="32">
        <f>[1]HCxHP!CZ11</f>
        <v>0</v>
      </c>
      <c r="BK12" s="32">
        <f>[1]HCxHP!DB11</f>
        <v>0</v>
      </c>
      <c r="BL12" s="32">
        <f>[1]HCxHP!DD11</f>
        <v>0</v>
      </c>
      <c r="BM12" s="32">
        <f>[1]HCxHP!DF11</f>
        <v>0</v>
      </c>
      <c r="BN12" s="32">
        <f>[1]HCxHP!DH11</f>
        <v>0</v>
      </c>
      <c r="BO12" s="25">
        <f>[1]HCxHP!DJ11</f>
        <v>0</v>
      </c>
      <c r="BP12" s="32">
        <f>[1]HCxHP!DL11</f>
        <v>0</v>
      </c>
      <c r="BQ12" s="32">
        <f t="shared" si="9"/>
        <v>0</v>
      </c>
      <c r="BR12" s="32">
        <f>[1]HCxHP!DN11</f>
        <v>0</v>
      </c>
      <c r="BS12" s="32">
        <f>[1]HCxHP!DP11</f>
        <v>0</v>
      </c>
      <c r="BT12" s="32">
        <f>[1]HCxHP!DS11</f>
        <v>0</v>
      </c>
      <c r="BU12" s="32">
        <f t="shared" si="10"/>
        <v>0</v>
      </c>
      <c r="BV12" s="32">
        <f>[1]HCxHP!DU11</f>
        <v>0</v>
      </c>
      <c r="BW12" s="32">
        <f>[1]HCxHP!DW11</f>
        <v>0</v>
      </c>
      <c r="BX12" s="32">
        <f>[1]HCxHP!DY11</f>
        <v>0</v>
      </c>
      <c r="BY12" s="25">
        <f>[1]HCxHP!EA11</f>
        <v>0</v>
      </c>
      <c r="BZ12" s="32">
        <f>[1]HCxHP!EC11</f>
        <v>0</v>
      </c>
      <c r="CA12" s="25">
        <f>[1]HCxHP!EC11</f>
        <v>0</v>
      </c>
    </row>
    <row r="13" spans="1:79" ht="20.25" hidden="1" customHeight="1" x14ac:dyDescent="0.3">
      <c r="A13" s="33" t="s">
        <v>168</v>
      </c>
      <c r="B13" s="34" t="s">
        <v>169</v>
      </c>
      <c r="C13" s="31">
        <f>[1]HCxHP!ED12</f>
        <v>109680.77163972979</v>
      </c>
      <c r="D13" s="10">
        <f t="shared" si="0"/>
        <v>109680.77163972979</v>
      </c>
      <c r="E13" s="32">
        <f>[1]HCxHP!E12</f>
        <v>0</v>
      </c>
      <c r="F13" s="32">
        <f>[1]HCxHP!G12</f>
        <v>0</v>
      </c>
      <c r="G13" s="32">
        <f t="shared" si="1"/>
        <v>109680.77163972979</v>
      </c>
      <c r="H13" s="32">
        <f>[1]HCxHP!I12</f>
        <v>0</v>
      </c>
      <c r="I13" s="32">
        <f>[1]HCxHP!K12</f>
        <v>109680.77163972979</v>
      </c>
      <c r="J13" s="32">
        <f>[1]HCxHP!M12</f>
        <v>0</v>
      </c>
      <c r="K13" s="32">
        <f>[1]HCxHP!O12</f>
        <v>0</v>
      </c>
      <c r="L13" s="32">
        <f>[1]HCxHP!Q12</f>
        <v>0</v>
      </c>
      <c r="M13" s="32">
        <f>[1]HCxHP!S12</f>
        <v>0</v>
      </c>
      <c r="N13" s="32">
        <f>[1]HCxHP!U12</f>
        <v>0</v>
      </c>
      <c r="O13" s="32">
        <f>[1]HCxHP!W12</f>
        <v>0</v>
      </c>
      <c r="P13" s="32">
        <f>[1]HCxHP!Y12</f>
        <v>0</v>
      </c>
      <c r="Q13" s="25">
        <f t="shared" si="2"/>
        <v>0</v>
      </c>
      <c r="R13" s="32">
        <f>[1]HCxHP!AA12</f>
        <v>0</v>
      </c>
      <c r="S13" s="32">
        <f>[1]HCxHP!AC12</f>
        <v>0</v>
      </c>
      <c r="T13" s="32">
        <f>[1]HCxHP!AE12</f>
        <v>0</v>
      </c>
      <c r="U13" s="32">
        <f>[1]HCxHP!AG12</f>
        <v>0</v>
      </c>
      <c r="V13" s="25">
        <f t="shared" si="3"/>
        <v>0</v>
      </c>
      <c r="W13" s="32">
        <f>[1]HCxHP!AI12</f>
        <v>0</v>
      </c>
      <c r="X13" s="32">
        <f>[1]HCxHP!AK12</f>
        <v>0</v>
      </c>
      <c r="Y13" s="32">
        <f>[1]HCxHP!AM12</f>
        <v>0</v>
      </c>
      <c r="Z13" s="32">
        <f t="shared" si="4"/>
        <v>0</v>
      </c>
      <c r="AA13" s="32">
        <f>[1]HCxHP!AO12</f>
        <v>0</v>
      </c>
      <c r="AB13" s="32">
        <f>[1]HCxHP!AQ12</f>
        <v>0</v>
      </c>
      <c r="AC13" s="32">
        <f>[1]HCxHP!AS12</f>
        <v>0</v>
      </c>
      <c r="AD13" s="32">
        <f>[1]HCxHP!AU12</f>
        <v>0</v>
      </c>
      <c r="AE13" s="32">
        <f>[1]HCxHP!AW12</f>
        <v>0</v>
      </c>
      <c r="AF13" s="32">
        <f>[1]HCxHP!AY12</f>
        <v>0</v>
      </c>
      <c r="AG13" s="32">
        <f>[1]HCxHP!BA12</f>
        <v>0</v>
      </c>
      <c r="AH13" s="32">
        <f>[1]HCxHP!BC12</f>
        <v>0</v>
      </c>
      <c r="AI13" s="32">
        <f>[1]HCxHP!BE12</f>
        <v>0</v>
      </c>
      <c r="AJ13" s="32">
        <f>[1]HCxHP!BG12</f>
        <v>0</v>
      </c>
      <c r="AK13" s="32">
        <f>[1]HCxHP!$BI12</f>
        <v>0</v>
      </c>
      <c r="AL13" s="32">
        <f>[1]HCxHP!$BK12</f>
        <v>0</v>
      </c>
      <c r="AM13" s="32">
        <f>[1]HCxHP!BM12</f>
        <v>0</v>
      </c>
      <c r="AN13" s="32">
        <f t="shared" si="5"/>
        <v>0</v>
      </c>
      <c r="AO13" s="25">
        <f>[1]HCxHP!BO12</f>
        <v>0</v>
      </c>
      <c r="AP13" s="25">
        <f>[1]HCxHP!BQ12</f>
        <v>0</v>
      </c>
      <c r="AQ13" s="25">
        <f>[1]HCxHP!BS12</f>
        <v>0</v>
      </c>
      <c r="AR13" s="25">
        <f>[1]HCxHP!BU12</f>
        <v>0</v>
      </c>
      <c r="AS13" s="25">
        <f>[1]HCxHP!BX12</f>
        <v>0</v>
      </c>
      <c r="AT13" s="25">
        <f t="shared" si="6"/>
        <v>0</v>
      </c>
      <c r="AU13" s="32">
        <f>[1]HCxHP!BZ12</f>
        <v>0</v>
      </c>
      <c r="AV13" s="32">
        <f>[1]HCxHP!CB12</f>
        <v>0</v>
      </c>
      <c r="AW13" s="32">
        <f>[1]HCxHP!CD12</f>
        <v>0</v>
      </c>
      <c r="AX13" s="32">
        <f>[1]HCxHP!CF12</f>
        <v>0</v>
      </c>
      <c r="AY13" s="32">
        <f>[1]HCxHP!CH12</f>
        <v>0</v>
      </c>
      <c r="AZ13" s="32">
        <f t="shared" si="7"/>
        <v>0</v>
      </c>
      <c r="BA13" s="32">
        <f>[1]HCxHP!CJ12</f>
        <v>0</v>
      </c>
      <c r="BB13" s="32">
        <f>[1]HCxHP!CL12</f>
        <v>0</v>
      </c>
      <c r="BC13" s="32">
        <f>[1]HCxHP!CN12</f>
        <v>0</v>
      </c>
      <c r="BD13" s="32">
        <f>[1]HCxHP!CP12</f>
        <v>0</v>
      </c>
      <c r="BE13" s="25">
        <f t="shared" si="8"/>
        <v>0</v>
      </c>
      <c r="BF13" s="32">
        <f>[1]HCxHP!CR12</f>
        <v>0</v>
      </c>
      <c r="BG13" s="32">
        <f>[1]HCxHP!CT12</f>
        <v>0</v>
      </c>
      <c r="BH13" s="32">
        <f>[1]HCxHP!CV12</f>
        <v>0</v>
      </c>
      <c r="BI13" s="32">
        <f>[1]HCxHP!CX12</f>
        <v>0</v>
      </c>
      <c r="BJ13" s="32">
        <f>[1]HCxHP!CZ12</f>
        <v>0</v>
      </c>
      <c r="BK13" s="32">
        <f>[1]HCxHP!DB12</f>
        <v>0</v>
      </c>
      <c r="BL13" s="32">
        <f>[1]HCxHP!DD12</f>
        <v>0</v>
      </c>
      <c r="BM13" s="32">
        <f>[1]HCxHP!DF12</f>
        <v>0</v>
      </c>
      <c r="BN13" s="32">
        <f>[1]HCxHP!DH12</f>
        <v>0</v>
      </c>
      <c r="BO13" s="25">
        <f>[1]HCxHP!DJ12</f>
        <v>0</v>
      </c>
      <c r="BP13" s="32">
        <f>[1]HCxHP!DL12</f>
        <v>0</v>
      </c>
      <c r="BQ13" s="32">
        <f t="shared" si="9"/>
        <v>0</v>
      </c>
      <c r="BR13" s="32">
        <f>[1]HCxHP!DN12</f>
        <v>0</v>
      </c>
      <c r="BS13" s="32">
        <f>[1]HCxHP!DP12</f>
        <v>0</v>
      </c>
      <c r="BT13" s="32">
        <f>[1]HCxHP!DS12</f>
        <v>0</v>
      </c>
      <c r="BU13" s="32">
        <f t="shared" si="10"/>
        <v>0</v>
      </c>
      <c r="BV13" s="32">
        <f>[1]HCxHP!DU12</f>
        <v>0</v>
      </c>
      <c r="BW13" s="32">
        <f>[1]HCxHP!DW12</f>
        <v>0</v>
      </c>
      <c r="BX13" s="32">
        <f>[1]HCxHP!DY12</f>
        <v>0</v>
      </c>
      <c r="BY13" s="25">
        <f>[1]HCxHP!EA12</f>
        <v>0</v>
      </c>
      <c r="BZ13" s="32">
        <f>[1]HCxHP!EC12</f>
        <v>0</v>
      </c>
      <c r="CA13" s="25">
        <f>[1]HCxHP!EC12</f>
        <v>0</v>
      </c>
    </row>
    <row r="14" spans="1:79" ht="21" hidden="1" customHeight="1" x14ac:dyDescent="0.3">
      <c r="A14" s="33" t="s">
        <v>170</v>
      </c>
      <c r="B14" s="34" t="s">
        <v>171</v>
      </c>
      <c r="C14" s="31">
        <f>[1]HCxHP!ED13</f>
        <v>2568404.8795285709</v>
      </c>
      <c r="D14" s="10">
        <f t="shared" si="0"/>
        <v>2568404.8795285709</v>
      </c>
      <c r="E14" s="32">
        <f>[1]HCxHP!E13</f>
        <v>0</v>
      </c>
      <c r="F14" s="32">
        <f>[1]HCxHP!G13</f>
        <v>0</v>
      </c>
      <c r="G14" s="32">
        <f t="shared" si="1"/>
        <v>2568404.8795285709</v>
      </c>
      <c r="H14" s="32">
        <f>[1]HCxHP!I13</f>
        <v>0</v>
      </c>
      <c r="I14" s="32">
        <f>[1]HCxHP!K13</f>
        <v>0</v>
      </c>
      <c r="J14" s="32">
        <f>[1]HCxHP!M13</f>
        <v>0</v>
      </c>
      <c r="K14" s="32">
        <f>[1]HCxHP!O13</f>
        <v>0</v>
      </c>
      <c r="L14" s="32">
        <f>[1]HCxHP!Q13</f>
        <v>0</v>
      </c>
      <c r="M14" s="32">
        <f>[1]HCxHP!S13</f>
        <v>0</v>
      </c>
      <c r="N14" s="32">
        <f>[1]HCxHP!U13</f>
        <v>2568404.8795285709</v>
      </c>
      <c r="O14" s="32">
        <f>[1]HCxHP!W13</f>
        <v>0</v>
      </c>
      <c r="P14" s="32">
        <f>[1]HCxHP!Y13</f>
        <v>0</v>
      </c>
      <c r="Q14" s="25">
        <f t="shared" si="2"/>
        <v>0</v>
      </c>
      <c r="R14" s="32">
        <f>[1]HCxHP!AA13</f>
        <v>0</v>
      </c>
      <c r="S14" s="32">
        <f>[1]HCxHP!AC13</f>
        <v>0</v>
      </c>
      <c r="T14" s="32">
        <f>[1]HCxHP!AE13</f>
        <v>0</v>
      </c>
      <c r="U14" s="32">
        <f>[1]HCxHP!AG13</f>
        <v>0</v>
      </c>
      <c r="V14" s="25">
        <f t="shared" si="3"/>
        <v>0</v>
      </c>
      <c r="W14" s="32">
        <f>[1]HCxHP!AI13</f>
        <v>0</v>
      </c>
      <c r="X14" s="32">
        <f>[1]HCxHP!AK13</f>
        <v>0</v>
      </c>
      <c r="Y14" s="32">
        <f>[1]HCxHP!AM13</f>
        <v>0</v>
      </c>
      <c r="Z14" s="32">
        <f t="shared" si="4"/>
        <v>0</v>
      </c>
      <c r="AA14" s="32">
        <f>[1]HCxHP!AO13</f>
        <v>0</v>
      </c>
      <c r="AB14" s="32">
        <f>[1]HCxHP!AQ13</f>
        <v>0</v>
      </c>
      <c r="AC14" s="32">
        <f>[1]HCxHP!AS13</f>
        <v>0</v>
      </c>
      <c r="AD14" s="32">
        <f>[1]HCxHP!AU13</f>
        <v>0</v>
      </c>
      <c r="AE14" s="32">
        <f>[1]HCxHP!AW13</f>
        <v>0</v>
      </c>
      <c r="AF14" s="32">
        <f>[1]HCxHP!AY13</f>
        <v>0</v>
      </c>
      <c r="AG14" s="32">
        <f>[1]HCxHP!BA13</f>
        <v>0</v>
      </c>
      <c r="AH14" s="32">
        <f>[1]HCxHP!BC13</f>
        <v>0</v>
      </c>
      <c r="AI14" s="32">
        <f>[1]HCxHP!BE13</f>
        <v>0</v>
      </c>
      <c r="AJ14" s="32">
        <f>[1]HCxHP!BG13</f>
        <v>0</v>
      </c>
      <c r="AK14" s="32">
        <f>[1]HCxHP!$BI13</f>
        <v>0</v>
      </c>
      <c r="AL14" s="32">
        <f>[1]HCxHP!$BK13</f>
        <v>0</v>
      </c>
      <c r="AM14" s="32">
        <f>[1]HCxHP!BM13</f>
        <v>0</v>
      </c>
      <c r="AN14" s="32">
        <f t="shared" si="5"/>
        <v>0</v>
      </c>
      <c r="AO14" s="25">
        <f>[1]HCxHP!BO13</f>
        <v>0</v>
      </c>
      <c r="AP14" s="25">
        <f>[1]HCxHP!BQ13</f>
        <v>0</v>
      </c>
      <c r="AQ14" s="25">
        <f>[1]HCxHP!BS13</f>
        <v>0</v>
      </c>
      <c r="AR14" s="25">
        <f>[1]HCxHP!BU13</f>
        <v>0</v>
      </c>
      <c r="AS14" s="25">
        <f>[1]HCxHP!BX13</f>
        <v>0</v>
      </c>
      <c r="AT14" s="25">
        <f t="shared" si="6"/>
        <v>0</v>
      </c>
      <c r="AU14" s="32">
        <f>[1]HCxHP!BZ13</f>
        <v>0</v>
      </c>
      <c r="AV14" s="32">
        <f>[1]HCxHP!CB13</f>
        <v>0</v>
      </c>
      <c r="AW14" s="32">
        <f>[1]HCxHP!CD13</f>
        <v>0</v>
      </c>
      <c r="AX14" s="32">
        <f>[1]HCxHP!CF13</f>
        <v>0</v>
      </c>
      <c r="AY14" s="32">
        <f>[1]HCxHP!CH13</f>
        <v>0</v>
      </c>
      <c r="AZ14" s="32">
        <f t="shared" si="7"/>
        <v>0</v>
      </c>
      <c r="BA14" s="32">
        <f>[1]HCxHP!CJ13</f>
        <v>0</v>
      </c>
      <c r="BB14" s="32">
        <f>[1]HCxHP!CL13</f>
        <v>0</v>
      </c>
      <c r="BC14" s="32">
        <f>[1]HCxHP!CN13</f>
        <v>0</v>
      </c>
      <c r="BD14" s="32">
        <f>[1]HCxHP!CP13</f>
        <v>0</v>
      </c>
      <c r="BE14" s="25">
        <f t="shared" si="8"/>
        <v>0</v>
      </c>
      <c r="BF14" s="32">
        <f>[1]HCxHP!CR13</f>
        <v>0</v>
      </c>
      <c r="BG14" s="32">
        <f>[1]HCxHP!CT13</f>
        <v>0</v>
      </c>
      <c r="BH14" s="32">
        <f>[1]HCxHP!CV13</f>
        <v>0</v>
      </c>
      <c r="BI14" s="32">
        <f>[1]HCxHP!CX13</f>
        <v>0</v>
      </c>
      <c r="BJ14" s="32">
        <f>[1]HCxHP!CZ13</f>
        <v>0</v>
      </c>
      <c r="BK14" s="32">
        <f>[1]HCxHP!DB13</f>
        <v>0</v>
      </c>
      <c r="BL14" s="32">
        <f>[1]HCxHP!DD13</f>
        <v>0</v>
      </c>
      <c r="BM14" s="32">
        <f>[1]HCxHP!DF13</f>
        <v>0</v>
      </c>
      <c r="BN14" s="32">
        <f>[1]HCxHP!DH13</f>
        <v>0</v>
      </c>
      <c r="BO14" s="25">
        <f>[1]HCxHP!DJ13</f>
        <v>0</v>
      </c>
      <c r="BP14" s="32">
        <f>[1]HCxHP!DL13</f>
        <v>0</v>
      </c>
      <c r="BQ14" s="32">
        <f t="shared" si="9"/>
        <v>0</v>
      </c>
      <c r="BR14" s="32">
        <f>[1]HCxHP!DN13</f>
        <v>0</v>
      </c>
      <c r="BS14" s="32">
        <f>[1]HCxHP!DP13</f>
        <v>0</v>
      </c>
      <c r="BT14" s="32">
        <f>[1]HCxHP!DS13</f>
        <v>0</v>
      </c>
      <c r="BU14" s="32">
        <f t="shared" si="10"/>
        <v>0</v>
      </c>
      <c r="BV14" s="32">
        <f>[1]HCxHP!DU13</f>
        <v>0</v>
      </c>
      <c r="BW14" s="32">
        <f>[1]HCxHP!DW13</f>
        <v>0</v>
      </c>
      <c r="BX14" s="32">
        <f>[1]HCxHP!DY13</f>
        <v>0</v>
      </c>
      <c r="BY14" s="25">
        <f>[1]HCxHP!EA13</f>
        <v>0</v>
      </c>
      <c r="BZ14" s="32">
        <f>[1]HCxHP!EC13</f>
        <v>0</v>
      </c>
      <c r="CA14" s="25">
        <f>[1]HCxHP!EC13</f>
        <v>0</v>
      </c>
    </row>
    <row r="15" spans="1:79" ht="18.75" hidden="1" customHeight="1" x14ac:dyDescent="0.3">
      <c r="A15" s="33" t="s">
        <v>172</v>
      </c>
      <c r="B15" s="34" t="s">
        <v>173</v>
      </c>
      <c r="C15" s="31">
        <f>[1]HCxHP!ED14</f>
        <v>2053558.0928019732</v>
      </c>
      <c r="D15" s="10">
        <f t="shared" si="0"/>
        <v>2053558.0928019732</v>
      </c>
      <c r="E15" s="32">
        <f>[1]HCxHP!E14</f>
        <v>577124.87500029244</v>
      </c>
      <c r="F15" s="32">
        <f>[1]HCxHP!G14</f>
        <v>0</v>
      </c>
      <c r="G15" s="32">
        <f t="shared" si="1"/>
        <v>1476433.2178016808</v>
      </c>
      <c r="H15" s="32">
        <f>[1]HCxHP!I14</f>
        <v>0</v>
      </c>
      <c r="I15" s="32">
        <f>[1]HCxHP!K14</f>
        <v>0</v>
      </c>
      <c r="J15" s="32">
        <f>[1]HCxHP!M14</f>
        <v>0</v>
      </c>
      <c r="K15" s="32">
        <f>[1]HCxHP!O14</f>
        <v>0</v>
      </c>
      <c r="L15" s="32">
        <f>[1]HCxHP!Q14</f>
        <v>0</v>
      </c>
      <c r="M15" s="32">
        <f>[1]HCxHP!S14</f>
        <v>0</v>
      </c>
      <c r="N15" s="32">
        <f>[1]HCxHP!U14</f>
        <v>0</v>
      </c>
      <c r="O15" s="32">
        <f>[1]HCxHP!W14</f>
        <v>0</v>
      </c>
      <c r="P15" s="32">
        <f>[1]HCxHP!Y14</f>
        <v>1476433.2178016808</v>
      </c>
      <c r="Q15" s="25">
        <f t="shared" si="2"/>
        <v>0</v>
      </c>
      <c r="R15" s="32">
        <f>[1]HCxHP!AA14</f>
        <v>0</v>
      </c>
      <c r="S15" s="32">
        <f>[1]HCxHP!AC14</f>
        <v>0</v>
      </c>
      <c r="T15" s="32">
        <f>[1]HCxHP!AE14</f>
        <v>0</v>
      </c>
      <c r="U15" s="32">
        <f>[1]HCxHP!AG14</f>
        <v>0</v>
      </c>
      <c r="V15" s="25">
        <f t="shared" si="3"/>
        <v>0</v>
      </c>
      <c r="W15" s="32">
        <f>[1]HCxHP!AI14</f>
        <v>0</v>
      </c>
      <c r="X15" s="32">
        <f>[1]HCxHP!AK14</f>
        <v>0</v>
      </c>
      <c r="Y15" s="32">
        <f>[1]HCxHP!AM14</f>
        <v>0</v>
      </c>
      <c r="Z15" s="32">
        <f t="shared" si="4"/>
        <v>0</v>
      </c>
      <c r="AA15" s="32">
        <f>[1]HCxHP!AO14</f>
        <v>0</v>
      </c>
      <c r="AB15" s="32">
        <f>[1]HCxHP!AQ14</f>
        <v>0</v>
      </c>
      <c r="AC15" s="32">
        <f>[1]HCxHP!AS14</f>
        <v>0</v>
      </c>
      <c r="AD15" s="32">
        <f>[1]HCxHP!AU14</f>
        <v>0</v>
      </c>
      <c r="AE15" s="32">
        <f>[1]HCxHP!AW14</f>
        <v>0</v>
      </c>
      <c r="AF15" s="32">
        <f>[1]HCxHP!AY14</f>
        <v>0</v>
      </c>
      <c r="AG15" s="32">
        <f>[1]HCxHP!BA14</f>
        <v>0</v>
      </c>
      <c r="AH15" s="32">
        <f>[1]HCxHP!BC14</f>
        <v>0</v>
      </c>
      <c r="AI15" s="32">
        <f>[1]HCxHP!BE14</f>
        <v>0</v>
      </c>
      <c r="AJ15" s="32">
        <f>[1]HCxHP!BG14</f>
        <v>0</v>
      </c>
      <c r="AK15" s="32">
        <f>[1]HCxHP!$BI14</f>
        <v>0</v>
      </c>
      <c r="AL15" s="32">
        <f>[1]HCxHP!$BK14</f>
        <v>0</v>
      </c>
      <c r="AM15" s="32">
        <f>[1]HCxHP!BM14</f>
        <v>0</v>
      </c>
      <c r="AN15" s="32">
        <f t="shared" si="5"/>
        <v>0</v>
      </c>
      <c r="AO15" s="25">
        <f>[1]HCxHP!BO14</f>
        <v>0</v>
      </c>
      <c r="AP15" s="25">
        <f>[1]HCxHP!BQ14</f>
        <v>0</v>
      </c>
      <c r="AQ15" s="25">
        <f>[1]HCxHP!BS14</f>
        <v>0</v>
      </c>
      <c r="AR15" s="25">
        <f>[1]HCxHP!BU14</f>
        <v>0</v>
      </c>
      <c r="AS15" s="25">
        <f>[1]HCxHP!BX14</f>
        <v>0</v>
      </c>
      <c r="AT15" s="25">
        <f t="shared" si="6"/>
        <v>0</v>
      </c>
      <c r="AU15" s="32">
        <f>[1]HCxHP!BZ14</f>
        <v>0</v>
      </c>
      <c r="AV15" s="32">
        <f>[1]HCxHP!CB14</f>
        <v>0</v>
      </c>
      <c r="AW15" s="32">
        <f>[1]HCxHP!CD14</f>
        <v>0</v>
      </c>
      <c r="AX15" s="32">
        <f>[1]HCxHP!CF14</f>
        <v>0</v>
      </c>
      <c r="AY15" s="32">
        <f>[1]HCxHP!CH14</f>
        <v>0</v>
      </c>
      <c r="AZ15" s="32">
        <f t="shared" si="7"/>
        <v>0</v>
      </c>
      <c r="BA15" s="32">
        <f>[1]HCxHP!CJ14</f>
        <v>0</v>
      </c>
      <c r="BB15" s="32">
        <f>[1]HCxHP!CL14</f>
        <v>0</v>
      </c>
      <c r="BC15" s="32">
        <f>[1]HCxHP!CN14</f>
        <v>0</v>
      </c>
      <c r="BD15" s="32">
        <f>[1]HCxHP!CP14</f>
        <v>0</v>
      </c>
      <c r="BE15" s="25">
        <f t="shared" si="8"/>
        <v>0</v>
      </c>
      <c r="BF15" s="32">
        <f>[1]HCxHP!CR14</f>
        <v>0</v>
      </c>
      <c r="BG15" s="32">
        <f>[1]HCxHP!CT14</f>
        <v>0</v>
      </c>
      <c r="BH15" s="32">
        <f>[1]HCxHP!CV14</f>
        <v>0</v>
      </c>
      <c r="BI15" s="32">
        <f>[1]HCxHP!CX14</f>
        <v>0</v>
      </c>
      <c r="BJ15" s="32">
        <f>[1]HCxHP!CZ14</f>
        <v>0</v>
      </c>
      <c r="BK15" s="32">
        <f>[1]HCxHP!DB14</f>
        <v>0</v>
      </c>
      <c r="BL15" s="32">
        <f>[1]HCxHP!DD14</f>
        <v>0</v>
      </c>
      <c r="BM15" s="32">
        <f>[1]HCxHP!DF14</f>
        <v>0</v>
      </c>
      <c r="BN15" s="32">
        <f>[1]HCxHP!DH14</f>
        <v>0</v>
      </c>
      <c r="BO15" s="25">
        <f>[1]HCxHP!DJ14</f>
        <v>0</v>
      </c>
      <c r="BP15" s="32">
        <f>[1]HCxHP!DL14</f>
        <v>0</v>
      </c>
      <c r="BQ15" s="32">
        <f t="shared" si="9"/>
        <v>0</v>
      </c>
      <c r="BR15" s="32">
        <f>[1]HCxHP!DN14</f>
        <v>0</v>
      </c>
      <c r="BS15" s="32">
        <f>[1]HCxHP!DP14</f>
        <v>0</v>
      </c>
      <c r="BT15" s="32">
        <f>[1]HCxHP!DS14</f>
        <v>0</v>
      </c>
      <c r="BU15" s="32">
        <f t="shared" si="10"/>
        <v>0</v>
      </c>
      <c r="BV15" s="32">
        <f>[1]HCxHP!DU14</f>
        <v>0</v>
      </c>
      <c r="BW15" s="32">
        <f>[1]HCxHP!DW14</f>
        <v>0</v>
      </c>
      <c r="BX15" s="32">
        <f>[1]HCxHP!DY14</f>
        <v>0</v>
      </c>
      <c r="BY15" s="25">
        <f>[1]HCxHP!EA14</f>
        <v>0</v>
      </c>
      <c r="BZ15" s="32">
        <f>[1]HCxHP!EC14</f>
        <v>0</v>
      </c>
      <c r="CA15" s="25">
        <f>[1]HCxHP!EC14</f>
        <v>0</v>
      </c>
    </row>
    <row r="16" spans="1:79" ht="18.75" hidden="1" customHeight="1" x14ac:dyDescent="0.3">
      <c r="A16" s="33" t="s">
        <v>174</v>
      </c>
      <c r="B16" s="34" t="s">
        <v>175</v>
      </c>
      <c r="C16" s="31">
        <f>[1]HCxHP!ED15</f>
        <v>2879447.4191391431</v>
      </c>
      <c r="D16" s="10">
        <f t="shared" si="0"/>
        <v>2879447.4191391431</v>
      </c>
      <c r="E16" s="32">
        <f>[1]HCxHP!E15</f>
        <v>214285.71428571429</v>
      </c>
      <c r="F16" s="32">
        <f>[1]HCxHP!G15</f>
        <v>0</v>
      </c>
      <c r="G16" s="32">
        <f t="shared" si="1"/>
        <v>2665161.704853429</v>
      </c>
      <c r="H16" s="32">
        <f>[1]HCxHP!I15</f>
        <v>0</v>
      </c>
      <c r="I16" s="32">
        <f>[1]HCxHP!K15</f>
        <v>0</v>
      </c>
      <c r="J16" s="32">
        <f>[1]HCxHP!M15</f>
        <v>0</v>
      </c>
      <c r="K16" s="32">
        <f>[1]HCxHP!O15</f>
        <v>0</v>
      </c>
      <c r="L16" s="32">
        <f>[1]HCxHP!Q15</f>
        <v>0</v>
      </c>
      <c r="M16" s="32">
        <f>[1]HCxHP!S15</f>
        <v>0</v>
      </c>
      <c r="N16" s="32">
        <f>[1]HCxHP!U15</f>
        <v>0</v>
      </c>
      <c r="O16" s="32">
        <f>[1]HCxHP!W15</f>
        <v>2665161.704853429</v>
      </c>
      <c r="P16" s="32">
        <f>[1]HCxHP!Y15</f>
        <v>0</v>
      </c>
      <c r="Q16" s="25">
        <f t="shared" si="2"/>
        <v>0</v>
      </c>
      <c r="R16" s="32">
        <f>[1]HCxHP!AA15</f>
        <v>0</v>
      </c>
      <c r="S16" s="32">
        <f>[1]HCxHP!AC15</f>
        <v>0</v>
      </c>
      <c r="T16" s="32">
        <f>[1]HCxHP!AE15</f>
        <v>0</v>
      </c>
      <c r="U16" s="32">
        <f>[1]HCxHP!AG15</f>
        <v>0</v>
      </c>
      <c r="V16" s="25">
        <f t="shared" si="3"/>
        <v>0</v>
      </c>
      <c r="W16" s="32">
        <f>[1]HCxHP!AI15</f>
        <v>0</v>
      </c>
      <c r="X16" s="32">
        <f>[1]HCxHP!AK15</f>
        <v>0</v>
      </c>
      <c r="Y16" s="32">
        <f>[1]HCxHP!AM15</f>
        <v>0</v>
      </c>
      <c r="Z16" s="32">
        <f t="shared" si="4"/>
        <v>0</v>
      </c>
      <c r="AA16" s="32">
        <f>[1]HCxHP!AO15</f>
        <v>0</v>
      </c>
      <c r="AB16" s="32">
        <f>[1]HCxHP!AQ15</f>
        <v>0</v>
      </c>
      <c r="AC16" s="32">
        <f>[1]HCxHP!AS15</f>
        <v>0</v>
      </c>
      <c r="AD16" s="32">
        <f>[1]HCxHP!AU15</f>
        <v>0</v>
      </c>
      <c r="AE16" s="32">
        <f>[1]HCxHP!AW15</f>
        <v>0</v>
      </c>
      <c r="AF16" s="32">
        <f>[1]HCxHP!AY15</f>
        <v>0</v>
      </c>
      <c r="AG16" s="32">
        <f>[1]HCxHP!BA15</f>
        <v>0</v>
      </c>
      <c r="AH16" s="32">
        <f>[1]HCxHP!BC15</f>
        <v>0</v>
      </c>
      <c r="AI16" s="32">
        <f>[1]HCxHP!BE15</f>
        <v>0</v>
      </c>
      <c r="AJ16" s="32">
        <f>[1]HCxHP!BG15</f>
        <v>0</v>
      </c>
      <c r="AK16" s="32">
        <f>[1]HCxHP!$BI15</f>
        <v>0</v>
      </c>
      <c r="AL16" s="32">
        <f>[1]HCxHP!$BK15</f>
        <v>0</v>
      </c>
      <c r="AM16" s="32">
        <f>[1]HCxHP!BM15</f>
        <v>0</v>
      </c>
      <c r="AN16" s="32">
        <f t="shared" si="5"/>
        <v>0</v>
      </c>
      <c r="AO16" s="25">
        <f>[1]HCxHP!BO15</f>
        <v>0</v>
      </c>
      <c r="AP16" s="25">
        <f>[1]HCxHP!BQ15</f>
        <v>0</v>
      </c>
      <c r="AQ16" s="25">
        <f>[1]HCxHP!BS15</f>
        <v>0</v>
      </c>
      <c r="AR16" s="25">
        <f>[1]HCxHP!BU15</f>
        <v>0</v>
      </c>
      <c r="AS16" s="25">
        <f>[1]HCxHP!BX15</f>
        <v>0</v>
      </c>
      <c r="AT16" s="25">
        <f t="shared" si="6"/>
        <v>0</v>
      </c>
      <c r="AU16" s="32">
        <f>[1]HCxHP!BZ15</f>
        <v>0</v>
      </c>
      <c r="AV16" s="32">
        <f>[1]HCxHP!CB15</f>
        <v>0</v>
      </c>
      <c r="AW16" s="32">
        <f>[1]HCxHP!CD15</f>
        <v>0</v>
      </c>
      <c r="AX16" s="32">
        <f>[1]HCxHP!CF15</f>
        <v>0</v>
      </c>
      <c r="AY16" s="32">
        <f>[1]HCxHP!CH15</f>
        <v>0</v>
      </c>
      <c r="AZ16" s="32">
        <f t="shared" si="7"/>
        <v>0</v>
      </c>
      <c r="BA16" s="32">
        <f>[1]HCxHP!CJ15</f>
        <v>0</v>
      </c>
      <c r="BB16" s="32">
        <f>[1]HCxHP!CL15</f>
        <v>0</v>
      </c>
      <c r="BC16" s="32">
        <f>[1]HCxHP!CN15</f>
        <v>0</v>
      </c>
      <c r="BD16" s="32">
        <f>[1]HCxHP!CP15</f>
        <v>0</v>
      </c>
      <c r="BE16" s="25">
        <f t="shared" si="8"/>
        <v>0</v>
      </c>
      <c r="BF16" s="32">
        <f>[1]HCxHP!CR15</f>
        <v>0</v>
      </c>
      <c r="BG16" s="32">
        <f>[1]HCxHP!CT15</f>
        <v>0</v>
      </c>
      <c r="BH16" s="32">
        <f>[1]HCxHP!CV15</f>
        <v>0</v>
      </c>
      <c r="BI16" s="32">
        <f>[1]HCxHP!CX15</f>
        <v>0</v>
      </c>
      <c r="BJ16" s="32">
        <f>[1]HCxHP!CZ15</f>
        <v>0</v>
      </c>
      <c r="BK16" s="32">
        <f>[1]HCxHP!DB15</f>
        <v>0</v>
      </c>
      <c r="BL16" s="32">
        <f>[1]HCxHP!DD15</f>
        <v>0</v>
      </c>
      <c r="BM16" s="32">
        <f>[1]HCxHP!DF15</f>
        <v>0</v>
      </c>
      <c r="BN16" s="32">
        <f>[1]HCxHP!DH15</f>
        <v>0</v>
      </c>
      <c r="BO16" s="25">
        <f>[1]HCxHP!DJ15</f>
        <v>0</v>
      </c>
      <c r="BP16" s="32">
        <f>[1]HCxHP!DL15</f>
        <v>0</v>
      </c>
      <c r="BQ16" s="32">
        <f t="shared" si="9"/>
        <v>0</v>
      </c>
      <c r="BR16" s="32">
        <f>[1]HCxHP!DN15</f>
        <v>0</v>
      </c>
      <c r="BS16" s="32">
        <f>[1]HCxHP!DP15</f>
        <v>0</v>
      </c>
      <c r="BT16" s="32">
        <f>[1]HCxHP!DS15</f>
        <v>0</v>
      </c>
      <c r="BU16" s="32">
        <f t="shared" si="10"/>
        <v>0</v>
      </c>
      <c r="BV16" s="32">
        <f>[1]HCxHP!DU15</f>
        <v>0</v>
      </c>
      <c r="BW16" s="32">
        <f>[1]HCxHP!DW15</f>
        <v>0</v>
      </c>
      <c r="BX16" s="32">
        <f>[1]HCxHP!DY15</f>
        <v>0</v>
      </c>
      <c r="BY16" s="25">
        <f>[1]HCxHP!EA15</f>
        <v>0</v>
      </c>
      <c r="BZ16" s="32">
        <f>[1]HCxHP!EC15</f>
        <v>0</v>
      </c>
      <c r="CA16" s="25">
        <f>[1]HCxHP!EC15</f>
        <v>0</v>
      </c>
    </row>
    <row r="17" spans="1:79" ht="18.75" hidden="1" customHeight="1" x14ac:dyDescent="0.3">
      <c r="A17" s="33" t="s">
        <v>176</v>
      </c>
      <c r="B17" s="34" t="s">
        <v>177</v>
      </c>
      <c r="C17" s="31">
        <f>[1]HCxHP!ED16</f>
        <v>475385.11439999996</v>
      </c>
      <c r="D17" s="10">
        <f t="shared" si="0"/>
        <v>475385.11439999996</v>
      </c>
      <c r="E17" s="32">
        <f>[1]HCxHP!E16</f>
        <v>0</v>
      </c>
      <c r="F17" s="32">
        <f>[1]HCxHP!G16</f>
        <v>0</v>
      </c>
      <c r="G17" s="32">
        <f t="shared" si="1"/>
        <v>475385.11439999996</v>
      </c>
      <c r="H17" s="32">
        <f>[1]HCxHP!I16</f>
        <v>0</v>
      </c>
      <c r="I17" s="32">
        <f>[1]HCxHP!K16</f>
        <v>0</v>
      </c>
      <c r="J17" s="32">
        <f>[1]HCxHP!M16</f>
        <v>0</v>
      </c>
      <c r="K17" s="32">
        <f>[1]HCxHP!O16</f>
        <v>0</v>
      </c>
      <c r="L17" s="32">
        <f>[1]HCxHP!Q16</f>
        <v>0</v>
      </c>
      <c r="M17" s="32">
        <f>[1]HCxHP!S16</f>
        <v>0</v>
      </c>
      <c r="N17" s="32">
        <f>[1]HCxHP!U16</f>
        <v>0</v>
      </c>
      <c r="O17" s="32">
        <f>[1]HCxHP!W16</f>
        <v>0</v>
      </c>
      <c r="P17" s="32">
        <f>[1]HCxHP!Y16</f>
        <v>475385.11439999996</v>
      </c>
      <c r="Q17" s="25">
        <f t="shared" si="2"/>
        <v>0</v>
      </c>
      <c r="R17" s="32">
        <f>[1]HCxHP!AA16</f>
        <v>0</v>
      </c>
      <c r="S17" s="32">
        <f>[1]HCxHP!AC16</f>
        <v>0</v>
      </c>
      <c r="T17" s="32">
        <f>[1]HCxHP!AE16</f>
        <v>0</v>
      </c>
      <c r="U17" s="32">
        <f>[1]HCxHP!AG16</f>
        <v>0</v>
      </c>
      <c r="V17" s="25">
        <f t="shared" si="3"/>
        <v>0</v>
      </c>
      <c r="W17" s="32">
        <f>[1]HCxHP!AI16</f>
        <v>0</v>
      </c>
      <c r="X17" s="32">
        <f>[1]HCxHP!AK16</f>
        <v>0</v>
      </c>
      <c r="Y17" s="32">
        <f>[1]HCxHP!AM16</f>
        <v>0</v>
      </c>
      <c r="Z17" s="32">
        <f t="shared" si="4"/>
        <v>0</v>
      </c>
      <c r="AA17" s="32">
        <f>[1]HCxHP!AO16</f>
        <v>0</v>
      </c>
      <c r="AB17" s="32">
        <f>[1]HCxHP!AQ16</f>
        <v>0</v>
      </c>
      <c r="AC17" s="32">
        <f>[1]HCxHP!AS16</f>
        <v>0</v>
      </c>
      <c r="AD17" s="32">
        <f>[1]HCxHP!AU16</f>
        <v>0</v>
      </c>
      <c r="AE17" s="32">
        <f>[1]HCxHP!AW16</f>
        <v>0</v>
      </c>
      <c r="AF17" s="32">
        <f>[1]HCxHP!AY16</f>
        <v>0</v>
      </c>
      <c r="AG17" s="32">
        <f>[1]HCxHP!BA16</f>
        <v>0</v>
      </c>
      <c r="AH17" s="32">
        <f>[1]HCxHP!BC16</f>
        <v>0</v>
      </c>
      <c r="AI17" s="32">
        <f>[1]HCxHP!BE16</f>
        <v>0</v>
      </c>
      <c r="AJ17" s="32">
        <f>[1]HCxHP!BG16</f>
        <v>0</v>
      </c>
      <c r="AK17" s="32">
        <f>[1]HCxHP!$BI16</f>
        <v>0</v>
      </c>
      <c r="AL17" s="32">
        <f>[1]HCxHP!$BK16</f>
        <v>0</v>
      </c>
      <c r="AM17" s="32">
        <f>[1]HCxHP!BM16</f>
        <v>0</v>
      </c>
      <c r="AN17" s="32">
        <f t="shared" si="5"/>
        <v>0</v>
      </c>
      <c r="AO17" s="25">
        <f>[1]HCxHP!BO16</f>
        <v>0</v>
      </c>
      <c r="AP17" s="25">
        <f>[1]HCxHP!BQ16</f>
        <v>0</v>
      </c>
      <c r="AQ17" s="25">
        <f>[1]HCxHP!BS16</f>
        <v>0</v>
      </c>
      <c r="AR17" s="25">
        <f>[1]HCxHP!BU16</f>
        <v>0</v>
      </c>
      <c r="AS17" s="25">
        <f>[1]HCxHP!BX16</f>
        <v>0</v>
      </c>
      <c r="AT17" s="25">
        <f t="shared" si="6"/>
        <v>0</v>
      </c>
      <c r="AU17" s="32">
        <f>[1]HCxHP!BZ16</f>
        <v>0</v>
      </c>
      <c r="AV17" s="32">
        <f>[1]HCxHP!CB16</f>
        <v>0</v>
      </c>
      <c r="AW17" s="32">
        <f>[1]HCxHP!CD16</f>
        <v>0</v>
      </c>
      <c r="AX17" s="32">
        <f>[1]HCxHP!CF16</f>
        <v>0</v>
      </c>
      <c r="AY17" s="32">
        <f>[1]HCxHP!CH16</f>
        <v>0</v>
      </c>
      <c r="AZ17" s="32">
        <f t="shared" si="7"/>
        <v>0</v>
      </c>
      <c r="BA17" s="32">
        <f>[1]HCxHP!CJ16</f>
        <v>0</v>
      </c>
      <c r="BB17" s="32">
        <f>[1]HCxHP!CL16</f>
        <v>0</v>
      </c>
      <c r="BC17" s="32">
        <f>[1]HCxHP!CN16</f>
        <v>0</v>
      </c>
      <c r="BD17" s="32">
        <f>[1]HCxHP!CP16</f>
        <v>0</v>
      </c>
      <c r="BE17" s="25">
        <f t="shared" si="8"/>
        <v>0</v>
      </c>
      <c r="BF17" s="32">
        <f>[1]HCxHP!CR16</f>
        <v>0</v>
      </c>
      <c r="BG17" s="32">
        <f>[1]HCxHP!CT16</f>
        <v>0</v>
      </c>
      <c r="BH17" s="32">
        <f>[1]HCxHP!CV16</f>
        <v>0</v>
      </c>
      <c r="BI17" s="32">
        <f>[1]HCxHP!CX16</f>
        <v>0</v>
      </c>
      <c r="BJ17" s="32">
        <f>[1]HCxHP!CZ16</f>
        <v>0</v>
      </c>
      <c r="BK17" s="32">
        <f>[1]HCxHP!DB16</f>
        <v>0</v>
      </c>
      <c r="BL17" s="32">
        <f>[1]HCxHP!DD16</f>
        <v>0</v>
      </c>
      <c r="BM17" s="32">
        <f>[1]HCxHP!DF16</f>
        <v>0</v>
      </c>
      <c r="BN17" s="32">
        <f>[1]HCxHP!DH16</f>
        <v>0</v>
      </c>
      <c r="BO17" s="25">
        <f>[1]HCxHP!DJ16</f>
        <v>0</v>
      </c>
      <c r="BP17" s="32">
        <f>[1]HCxHP!DL16</f>
        <v>0</v>
      </c>
      <c r="BQ17" s="32">
        <f t="shared" si="9"/>
        <v>0</v>
      </c>
      <c r="BR17" s="32">
        <f>[1]HCxHP!DN16</f>
        <v>0</v>
      </c>
      <c r="BS17" s="32">
        <f>[1]HCxHP!DP16</f>
        <v>0</v>
      </c>
      <c r="BT17" s="32">
        <f>[1]HCxHP!DS16</f>
        <v>0</v>
      </c>
      <c r="BU17" s="32">
        <f t="shared" si="10"/>
        <v>0</v>
      </c>
      <c r="BV17" s="32">
        <f>[1]HCxHP!DU16</f>
        <v>0</v>
      </c>
      <c r="BW17" s="32">
        <f>[1]HCxHP!DW16</f>
        <v>0</v>
      </c>
      <c r="BX17" s="32">
        <f>[1]HCxHP!DY16</f>
        <v>0</v>
      </c>
      <c r="BY17" s="25">
        <f>[1]HCxHP!EA16</f>
        <v>0</v>
      </c>
      <c r="BZ17" s="32">
        <f>[1]HCxHP!EC16</f>
        <v>0</v>
      </c>
      <c r="CA17" s="25">
        <f>[1]HCxHP!EC16</f>
        <v>0</v>
      </c>
    </row>
    <row r="18" spans="1:79" ht="18.75" hidden="1" customHeight="1" x14ac:dyDescent="0.3">
      <c r="A18" s="33" t="s">
        <v>178</v>
      </c>
      <c r="B18" s="34" t="s">
        <v>179</v>
      </c>
      <c r="C18" s="31">
        <f>[1]HCxHP!ED17</f>
        <v>130690150.16342372</v>
      </c>
      <c r="D18" s="10">
        <f t="shared" si="0"/>
        <v>130690150.16342372</v>
      </c>
      <c r="E18" s="32">
        <f>[1]HCxHP!E17</f>
        <v>25875783.240420863</v>
      </c>
      <c r="F18" s="32">
        <f>[1]HCxHP!G17</f>
        <v>0</v>
      </c>
      <c r="G18" s="32">
        <f t="shared" si="1"/>
        <v>104814366.92300285</v>
      </c>
      <c r="H18" s="32">
        <f>[1]HCxHP!I17</f>
        <v>0</v>
      </c>
      <c r="I18" s="32">
        <f>[1]HCxHP!K17</f>
        <v>0</v>
      </c>
      <c r="J18" s="32">
        <f>[1]HCxHP!M17</f>
        <v>0</v>
      </c>
      <c r="K18" s="32">
        <f>[1]HCxHP!O17</f>
        <v>0</v>
      </c>
      <c r="L18" s="32">
        <f>[1]HCxHP!Q17</f>
        <v>0</v>
      </c>
      <c r="M18" s="32">
        <f>[1]HCxHP!S17</f>
        <v>0</v>
      </c>
      <c r="N18" s="32">
        <f>[1]HCxHP!U17</f>
        <v>0</v>
      </c>
      <c r="O18" s="32">
        <f>[1]HCxHP!W17</f>
        <v>0</v>
      </c>
      <c r="P18" s="32">
        <f>[1]HCxHP!Y17</f>
        <v>104814366.92300285</v>
      </c>
      <c r="Q18" s="25">
        <f t="shared" si="2"/>
        <v>0</v>
      </c>
      <c r="R18" s="32">
        <f>[1]HCxHP!AA17</f>
        <v>0</v>
      </c>
      <c r="S18" s="32">
        <f>[1]HCxHP!AC17</f>
        <v>0</v>
      </c>
      <c r="T18" s="32">
        <f>[1]HCxHP!AE17</f>
        <v>0</v>
      </c>
      <c r="U18" s="32">
        <f>[1]HCxHP!AG17</f>
        <v>0</v>
      </c>
      <c r="V18" s="25">
        <f t="shared" si="3"/>
        <v>0</v>
      </c>
      <c r="W18" s="32">
        <f>[1]HCxHP!AI17</f>
        <v>0</v>
      </c>
      <c r="X18" s="32">
        <f>[1]HCxHP!AK17</f>
        <v>0</v>
      </c>
      <c r="Y18" s="32">
        <f>[1]HCxHP!AM17</f>
        <v>0</v>
      </c>
      <c r="Z18" s="32">
        <f t="shared" si="4"/>
        <v>0</v>
      </c>
      <c r="AA18" s="32">
        <f>[1]HCxHP!AO17</f>
        <v>0</v>
      </c>
      <c r="AB18" s="32">
        <f>[1]HCxHP!AQ17</f>
        <v>0</v>
      </c>
      <c r="AC18" s="32">
        <f>[1]HCxHP!AS17</f>
        <v>0</v>
      </c>
      <c r="AD18" s="32">
        <f>[1]HCxHP!AU17</f>
        <v>0</v>
      </c>
      <c r="AE18" s="32">
        <f>[1]HCxHP!AW17</f>
        <v>0</v>
      </c>
      <c r="AF18" s="32">
        <f>[1]HCxHP!AY17</f>
        <v>0</v>
      </c>
      <c r="AG18" s="32">
        <f>[1]HCxHP!BA17</f>
        <v>0</v>
      </c>
      <c r="AH18" s="32">
        <f>[1]HCxHP!BC17</f>
        <v>0</v>
      </c>
      <c r="AI18" s="32">
        <f>[1]HCxHP!BE17</f>
        <v>0</v>
      </c>
      <c r="AJ18" s="32">
        <f>[1]HCxHP!BG17</f>
        <v>0</v>
      </c>
      <c r="AK18" s="32">
        <f>[1]HCxHP!$BI17</f>
        <v>0</v>
      </c>
      <c r="AL18" s="32">
        <f>[1]HCxHP!$BK17</f>
        <v>0</v>
      </c>
      <c r="AM18" s="32">
        <f>[1]HCxHP!BM17</f>
        <v>0</v>
      </c>
      <c r="AN18" s="32">
        <f t="shared" si="5"/>
        <v>0</v>
      </c>
      <c r="AO18" s="25">
        <f>[1]HCxHP!BO17</f>
        <v>0</v>
      </c>
      <c r="AP18" s="25">
        <f>[1]HCxHP!BQ17</f>
        <v>0</v>
      </c>
      <c r="AQ18" s="25">
        <f>[1]HCxHP!BS17</f>
        <v>0</v>
      </c>
      <c r="AR18" s="25">
        <f>[1]HCxHP!BU17</f>
        <v>0</v>
      </c>
      <c r="AS18" s="25">
        <f>[1]HCxHP!BX17</f>
        <v>0</v>
      </c>
      <c r="AT18" s="25">
        <f t="shared" si="6"/>
        <v>0</v>
      </c>
      <c r="AU18" s="32">
        <f>[1]HCxHP!BZ17</f>
        <v>0</v>
      </c>
      <c r="AV18" s="32">
        <f>[1]HCxHP!CB17</f>
        <v>0</v>
      </c>
      <c r="AW18" s="32">
        <f>[1]HCxHP!CD17</f>
        <v>0</v>
      </c>
      <c r="AX18" s="32">
        <f>[1]HCxHP!CF17</f>
        <v>0</v>
      </c>
      <c r="AY18" s="32">
        <f>[1]HCxHP!CH17</f>
        <v>0</v>
      </c>
      <c r="AZ18" s="32">
        <f t="shared" si="7"/>
        <v>0</v>
      </c>
      <c r="BA18" s="32">
        <f>[1]HCxHP!CJ17</f>
        <v>0</v>
      </c>
      <c r="BB18" s="32">
        <f>[1]HCxHP!CL17</f>
        <v>0</v>
      </c>
      <c r="BC18" s="32">
        <f>[1]HCxHP!CN17</f>
        <v>0</v>
      </c>
      <c r="BD18" s="32">
        <f>[1]HCxHP!CP17</f>
        <v>0</v>
      </c>
      <c r="BE18" s="25">
        <f t="shared" si="8"/>
        <v>0</v>
      </c>
      <c r="BF18" s="32">
        <f>[1]HCxHP!CR17</f>
        <v>0</v>
      </c>
      <c r="BG18" s="32">
        <f>[1]HCxHP!CT17</f>
        <v>0</v>
      </c>
      <c r="BH18" s="32">
        <f>[1]HCxHP!CV17</f>
        <v>0</v>
      </c>
      <c r="BI18" s="32">
        <f>[1]HCxHP!CX17</f>
        <v>0</v>
      </c>
      <c r="BJ18" s="32">
        <f>[1]HCxHP!CZ17</f>
        <v>0</v>
      </c>
      <c r="BK18" s="32">
        <f>[1]HCxHP!DB17</f>
        <v>0</v>
      </c>
      <c r="BL18" s="32">
        <f>[1]HCxHP!DD17</f>
        <v>0</v>
      </c>
      <c r="BM18" s="32">
        <f>[1]HCxHP!DF17</f>
        <v>0</v>
      </c>
      <c r="BN18" s="32">
        <f>[1]HCxHP!DH17</f>
        <v>0</v>
      </c>
      <c r="BO18" s="25">
        <f>[1]HCxHP!DJ17</f>
        <v>0</v>
      </c>
      <c r="BP18" s="32">
        <f>[1]HCxHP!DL17</f>
        <v>0</v>
      </c>
      <c r="BQ18" s="32">
        <f t="shared" si="9"/>
        <v>0</v>
      </c>
      <c r="BR18" s="32">
        <f>[1]HCxHP!DN17</f>
        <v>0</v>
      </c>
      <c r="BS18" s="32">
        <f>[1]HCxHP!DP17</f>
        <v>0</v>
      </c>
      <c r="BT18" s="32">
        <f>[1]HCxHP!DS17</f>
        <v>0</v>
      </c>
      <c r="BU18" s="32">
        <f t="shared" si="10"/>
        <v>0</v>
      </c>
      <c r="BV18" s="32">
        <f>[1]HCxHP!DU17</f>
        <v>0</v>
      </c>
      <c r="BW18" s="32">
        <f>[1]HCxHP!DW17</f>
        <v>0</v>
      </c>
      <c r="BX18" s="32">
        <f>[1]HCxHP!DY17</f>
        <v>0</v>
      </c>
      <c r="BY18" s="25">
        <f>[1]HCxHP!EA17</f>
        <v>0</v>
      </c>
      <c r="BZ18" s="32">
        <f>[1]HCxHP!EC17</f>
        <v>0</v>
      </c>
      <c r="CA18" s="25">
        <f>[1]HCxHP!EC17</f>
        <v>0</v>
      </c>
    </row>
    <row r="19" spans="1:79" ht="21" customHeight="1" x14ac:dyDescent="0.3">
      <c r="A19" s="30" t="s">
        <v>180</v>
      </c>
      <c r="B19" s="34" t="s">
        <v>181</v>
      </c>
      <c r="C19" s="31">
        <f>[1]HCxHP!ED18</f>
        <v>383861004.22560811</v>
      </c>
      <c r="D19" s="10">
        <f t="shared" si="0"/>
        <v>383861004.22560811</v>
      </c>
      <c r="E19" s="32">
        <f>[1]HCxHP!E18</f>
        <v>368081809.19150549</v>
      </c>
      <c r="F19" s="32">
        <f>[1]HCxHP!G18</f>
        <v>0</v>
      </c>
      <c r="G19" s="32">
        <f t="shared" si="1"/>
        <v>15779195.034102624</v>
      </c>
      <c r="H19" s="32">
        <f>[1]HCxHP!I18</f>
        <v>0</v>
      </c>
      <c r="I19" s="32">
        <f>[1]HCxHP!K18</f>
        <v>338039.00325896766</v>
      </c>
      <c r="J19" s="32">
        <f>[1]HCxHP!M18</f>
        <v>1023419.416257121</v>
      </c>
      <c r="K19" s="32">
        <f>[1]HCxHP!O18</f>
        <v>0</v>
      </c>
      <c r="L19" s="32">
        <f>[1]HCxHP!Q18</f>
        <v>0</v>
      </c>
      <c r="M19" s="32">
        <f>[1]HCxHP!S18</f>
        <v>0</v>
      </c>
      <c r="N19" s="32">
        <f>[1]HCxHP!U18</f>
        <v>0</v>
      </c>
      <c r="O19" s="32">
        <f>[1]HCxHP!W18</f>
        <v>0</v>
      </c>
      <c r="P19" s="32">
        <f>[1]HCxHP!Y18</f>
        <v>14417736.614586536</v>
      </c>
      <c r="Q19" s="25">
        <f t="shared" si="2"/>
        <v>0</v>
      </c>
      <c r="R19" s="32">
        <f>[1]HCxHP!AA18</f>
        <v>0</v>
      </c>
      <c r="S19" s="32">
        <f>[1]HCxHP!AC18</f>
        <v>0</v>
      </c>
      <c r="T19" s="32">
        <f>[1]HCxHP!AE18</f>
        <v>0</v>
      </c>
      <c r="U19" s="32">
        <f>[1]HCxHP!AG18</f>
        <v>0</v>
      </c>
      <c r="V19" s="25">
        <f t="shared" si="3"/>
        <v>0</v>
      </c>
      <c r="W19" s="32">
        <f>[1]HCxHP!AI18</f>
        <v>0</v>
      </c>
      <c r="X19" s="32">
        <f>[1]HCxHP!AK18</f>
        <v>0</v>
      </c>
      <c r="Y19" s="32">
        <f>[1]HCxHP!AM18</f>
        <v>0</v>
      </c>
      <c r="Z19" s="32">
        <f t="shared" si="4"/>
        <v>0</v>
      </c>
      <c r="AA19" s="32">
        <f>[1]HCxHP!AO18</f>
        <v>0</v>
      </c>
      <c r="AB19" s="32">
        <f>[1]HCxHP!AQ18</f>
        <v>0</v>
      </c>
      <c r="AC19" s="32">
        <f>[1]HCxHP!AS18</f>
        <v>0</v>
      </c>
      <c r="AD19" s="32">
        <f>[1]HCxHP!AU18</f>
        <v>0</v>
      </c>
      <c r="AE19" s="32">
        <f>[1]HCxHP!AW18</f>
        <v>0</v>
      </c>
      <c r="AF19" s="32">
        <f>[1]HCxHP!AY18</f>
        <v>0</v>
      </c>
      <c r="AG19" s="32">
        <f>[1]HCxHP!BA18</f>
        <v>0</v>
      </c>
      <c r="AH19" s="32">
        <f>[1]HCxHP!BC18</f>
        <v>0</v>
      </c>
      <c r="AI19" s="32">
        <f>[1]HCxHP!BE18</f>
        <v>0</v>
      </c>
      <c r="AJ19" s="32">
        <f>[1]HCxHP!BG18</f>
        <v>0</v>
      </c>
      <c r="AK19" s="32">
        <f>[1]HCxHP!$BI18</f>
        <v>0</v>
      </c>
      <c r="AL19" s="32">
        <f>[1]HCxHP!$BK18</f>
        <v>0</v>
      </c>
      <c r="AM19" s="32">
        <f>[1]HCxHP!BM18</f>
        <v>0</v>
      </c>
      <c r="AN19" s="32">
        <f t="shared" si="5"/>
        <v>0</v>
      </c>
      <c r="AO19" s="25">
        <f>[1]HCxHP!BO18</f>
        <v>0</v>
      </c>
      <c r="AP19" s="25">
        <f>[1]HCxHP!BQ18</f>
        <v>0</v>
      </c>
      <c r="AQ19" s="25">
        <f>[1]HCxHP!BS18</f>
        <v>0</v>
      </c>
      <c r="AR19" s="25">
        <f>[1]HCxHP!BU18</f>
        <v>0</v>
      </c>
      <c r="AS19" s="25">
        <f>[1]HCxHP!BX18</f>
        <v>0</v>
      </c>
      <c r="AT19" s="25">
        <f t="shared" si="6"/>
        <v>0</v>
      </c>
      <c r="AU19" s="32">
        <f>[1]HCxHP!BZ18</f>
        <v>0</v>
      </c>
      <c r="AV19" s="32">
        <f>[1]HCxHP!CB18</f>
        <v>0</v>
      </c>
      <c r="AW19" s="32">
        <f>[1]HCxHP!CD18</f>
        <v>0</v>
      </c>
      <c r="AX19" s="32">
        <f>[1]HCxHP!CF18</f>
        <v>0</v>
      </c>
      <c r="AY19" s="32">
        <f>[1]HCxHP!CH18</f>
        <v>0</v>
      </c>
      <c r="AZ19" s="32">
        <f t="shared" si="7"/>
        <v>0</v>
      </c>
      <c r="BA19" s="32">
        <f>[1]HCxHP!CJ18</f>
        <v>0</v>
      </c>
      <c r="BB19" s="32">
        <f>[1]HCxHP!CL18</f>
        <v>0</v>
      </c>
      <c r="BC19" s="32">
        <f>[1]HCxHP!CN18</f>
        <v>0</v>
      </c>
      <c r="BD19" s="32">
        <f>[1]HCxHP!CP18</f>
        <v>0</v>
      </c>
      <c r="BE19" s="25">
        <f t="shared" si="8"/>
        <v>0</v>
      </c>
      <c r="BF19" s="32">
        <f>[1]HCxHP!CR18</f>
        <v>0</v>
      </c>
      <c r="BG19" s="32">
        <f>[1]HCxHP!CT18</f>
        <v>0</v>
      </c>
      <c r="BH19" s="32">
        <f>[1]HCxHP!CV18</f>
        <v>0</v>
      </c>
      <c r="BI19" s="32">
        <f>[1]HCxHP!CX18</f>
        <v>0</v>
      </c>
      <c r="BJ19" s="32">
        <f>[1]HCxHP!CZ18</f>
        <v>0</v>
      </c>
      <c r="BK19" s="32">
        <f>[1]HCxHP!DB18</f>
        <v>0</v>
      </c>
      <c r="BL19" s="32">
        <f>[1]HCxHP!DD18</f>
        <v>0</v>
      </c>
      <c r="BM19" s="32">
        <f>[1]HCxHP!DF18</f>
        <v>0</v>
      </c>
      <c r="BN19" s="32">
        <f>[1]HCxHP!DH18</f>
        <v>0</v>
      </c>
      <c r="BO19" s="25">
        <f>[1]HCxHP!DJ18</f>
        <v>0</v>
      </c>
      <c r="BP19" s="32">
        <f>[1]HCxHP!DL18</f>
        <v>0</v>
      </c>
      <c r="BQ19" s="32">
        <f t="shared" si="9"/>
        <v>0</v>
      </c>
      <c r="BR19" s="32">
        <f>[1]HCxHP!DN18</f>
        <v>0</v>
      </c>
      <c r="BS19" s="32">
        <f>[1]HCxHP!DP18</f>
        <v>0</v>
      </c>
      <c r="BT19" s="32">
        <f>[1]HCxHP!DS18</f>
        <v>0</v>
      </c>
      <c r="BU19" s="32">
        <f t="shared" si="10"/>
        <v>0</v>
      </c>
      <c r="BV19" s="32">
        <f>[1]HCxHP!DU18</f>
        <v>0</v>
      </c>
      <c r="BW19" s="32">
        <f>[1]HCxHP!DW18</f>
        <v>0</v>
      </c>
      <c r="BX19" s="32">
        <f>[1]HCxHP!DY18</f>
        <v>0</v>
      </c>
      <c r="BY19" s="25">
        <f>[1]HCxHP!EA18</f>
        <v>0</v>
      </c>
      <c r="BZ19" s="32">
        <f>[1]HCxHP!EC18</f>
        <v>0</v>
      </c>
      <c r="CA19" s="25">
        <f>[1]HCxHP!EC18</f>
        <v>0</v>
      </c>
    </row>
    <row r="20" spans="1:79" ht="21" hidden="1" customHeight="1" x14ac:dyDescent="0.3">
      <c r="A20" s="35" t="s">
        <v>182</v>
      </c>
      <c r="B20" s="34" t="s">
        <v>183</v>
      </c>
      <c r="C20" s="31">
        <f>[1]HCxHP!ED19</f>
        <v>3699114.6134640495</v>
      </c>
      <c r="D20" s="10">
        <f t="shared" si="0"/>
        <v>3699114.6134640495</v>
      </c>
      <c r="E20" s="32">
        <f>[1]HCxHP!E19</f>
        <v>0</v>
      </c>
      <c r="F20" s="32">
        <f>[1]HCxHP!G19</f>
        <v>0</v>
      </c>
      <c r="G20" s="32">
        <f t="shared" si="1"/>
        <v>3699114.6134640495</v>
      </c>
      <c r="H20" s="32">
        <f>[1]HCxHP!I19</f>
        <v>0</v>
      </c>
      <c r="I20" s="32">
        <f>[1]HCxHP!K19</f>
        <v>0</v>
      </c>
      <c r="J20" s="32">
        <f>[1]HCxHP!M19</f>
        <v>0</v>
      </c>
      <c r="K20" s="32">
        <f>[1]HCxHP!O19</f>
        <v>0</v>
      </c>
      <c r="L20" s="32">
        <f>[1]HCxHP!Q19</f>
        <v>0</v>
      </c>
      <c r="M20" s="32">
        <f>[1]HCxHP!S19</f>
        <v>0</v>
      </c>
      <c r="N20" s="32">
        <f>[1]HCxHP!U19</f>
        <v>0</v>
      </c>
      <c r="O20" s="32">
        <f>[1]HCxHP!W19</f>
        <v>0</v>
      </c>
      <c r="P20" s="32">
        <f>[1]HCxHP!Y19</f>
        <v>3699114.6134640495</v>
      </c>
      <c r="Q20" s="25">
        <f t="shared" si="2"/>
        <v>0</v>
      </c>
      <c r="R20" s="32">
        <f>[1]HCxHP!AA19</f>
        <v>0</v>
      </c>
      <c r="S20" s="32">
        <f>[1]HCxHP!AC19</f>
        <v>0</v>
      </c>
      <c r="T20" s="32">
        <f>[1]HCxHP!AE19</f>
        <v>0</v>
      </c>
      <c r="U20" s="32">
        <f>[1]HCxHP!AG19</f>
        <v>0</v>
      </c>
      <c r="V20" s="25">
        <f t="shared" si="3"/>
        <v>0</v>
      </c>
      <c r="W20" s="32">
        <f>[1]HCxHP!AI19</f>
        <v>0</v>
      </c>
      <c r="X20" s="32">
        <f>[1]HCxHP!AK19</f>
        <v>0</v>
      </c>
      <c r="Y20" s="32">
        <f>[1]HCxHP!AM19</f>
        <v>0</v>
      </c>
      <c r="Z20" s="32">
        <f t="shared" si="4"/>
        <v>0</v>
      </c>
      <c r="AA20" s="32">
        <f>[1]HCxHP!AO19</f>
        <v>0</v>
      </c>
      <c r="AB20" s="32">
        <f>[1]HCxHP!AQ19</f>
        <v>0</v>
      </c>
      <c r="AC20" s="32">
        <f>[1]HCxHP!AS19</f>
        <v>0</v>
      </c>
      <c r="AD20" s="32">
        <f>[1]HCxHP!AU19</f>
        <v>0</v>
      </c>
      <c r="AE20" s="32">
        <f>[1]HCxHP!AW19</f>
        <v>0</v>
      </c>
      <c r="AF20" s="32">
        <f>[1]HCxHP!AY19</f>
        <v>0</v>
      </c>
      <c r="AG20" s="32">
        <f>[1]HCxHP!BA19</f>
        <v>0</v>
      </c>
      <c r="AH20" s="32">
        <f>[1]HCxHP!BC19</f>
        <v>0</v>
      </c>
      <c r="AI20" s="32">
        <f>[1]HCxHP!BE19</f>
        <v>0</v>
      </c>
      <c r="AJ20" s="32">
        <f>[1]HCxHP!BG19</f>
        <v>0</v>
      </c>
      <c r="AK20" s="32">
        <f>[1]HCxHP!$BI19</f>
        <v>0</v>
      </c>
      <c r="AL20" s="32">
        <f>[1]HCxHP!$BK19</f>
        <v>0</v>
      </c>
      <c r="AM20" s="32">
        <f>[1]HCxHP!BM19</f>
        <v>0</v>
      </c>
      <c r="AN20" s="32">
        <f t="shared" si="5"/>
        <v>0</v>
      </c>
      <c r="AO20" s="25">
        <f>[1]HCxHP!BO19</f>
        <v>0</v>
      </c>
      <c r="AP20" s="25">
        <f>[1]HCxHP!BQ19</f>
        <v>0</v>
      </c>
      <c r="AQ20" s="25">
        <f>[1]HCxHP!BS19</f>
        <v>0</v>
      </c>
      <c r="AR20" s="25">
        <f>[1]HCxHP!BU19</f>
        <v>0</v>
      </c>
      <c r="AS20" s="25">
        <f>[1]HCxHP!BX19</f>
        <v>0</v>
      </c>
      <c r="AT20" s="25">
        <f t="shared" si="6"/>
        <v>0</v>
      </c>
      <c r="AU20" s="32">
        <f>[1]HCxHP!BZ19</f>
        <v>0</v>
      </c>
      <c r="AV20" s="32">
        <f>[1]HCxHP!CB19</f>
        <v>0</v>
      </c>
      <c r="AW20" s="32">
        <f>[1]HCxHP!CD19</f>
        <v>0</v>
      </c>
      <c r="AX20" s="32">
        <f>[1]HCxHP!CF19</f>
        <v>0</v>
      </c>
      <c r="AY20" s="32">
        <f>[1]HCxHP!CH19</f>
        <v>0</v>
      </c>
      <c r="AZ20" s="32">
        <f t="shared" si="7"/>
        <v>0</v>
      </c>
      <c r="BA20" s="32">
        <f>[1]HCxHP!CJ19</f>
        <v>0</v>
      </c>
      <c r="BB20" s="32">
        <f>[1]HCxHP!CL19</f>
        <v>0</v>
      </c>
      <c r="BC20" s="32">
        <f>[1]HCxHP!CN19</f>
        <v>0</v>
      </c>
      <c r="BD20" s="32">
        <f>[1]HCxHP!CP19</f>
        <v>0</v>
      </c>
      <c r="BE20" s="25">
        <f t="shared" si="8"/>
        <v>0</v>
      </c>
      <c r="BF20" s="32">
        <f>[1]HCxHP!CR19</f>
        <v>0</v>
      </c>
      <c r="BG20" s="32">
        <f>[1]HCxHP!CT19</f>
        <v>0</v>
      </c>
      <c r="BH20" s="32">
        <f>[1]HCxHP!CV19</f>
        <v>0</v>
      </c>
      <c r="BI20" s="32">
        <f>[1]HCxHP!CX19</f>
        <v>0</v>
      </c>
      <c r="BJ20" s="32">
        <f>[1]HCxHP!CZ19</f>
        <v>0</v>
      </c>
      <c r="BK20" s="32">
        <f>[1]HCxHP!DB19</f>
        <v>0</v>
      </c>
      <c r="BL20" s="32">
        <f>[1]HCxHP!DD19</f>
        <v>0</v>
      </c>
      <c r="BM20" s="32">
        <f>[1]HCxHP!DF19</f>
        <v>0</v>
      </c>
      <c r="BN20" s="32">
        <f>[1]HCxHP!DH19</f>
        <v>0</v>
      </c>
      <c r="BO20" s="25">
        <f>[1]HCxHP!DJ19</f>
        <v>0</v>
      </c>
      <c r="BP20" s="32">
        <f>[1]HCxHP!DL19</f>
        <v>0</v>
      </c>
      <c r="BQ20" s="32">
        <f t="shared" si="9"/>
        <v>0</v>
      </c>
      <c r="BR20" s="32">
        <f>[1]HCxHP!DN19</f>
        <v>0</v>
      </c>
      <c r="BS20" s="32">
        <f>[1]HCxHP!DP19</f>
        <v>0</v>
      </c>
      <c r="BT20" s="32">
        <f>[1]HCxHP!DS19</f>
        <v>0</v>
      </c>
      <c r="BU20" s="32">
        <f t="shared" si="10"/>
        <v>0</v>
      </c>
      <c r="BV20" s="32">
        <f>[1]HCxHP!DU19</f>
        <v>0</v>
      </c>
      <c r="BW20" s="32">
        <f>[1]HCxHP!DW19</f>
        <v>0</v>
      </c>
      <c r="BX20" s="32">
        <f>[1]HCxHP!DY19</f>
        <v>0</v>
      </c>
      <c r="BY20" s="25">
        <f>[1]HCxHP!EA19</f>
        <v>0</v>
      </c>
      <c r="BZ20" s="32">
        <f>[1]HCxHP!EC19</f>
        <v>0</v>
      </c>
      <c r="CA20" s="25">
        <f>[1]HCxHP!EC19</f>
        <v>0</v>
      </c>
    </row>
    <row r="21" spans="1:79" ht="20.25" hidden="1" customHeight="1" x14ac:dyDescent="0.3">
      <c r="A21" s="35" t="s">
        <v>184</v>
      </c>
      <c r="B21" s="34" t="s">
        <v>185</v>
      </c>
      <c r="C21" s="31">
        <f>[1]HCxHP!ED20</f>
        <v>0</v>
      </c>
      <c r="D21" s="10">
        <f t="shared" si="0"/>
        <v>0</v>
      </c>
      <c r="E21" s="32">
        <f>[1]HCxHP!E20</f>
        <v>0</v>
      </c>
      <c r="F21" s="32">
        <f>[1]HCxHP!G20</f>
        <v>0</v>
      </c>
      <c r="G21" s="32">
        <f t="shared" si="1"/>
        <v>0</v>
      </c>
      <c r="H21" s="32">
        <f>[1]HCxHP!I20</f>
        <v>0</v>
      </c>
      <c r="I21" s="32">
        <f>[1]HCxHP!K20</f>
        <v>0</v>
      </c>
      <c r="J21" s="32">
        <f>[1]HCxHP!M20</f>
        <v>0</v>
      </c>
      <c r="K21" s="32">
        <f>[1]HCxHP!O20</f>
        <v>0</v>
      </c>
      <c r="L21" s="32">
        <f>[1]HCxHP!Q20</f>
        <v>0</v>
      </c>
      <c r="M21" s="32">
        <f>[1]HCxHP!S20</f>
        <v>0</v>
      </c>
      <c r="N21" s="32">
        <f>[1]HCxHP!U20</f>
        <v>0</v>
      </c>
      <c r="O21" s="32">
        <f>[1]HCxHP!W20</f>
        <v>0</v>
      </c>
      <c r="P21" s="32">
        <f>[1]HCxHP!Y20</f>
        <v>0</v>
      </c>
      <c r="Q21" s="25">
        <f t="shared" si="2"/>
        <v>0</v>
      </c>
      <c r="R21" s="32">
        <f>[1]HCxHP!AA20</f>
        <v>0</v>
      </c>
      <c r="S21" s="32">
        <f>[1]HCxHP!AC20</f>
        <v>0</v>
      </c>
      <c r="T21" s="32">
        <f>[1]HCxHP!AE20</f>
        <v>0</v>
      </c>
      <c r="U21" s="32">
        <f>[1]HCxHP!AG20</f>
        <v>0</v>
      </c>
      <c r="V21" s="25">
        <f t="shared" si="3"/>
        <v>0</v>
      </c>
      <c r="W21" s="32">
        <f>[1]HCxHP!AI20</f>
        <v>0</v>
      </c>
      <c r="X21" s="32">
        <f>[1]HCxHP!AK20</f>
        <v>0</v>
      </c>
      <c r="Y21" s="32">
        <f>[1]HCxHP!AM20</f>
        <v>0</v>
      </c>
      <c r="Z21" s="32">
        <f t="shared" si="4"/>
        <v>0</v>
      </c>
      <c r="AA21" s="32">
        <f>[1]HCxHP!AO20</f>
        <v>0</v>
      </c>
      <c r="AB21" s="32">
        <f>[1]HCxHP!AQ20</f>
        <v>0</v>
      </c>
      <c r="AC21" s="32">
        <f>[1]HCxHP!AS20</f>
        <v>0</v>
      </c>
      <c r="AD21" s="32">
        <f>[1]HCxHP!AU20</f>
        <v>0</v>
      </c>
      <c r="AE21" s="32">
        <f>[1]HCxHP!AW20</f>
        <v>0</v>
      </c>
      <c r="AF21" s="32">
        <f>[1]HCxHP!AY20</f>
        <v>0</v>
      </c>
      <c r="AG21" s="32">
        <f>[1]HCxHP!BA20</f>
        <v>0</v>
      </c>
      <c r="AH21" s="32">
        <f>[1]HCxHP!BC20</f>
        <v>0</v>
      </c>
      <c r="AI21" s="32">
        <f>[1]HCxHP!BE20</f>
        <v>0</v>
      </c>
      <c r="AJ21" s="32">
        <f>[1]HCxHP!BG20</f>
        <v>0</v>
      </c>
      <c r="AK21" s="32">
        <f>[1]HCxHP!$BI20</f>
        <v>0</v>
      </c>
      <c r="AL21" s="32">
        <f>[1]HCxHP!$BK20</f>
        <v>0</v>
      </c>
      <c r="AM21" s="32">
        <f>[1]HCxHP!BM20</f>
        <v>0</v>
      </c>
      <c r="AN21" s="32">
        <f t="shared" si="5"/>
        <v>0</v>
      </c>
      <c r="AO21" s="25">
        <f>[1]HCxHP!BO20</f>
        <v>0</v>
      </c>
      <c r="AP21" s="25">
        <f>[1]HCxHP!BQ20</f>
        <v>0</v>
      </c>
      <c r="AQ21" s="25">
        <f>[1]HCxHP!BS20</f>
        <v>0</v>
      </c>
      <c r="AR21" s="25">
        <f>[1]HCxHP!BU20</f>
        <v>0</v>
      </c>
      <c r="AS21" s="25">
        <f>[1]HCxHP!BX20</f>
        <v>0</v>
      </c>
      <c r="AT21" s="25">
        <f t="shared" si="6"/>
        <v>0</v>
      </c>
      <c r="AU21" s="32">
        <f>[1]HCxHP!BZ20</f>
        <v>0</v>
      </c>
      <c r="AV21" s="32">
        <f>[1]HCxHP!CB20</f>
        <v>0</v>
      </c>
      <c r="AW21" s="32">
        <f>[1]HCxHP!CD20</f>
        <v>0</v>
      </c>
      <c r="AX21" s="32">
        <f>[1]HCxHP!CF20</f>
        <v>0</v>
      </c>
      <c r="AY21" s="32">
        <f>[1]HCxHP!CH20</f>
        <v>0</v>
      </c>
      <c r="AZ21" s="32">
        <f t="shared" si="7"/>
        <v>0</v>
      </c>
      <c r="BA21" s="32">
        <f>[1]HCxHP!CJ20</f>
        <v>0</v>
      </c>
      <c r="BB21" s="32">
        <f>[1]HCxHP!CL20</f>
        <v>0</v>
      </c>
      <c r="BC21" s="32">
        <f>[1]HCxHP!CN20</f>
        <v>0</v>
      </c>
      <c r="BD21" s="32">
        <f>[1]HCxHP!CP20</f>
        <v>0</v>
      </c>
      <c r="BE21" s="25">
        <f t="shared" si="8"/>
        <v>0</v>
      </c>
      <c r="BF21" s="32">
        <f>[1]HCxHP!CR20</f>
        <v>0</v>
      </c>
      <c r="BG21" s="32">
        <f>[1]HCxHP!CT20</f>
        <v>0</v>
      </c>
      <c r="BH21" s="32">
        <f>[1]HCxHP!CV20</f>
        <v>0</v>
      </c>
      <c r="BI21" s="32">
        <f>[1]HCxHP!CX20</f>
        <v>0</v>
      </c>
      <c r="BJ21" s="32">
        <f>[1]HCxHP!CZ20</f>
        <v>0</v>
      </c>
      <c r="BK21" s="32">
        <f>[1]HCxHP!DB20</f>
        <v>0</v>
      </c>
      <c r="BL21" s="32">
        <f>[1]HCxHP!DD20</f>
        <v>0</v>
      </c>
      <c r="BM21" s="32">
        <f>[1]HCxHP!DF20</f>
        <v>0</v>
      </c>
      <c r="BN21" s="32">
        <f>[1]HCxHP!DH20</f>
        <v>0</v>
      </c>
      <c r="BO21" s="25">
        <f>[1]HCxHP!DJ20</f>
        <v>0</v>
      </c>
      <c r="BP21" s="32">
        <f>[1]HCxHP!DL20</f>
        <v>0</v>
      </c>
      <c r="BQ21" s="32">
        <f t="shared" si="9"/>
        <v>0</v>
      </c>
      <c r="BR21" s="32">
        <f>[1]HCxHP!DN20</f>
        <v>0</v>
      </c>
      <c r="BS21" s="32">
        <f>[1]HCxHP!DP20</f>
        <v>0</v>
      </c>
      <c r="BT21" s="32">
        <f>[1]HCxHP!DS20</f>
        <v>0</v>
      </c>
      <c r="BU21" s="32">
        <f t="shared" si="10"/>
        <v>0</v>
      </c>
      <c r="BV21" s="32">
        <f>[1]HCxHP!DU20</f>
        <v>0</v>
      </c>
      <c r="BW21" s="32">
        <f>[1]HCxHP!DW20</f>
        <v>0</v>
      </c>
      <c r="BX21" s="32">
        <f>[1]HCxHP!DY20</f>
        <v>0</v>
      </c>
      <c r="BY21" s="25">
        <f>[1]HCxHP!EA20</f>
        <v>0</v>
      </c>
      <c r="BZ21" s="32">
        <f>[1]HCxHP!EC20</f>
        <v>0</v>
      </c>
      <c r="CA21" s="25">
        <f>[1]HCxHP!EC20</f>
        <v>0</v>
      </c>
    </row>
    <row r="22" spans="1:79" ht="17.25" hidden="1" customHeight="1" x14ac:dyDescent="0.3">
      <c r="A22" s="35" t="s">
        <v>186</v>
      </c>
      <c r="B22" s="34" t="s">
        <v>187</v>
      </c>
      <c r="C22" s="31">
        <f>[1]HCxHP!ED21</f>
        <v>3558591.882469628</v>
      </c>
      <c r="D22" s="10">
        <f t="shared" si="0"/>
        <v>3558591.882469628</v>
      </c>
      <c r="E22" s="32">
        <f>[1]HCxHP!E21</f>
        <v>0</v>
      </c>
      <c r="F22" s="32">
        <f>[1]HCxHP!G21</f>
        <v>0</v>
      </c>
      <c r="G22" s="32">
        <f t="shared" si="1"/>
        <v>3558591.882469628</v>
      </c>
      <c r="H22" s="32">
        <f>[1]HCxHP!I21</f>
        <v>0</v>
      </c>
      <c r="I22" s="32">
        <f>[1]HCxHP!K21</f>
        <v>82863.062804011264</v>
      </c>
      <c r="J22" s="32">
        <f>[1]HCxHP!M21</f>
        <v>0</v>
      </c>
      <c r="K22" s="32">
        <f>[1]HCxHP!O21</f>
        <v>0</v>
      </c>
      <c r="L22" s="32">
        <f>[1]HCxHP!Q21</f>
        <v>0</v>
      </c>
      <c r="M22" s="32">
        <f>[1]HCxHP!S21</f>
        <v>0</v>
      </c>
      <c r="N22" s="32">
        <f>[1]HCxHP!U21</f>
        <v>0</v>
      </c>
      <c r="O22" s="32">
        <f>[1]HCxHP!W21</f>
        <v>0</v>
      </c>
      <c r="P22" s="32">
        <f>[1]HCxHP!Y21</f>
        <v>3475728.8196656168</v>
      </c>
      <c r="Q22" s="25">
        <f t="shared" si="2"/>
        <v>0</v>
      </c>
      <c r="R22" s="32">
        <f>[1]HCxHP!AA21</f>
        <v>0</v>
      </c>
      <c r="S22" s="32">
        <f>[1]HCxHP!AC21</f>
        <v>0</v>
      </c>
      <c r="T22" s="32">
        <f>[1]HCxHP!AE21</f>
        <v>0</v>
      </c>
      <c r="U22" s="32">
        <f>[1]HCxHP!AG21</f>
        <v>0</v>
      </c>
      <c r="V22" s="25">
        <f t="shared" si="3"/>
        <v>0</v>
      </c>
      <c r="W22" s="32">
        <f>[1]HCxHP!AI21</f>
        <v>0</v>
      </c>
      <c r="X22" s="32">
        <f>[1]HCxHP!AK21</f>
        <v>0</v>
      </c>
      <c r="Y22" s="32">
        <f>[1]HCxHP!AM21</f>
        <v>0</v>
      </c>
      <c r="Z22" s="32">
        <f t="shared" si="4"/>
        <v>0</v>
      </c>
      <c r="AA22" s="32">
        <f>[1]HCxHP!AO21</f>
        <v>0</v>
      </c>
      <c r="AB22" s="32">
        <f>[1]HCxHP!AQ21</f>
        <v>0</v>
      </c>
      <c r="AC22" s="32">
        <f>[1]HCxHP!AS21</f>
        <v>0</v>
      </c>
      <c r="AD22" s="32">
        <f>[1]HCxHP!AU21</f>
        <v>0</v>
      </c>
      <c r="AE22" s="32">
        <f>[1]HCxHP!AW21</f>
        <v>0</v>
      </c>
      <c r="AF22" s="32">
        <f>[1]HCxHP!AY21</f>
        <v>0</v>
      </c>
      <c r="AG22" s="32">
        <f>[1]HCxHP!BA21</f>
        <v>0</v>
      </c>
      <c r="AH22" s="32">
        <f>[1]HCxHP!BC21</f>
        <v>0</v>
      </c>
      <c r="AI22" s="32">
        <f>[1]HCxHP!BE21</f>
        <v>0</v>
      </c>
      <c r="AJ22" s="32">
        <f>[1]HCxHP!BG21</f>
        <v>0</v>
      </c>
      <c r="AK22" s="32">
        <f>[1]HCxHP!$BI21</f>
        <v>0</v>
      </c>
      <c r="AL22" s="32">
        <f>[1]HCxHP!$BK21</f>
        <v>0</v>
      </c>
      <c r="AM22" s="32">
        <f>[1]HCxHP!BM21</f>
        <v>0</v>
      </c>
      <c r="AN22" s="32">
        <f t="shared" si="5"/>
        <v>0</v>
      </c>
      <c r="AO22" s="25">
        <f>[1]HCxHP!BO21</f>
        <v>0</v>
      </c>
      <c r="AP22" s="25">
        <f>[1]HCxHP!BQ21</f>
        <v>0</v>
      </c>
      <c r="AQ22" s="25">
        <f>[1]HCxHP!BS21</f>
        <v>0</v>
      </c>
      <c r="AR22" s="25">
        <f>[1]HCxHP!BU21</f>
        <v>0</v>
      </c>
      <c r="AS22" s="25">
        <f>[1]HCxHP!BX21</f>
        <v>0</v>
      </c>
      <c r="AT22" s="25">
        <f t="shared" si="6"/>
        <v>0</v>
      </c>
      <c r="AU22" s="32">
        <f>[1]HCxHP!BZ21</f>
        <v>0</v>
      </c>
      <c r="AV22" s="32">
        <f>[1]HCxHP!CB21</f>
        <v>0</v>
      </c>
      <c r="AW22" s="32">
        <f>[1]HCxHP!CD21</f>
        <v>0</v>
      </c>
      <c r="AX22" s="32">
        <f>[1]HCxHP!CF21</f>
        <v>0</v>
      </c>
      <c r="AY22" s="32">
        <f>[1]HCxHP!CH21</f>
        <v>0</v>
      </c>
      <c r="AZ22" s="32">
        <f t="shared" si="7"/>
        <v>0</v>
      </c>
      <c r="BA22" s="32">
        <f>[1]HCxHP!CJ21</f>
        <v>0</v>
      </c>
      <c r="BB22" s="32">
        <f>[1]HCxHP!CL21</f>
        <v>0</v>
      </c>
      <c r="BC22" s="32">
        <f>[1]HCxHP!CN21</f>
        <v>0</v>
      </c>
      <c r="BD22" s="32">
        <f>[1]HCxHP!CP21</f>
        <v>0</v>
      </c>
      <c r="BE22" s="25">
        <f t="shared" si="8"/>
        <v>0</v>
      </c>
      <c r="BF22" s="32">
        <f>[1]HCxHP!CR21</f>
        <v>0</v>
      </c>
      <c r="BG22" s="32">
        <f>[1]HCxHP!CT21</f>
        <v>0</v>
      </c>
      <c r="BH22" s="32">
        <f>[1]HCxHP!CV21</f>
        <v>0</v>
      </c>
      <c r="BI22" s="32">
        <f>[1]HCxHP!CX21</f>
        <v>0</v>
      </c>
      <c r="BJ22" s="32">
        <f>[1]HCxHP!CZ21</f>
        <v>0</v>
      </c>
      <c r="BK22" s="32">
        <f>[1]HCxHP!DB21</f>
        <v>0</v>
      </c>
      <c r="BL22" s="32">
        <f>[1]HCxHP!DD21</f>
        <v>0</v>
      </c>
      <c r="BM22" s="32">
        <f>[1]HCxHP!DF21</f>
        <v>0</v>
      </c>
      <c r="BN22" s="32">
        <f>[1]HCxHP!DH21</f>
        <v>0</v>
      </c>
      <c r="BO22" s="25">
        <f>[1]HCxHP!DJ21</f>
        <v>0</v>
      </c>
      <c r="BP22" s="32">
        <f>[1]HCxHP!DL21</f>
        <v>0</v>
      </c>
      <c r="BQ22" s="32">
        <f t="shared" si="9"/>
        <v>0</v>
      </c>
      <c r="BR22" s="32">
        <f>[1]HCxHP!DN21</f>
        <v>0</v>
      </c>
      <c r="BS22" s="32">
        <f>[1]HCxHP!DP21</f>
        <v>0</v>
      </c>
      <c r="BT22" s="32">
        <f>[1]HCxHP!DS21</f>
        <v>0</v>
      </c>
      <c r="BU22" s="32">
        <f t="shared" si="10"/>
        <v>0</v>
      </c>
      <c r="BV22" s="32">
        <f>[1]HCxHP!DU21</f>
        <v>0</v>
      </c>
      <c r="BW22" s="32">
        <f>[1]HCxHP!DW21</f>
        <v>0</v>
      </c>
      <c r="BX22" s="32">
        <f>[1]HCxHP!DY21</f>
        <v>0</v>
      </c>
      <c r="BY22" s="25">
        <f>[1]HCxHP!EA21</f>
        <v>0</v>
      </c>
      <c r="BZ22" s="32">
        <f>[1]HCxHP!EC21</f>
        <v>0</v>
      </c>
      <c r="CA22" s="25">
        <f>[1]HCxHP!EC21</f>
        <v>0</v>
      </c>
    </row>
    <row r="23" spans="1:79" ht="17.25" hidden="1" customHeight="1" x14ac:dyDescent="0.3">
      <c r="A23" s="35" t="s">
        <v>188</v>
      </c>
      <c r="B23" s="34" t="s">
        <v>189</v>
      </c>
      <c r="C23" s="31">
        <f>[1]HCxHP!ED22</f>
        <v>0</v>
      </c>
      <c r="D23" s="10">
        <f t="shared" si="0"/>
        <v>0</v>
      </c>
      <c r="E23" s="32">
        <f>[1]HCxHP!E22</f>
        <v>0</v>
      </c>
      <c r="F23" s="32">
        <f>[1]HCxHP!G22</f>
        <v>0</v>
      </c>
      <c r="G23" s="32">
        <f t="shared" si="1"/>
        <v>0</v>
      </c>
      <c r="H23" s="32">
        <f>[1]HCxHP!I22</f>
        <v>0</v>
      </c>
      <c r="I23" s="32">
        <f>[1]HCxHP!K22</f>
        <v>0</v>
      </c>
      <c r="J23" s="32">
        <f>[1]HCxHP!M22</f>
        <v>0</v>
      </c>
      <c r="K23" s="32">
        <f>[1]HCxHP!O22</f>
        <v>0</v>
      </c>
      <c r="L23" s="32">
        <f>[1]HCxHP!Q22</f>
        <v>0</v>
      </c>
      <c r="M23" s="32">
        <f>[1]HCxHP!S22</f>
        <v>0</v>
      </c>
      <c r="N23" s="32">
        <f>[1]HCxHP!U22</f>
        <v>0</v>
      </c>
      <c r="O23" s="32">
        <f>[1]HCxHP!W22</f>
        <v>0</v>
      </c>
      <c r="P23" s="32">
        <f>[1]HCxHP!Y22</f>
        <v>0</v>
      </c>
      <c r="Q23" s="25">
        <f t="shared" si="2"/>
        <v>0</v>
      </c>
      <c r="R23" s="32">
        <f>[1]HCxHP!AA22</f>
        <v>0</v>
      </c>
      <c r="S23" s="32">
        <f>[1]HCxHP!AC22</f>
        <v>0</v>
      </c>
      <c r="T23" s="32">
        <f>[1]HCxHP!AE22</f>
        <v>0</v>
      </c>
      <c r="U23" s="32">
        <f>[1]HCxHP!AG22</f>
        <v>0</v>
      </c>
      <c r="V23" s="25">
        <f t="shared" si="3"/>
        <v>0</v>
      </c>
      <c r="W23" s="32">
        <f>[1]HCxHP!AI22</f>
        <v>0</v>
      </c>
      <c r="X23" s="32">
        <f>[1]HCxHP!AK22</f>
        <v>0</v>
      </c>
      <c r="Y23" s="32">
        <f>[1]HCxHP!AM22</f>
        <v>0</v>
      </c>
      <c r="Z23" s="32">
        <f t="shared" si="4"/>
        <v>0</v>
      </c>
      <c r="AA23" s="32">
        <f>[1]HCxHP!AO22</f>
        <v>0</v>
      </c>
      <c r="AB23" s="32">
        <f>[1]HCxHP!AQ22</f>
        <v>0</v>
      </c>
      <c r="AC23" s="32">
        <f>[1]HCxHP!AS22</f>
        <v>0</v>
      </c>
      <c r="AD23" s="32">
        <f>[1]HCxHP!AU22</f>
        <v>0</v>
      </c>
      <c r="AE23" s="32">
        <f>[1]HCxHP!AW22</f>
        <v>0</v>
      </c>
      <c r="AF23" s="32">
        <f>[1]HCxHP!AY22</f>
        <v>0</v>
      </c>
      <c r="AG23" s="32">
        <f>[1]HCxHP!BA22</f>
        <v>0</v>
      </c>
      <c r="AH23" s="32">
        <f>[1]HCxHP!BC22</f>
        <v>0</v>
      </c>
      <c r="AI23" s="32">
        <f>[1]HCxHP!BE22</f>
        <v>0</v>
      </c>
      <c r="AJ23" s="32">
        <f>[1]HCxHP!BG22</f>
        <v>0</v>
      </c>
      <c r="AK23" s="32">
        <f>[1]HCxHP!$BI22</f>
        <v>0</v>
      </c>
      <c r="AL23" s="32">
        <f>[1]HCxHP!$BK22</f>
        <v>0</v>
      </c>
      <c r="AM23" s="32">
        <f>[1]HCxHP!BM22</f>
        <v>0</v>
      </c>
      <c r="AN23" s="32">
        <f t="shared" si="5"/>
        <v>0</v>
      </c>
      <c r="AO23" s="25">
        <f>[1]HCxHP!BO22</f>
        <v>0</v>
      </c>
      <c r="AP23" s="25">
        <f>[1]HCxHP!BQ22</f>
        <v>0</v>
      </c>
      <c r="AQ23" s="25">
        <f>[1]HCxHP!BS22</f>
        <v>0</v>
      </c>
      <c r="AR23" s="25">
        <f>[1]HCxHP!BU22</f>
        <v>0</v>
      </c>
      <c r="AS23" s="25">
        <f>[1]HCxHP!BX22</f>
        <v>0</v>
      </c>
      <c r="AT23" s="25">
        <f t="shared" si="6"/>
        <v>0</v>
      </c>
      <c r="AU23" s="32">
        <f>[1]HCxHP!BZ22</f>
        <v>0</v>
      </c>
      <c r="AV23" s="32">
        <f>[1]HCxHP!CB22</f>
        <v>0</v>
      </c>
      <c r="AW23" s="32">
        <f>[1]HCxHP!CD22</f>
        <v>0</v>
      </c>
      <c r="AX23" s="32">
        <f>[1]HCxHP!CF22</f>
        <v>0</v>
      </c>
      <c r="AY23" s="32">
        <f>[1]HCxHP!CH22</f>
        <v>0</v>
      </c>
      <c r="AZ23" s="32">
        <f t="shared" si="7"/>
        <v>0</v>
      </c>
      <c r="BA23" s="32">
        <f>[1]HCxHP!CJ22</f>
        <v>0</v>
      </c>
      <c r="BB23" s="32">
        <f>[1]HCxHP!CL22</f>
        <v>0</v>
      </c>
      <c r="BC23" s="32">
        <f>[1]HCxHP!CN22</f>
        <v>0</v>
      </c>
      <c r="BD23" s="32">
        <f>[1]HCxHP!CP22</f>
        <v>0</v>
      </c>
      <c r="BE23" s="25">
        <f t="shared" si="8"/>
        <v>0</v>
      </c>
      <c r="BF23" s="32">
        <f>[1]HCxHP!CR22</f>
        <v>0</v>
      </c>
      <c r="BG23" s="32">
        <f>[1]HCxHP!CT22</f>
        <v>0</v>
      </c>
      <c r="BH23" s="32">
        <f>[1]HCxHP!CV22</f>
        <v>0</v>
      </c>
      <c r="BI23" s="32">
        <f>[1]HCxHP!CX22</f>
        <v>0</v>
      </c>
      <c r="BJ23" s="32">
        <f>[1]HCxHP!CZ22</f>
        <v>0</v>
      </c>
      <c r="BK23" s="32">
        <f>[1]HCxHP!DB22</f>
        <v>0</v>
      </c>
      <c r="BL23" s="32">
        <f>[1]HCxHP!DD22</f>
        <v>0</v>
      </c>
      <c r="BM23" s="32">
        <f>[1]HCxHP!DF22</f>
        <v>0</v>
      </c>
      <c r="BN23" s="32">
        <f>[1]HCxHP!DH22</f>
        <v>0</v>
      </c>
      <c r="BO23" s="25">
        <f>[1]HCxHP!DJ22</f>
        <v>0</v>
      </c>
      <c r="BP23" s="32">
        <f>[1]HCxHP!DL22</f>
        <v>0</v>
      </c>
      <c r="BQ23" s="32">
        <f t="shared" si="9"/>
        <v>0</v>
      </c>
      <c r="BR23" s="32">
        <f>[1]HCxHP!DN22</f>
        <v>0</v>
      </c>
      <c r="BS23" s="32">
        <f>[1]HCxHP!DP22</f>
        <v>0</v>
      </c>
      <c r="BT23" s="32">
        <f>[1]HCxHP!DS22</f>
        <v>0</v>
      </c>
      <c r="BU23" s="32">
        <f t="shared" si="10"/>
        <v>0</v>
      </c>
      <c r="BV23" s="32">
        <f>[1]HCxHP!DU22</f>
        <v>0</v>
      </c>
      <c r="BW23" s="32">
        <f>[1]HCxHP!DW22</f>
        <v>0</v>
      </c>
      <c r="BX23" s="32">
        <f>[1]HCxHP!DY22</f>
        <v>0</v>
      </c>
      <c r="BY23" s="25">
        <f>[1]HCxHP!EA22</f>
        <v>0</v>
      </c>
      <c r="BZ23" s="32">
        <f>[1]HCxHP!EC22</f>
        <v>0</v>
      </c>
      <c r="CA23" s="25">
        <f>[1]HCxHP!EC22</f>
        <v>0</v>
      </c>
    </row>
    <row r="24" spans="1:79" ht="16.5" hidden="1" customHeight="1" x14ac:dyDescent="0.3">
      <c r="A24" s="35" t="s">
        <v>190</v>
      </c>
      <c r="B24" s="34" t="s">
        <v>191</v>
      </c>
      <c r="C24" s="31">
        <f>[1]HCxHP!ED23</f>
        <v>1047055.7738843006</v>
      </c>
      <c r="D24" s="10">
        <f t="shared" si="0"/>
        <v>1047055.7738843006</v>
      </c>
      <c r="E24" s="32">
        <f>[1]HCxHP!E23</f>
        <v>0</v>
      </c>
      <c r="F24" s="32">
        <f>[1]HCxHP!G23</f>
        <v>0</v>
      </c>
      <c r="G24" s="32">
        <f t="shared" si="1"/>
        <v>1047055.7738843006</v>
      </c>
      <c r="H24" s="32">
        <f>[1]HCxHP!I23</f>
        <v>0</v>
      </c>
      <c r="I24" s="32">
        <f>[1]HCxHP!K23</f>
        <v>23636.357627179645</v>
      </c>
      <c r="J24" s="32">
        <f>[1]HCxHP!M23</f>
        <v>1023419.416257121</v>
      </c>
      <c r="K24" s="32">
        <f>[1]HCxHP!O23</f>
        <v>0</v>
      </c>
      <c r="L24" s="32">
        <f>[1]HCxHP!Q23</f>
        <v>0</v>
      </c>
      <c r="M24" s="32">
        <f>[1]HCxHP!S23</f>
        <v>0</v>
      </c>
      <c r="N24" s="32">
        <f>[1]HCxHP!U23</f>
        <v>0</v>
      </c>
      <c r="O24" s="32">
        <f>[1]HCxHP!W23</f>
        <v>0</v>
      </c>
      <c r="P24" s="32">
        <f>[1]HCxHP!Y23</f>
        <v>0</v>
      </c>
      <c r="Q24" s="25">
        <f t="shared" si="2"/>
        <v>0</v>
      </c>
      <c r="R24" s="32">
        <f>[1]HCxHP!AA23</f>
        <v>0</v>
      </c>
      <c r="S24" s="32">
        <f>[1]HCxHP!AC23</f>
        <v>0</v>
      </c>
      <c r="T24" s="32">
        <f>[1]HCxHP!AE23</f>
        <v>0</v>
      </c>
      <c r="U24" s="32">
        <f>[1]HCxHP!AG23</f>
        <v>0</v>
      </c>
      <c r="V24" s="25">
        <f t="shared" si="3"/>
        <v>0</v>
      </c>
      <c r="W24" s="32">
        <f>[1]HCxHP!AI23</f>
        <v>0</v>
      </c>
      <c r="X24" s="32">
        <f>[1]HCxHP!AK23</f>
        <v>0</v>
      </c>
      <c r="Y24" s="32">
        <f>[1]HCxHP!AM23</f>
        <v>0</v>
      </c>
      <c r="Z24" s="32">
        <f t="shared" si="4"/>
        <v>0</v>
      </c>
      <c r="AA24" s="32">
        <f>[1]HCxHP!AO23</f>
        <v>0</v>
      </c>
      <c r="AB24" s="32">
        <f>[1]HCxHP!AQ23</f>
        <v>0</v>
      </c>
      <c r="AC24" s="32">
        <f>[1]HCxHP!AS23</f>
        <v>0</v>
      </c>
      <c r="AD24" s="32">
        <f>[1]HCxHP!AU23</f>
        <v>0</v>
      </c>
      <c r="AE24" s="32">
        <f>[1]HCxHP!AW23</f>
        <v>0</v>
      </c>
      <c r="AF24" s="32">
        <f>[1]HCxHP!AY23</f>
        <v>0</v>
      </c>
      <c r="AG24" s="32">
        <f>[1]HCxHP!BA23</f>
        <v>0</v>
      </c>
      <c r="AH24" s="32">
        <f>[1]HCxHP!BC23</f>
        <v>0</v>
      </c>
      <c r="AI24" s="32">
        <f>[1]HCxHP!BE23</f>
        <v>0</v>
      </c>
      <c r="AJ24" s="32">
        <f>[1]HCxHP!BG23</f>
        <v>0</v>
      </c>
      <c r="AK24" s="32">
        <f>[1]HCxHP!$BI23</f>
        <v>0</v>
      </c>
      <c r="AL24" s="32">
        <f>[1]HCxHP!$BK23</f>
        <v>0</v>
      </c>
      <c r="AM24" s="32">
        <f>[1]HCxHP!BM23</f>
        <v>0</v>
      </c>
      <c r="AN24" s="32">
        <f t="shared" si="5"/>
        <v>0</v>
      </c>
      <c r="AO24" s="25">
        <f>[1]HCxHP!BO23</f>
        <v>0</v>
      </c>
      <c r="AP24" s="25">
        <f>[1]HCxHP!BQ23</f>
        <v>0</v>
      </c>
      <c r="AQ24" s="25">
        <f>[1]HCxHP!BS23</f>
        <v>0</v>
      </c>
      <c r="AR24" s="25">
        <f>[1]HCxHP!BU23</f>
        <v>0</v>
      </c>
      <c r="AS24" s="25">
        <f>[1]HCxHP!BX23</f>
        <v>0</v>
      </c>
      <c r="AT24" s="25">
        <f t="shared" si="6"/>
        <v>0</v>
      </c>
      <c r="AU24" s="32">
        <f>[1]HCxHP!BZ23</f>
        <v>0</v>
      </c>
      <c r="AV24" s="32">
        <f>[1]HCxHP!CB23</f>
        <v>0</v>
      </c>
      <c r="AW24" s="32">
        <f>[1]HCxHP!CD23</f>
        <v>0</v>
      </c>
      <c r="AX24" s="32">
        <f>[1]HCxHP!CF23</f>
        <v>0</v>
      </c>
      <c r="AY24" s="32">
        <f>[1]HCxHP!CH23</f>
        <v>0</v>
      </c>
      <c r="AZ24" s="32">
        <f t="shared" si="7"/>
        <v>0</v>
      </c>
      <c r="BA24" s="32">
        <f>[1]HCxHP!CJ23</f>
        <v>0</v>
      </c>
      <c r="BB24" s="32">
        <f>[1]HCxHP!CL23</f>
        <v>0</v>
      </c>
      <c r="BC24" s="32">
        <f>[1]HCxHP!CN23</f>
        <v>0</v>
      </c>
      <c r="BD24" s="32">
        <f>[1]HCxHP!CP23</f>
        <v>0</v>
      </c>
      <c r="BE24" s="25">
        <f t="shared" si="8"/>
        <v>0</v>
      </c>
      <c r="BF24" s="32">
        <f>[1]HCxHP!CR23</f>
        <v>0</v>
      </c>
      <c r="BG24" s="32">
        <f>[1]HCxHP!CT23</f>
        <v>0</v>
      </c>
      <c r="BH24" s="32">
        <f>[1]HCxHP!CV23</f>
        <v>0</v>
      </c>
      <c r="BI24" s="32">
        <f>[1]HCxHP!CX23</f>
        <v>0</v>
      </c>
      <c r="BJ24" s="32">
        <f>[1]HCxHP!CZ23</f>
        <v>0</v>
      </c>
      <c r="BK24" s="32">
        <f>[1]HCxHP!DB23</f>
        <v>0</v>
      </c>
      <c r="BL24" s="32">
        <f>[1]HCxHP!DD23</f>
        <v>0</v>
      </c>
      <c r="BM24" s="32">
        <f>[1]HCxHP!DF23</f>
        <v>0</v>
      </c>
      <c r="BN24" s="32">
        <f>[1]HCxHP!DH23</f>
        <v>0</v>
      </c>
      <c r="BO24" s="25">
        <f>[1]HCxHP!DJ23</f>
        <v>0</v>
      </c>
      <c r="BP24" s="32">
        <f>[1]HCxHP!DL23</f>
        <v>0</v>
      </c>
      <c r="BQ24" s="32">
        <f t="shared" si="9"/>
        <v>0</v>
      </c>
      <c r="BR24" s="32">
        <f>[1]HCxHP!DN23</f>
        <v>0</v>
      </c>
      <c r="BS24" s="32">
        <f>[1]HCxHP!DP23</f>
        <v>0</v>
      </c>
      <c r="BT24" s="32">
        <f>[1]HCxHP!DS23</f>
        <v>0</v>
      </c>
      <c r="BU24" s="32">
        <f t="shared" si="10"/>
        <v>0</v>
      </c>
      <c r="BV24" s="32">
        <f>[1]HCxHP!DU23</f>
        <v>0</v>
      </c>
      <c r="BW24" s="32">
        <f>[1]HCxHP!DW23</f>
        <v>0</v>
      </c>
      <c r="BX24" s="32">
        <f>[1]HCxHP!DY23</f>
        <v>0</v>
      </c>
      <c r="BY24" s="25">
        <f>[1]HCxHP!EA23</f>
        <v>0</v>
      </c>
      <c r="BZ24" s="32">
        <f>[1]HCxHP!EC23</f>
        <v>0</v>
      </c>
      <c r="CA24" s="25">
        <f>[1]HCxHP!EC23</f>
        <v>0</v>
      </c>
    </row>
    <row r="25" spans="1:79" ht="17.25" hidden="1" customHeight="1" x14ac:dyDescent="0.3">
      <c r="A25" s="35" t="s">
        <v>192</v>
      </c>
      <c r="B25" s="34" t="s">
        <v>193</v>
      </c>
      <c r="C25" s="31">
        <f>[1]HCxHP!ED24</f>
        <v>1698612.3265373644</v>
      </c>
      <c r="D25" s="10">
        <f t="shared" si="0"/>
        <v>1698612.3265373644</v>
      </c>
      <c r="E25" s="32">
        <f>[1]HCxHP!E24</f>
        <v>24417.221827778376</v>
      </c>
      <c r="F25" s="32">
        <f>[1]HCxHP!G24</f>
        <v>0</v>
      </c>
      <c r="G25" s="32">
        <f t="shared" si="1"/>
        <v>1674195.1047095861</v>
      </c>
      <c r="H25" s="32">
        <f>[1]HCxHP!I24</f>
        <v>0</v>
      </c>
      <c r="I25" s="32">
        <f>[1]HCxHP!K24</f>
        <v>0</v>
      </c>
      <c r="J25" s="32">
        <f>[1]HCxHP!M24</f>
        <v>0</v>
      </c>
      <c r="K25" s="32">
        <f>[1]HCxHP!O24</f>
        <v>0</v>
      </c>
      <c r="L25" s="32">
        <f>[1]HCxHP!Q24</f>
        <v>0</v>
      </c>
      <c r="M25" s="32">
        <f>[1]HCxHP!S24</f>
        <v>0</v>
      </c>
      <c r="N25" s="32">
        <f>[1]HCxHP!U24</f>
        <v>0</v>
      </c>
      <c r="O25" s="32">
        <f>[1]HCxHP!W24</f>
        <v>0</v>
      </c>
      <c r="P25" s="32">
        <f>[1]HCxHP!Y24</f>
        <v>1674195.1047095861</v>
      </c>
      <c r="Q25" s="25">
        <f t="shared" si="2"/>
        <v>0</v>
      </c>
      <c r="R25" s="32">
        <f>[1]HCxHP!AA24</f>
        <v>0</v>
      </c>
      <c r="S25" s="32">
        <f>[1]HCxHP!AC24</f>
        <v>0</v>
      </c>
      <c r="T25" s="32">
        <f>[1]HCxHP!AE24</f>
        <v>0</v>
      </c>
      <c r="U25" s="32">
        <f>[1]HCxHP!AG24</f>
        <v>0</v>
      </c>
      <c r="V25" s="25">
        <f t="shared" si="3"/>
        <v>0</v>
      </c>
      <c r="W25" s="32">
        <f>[1]HCxHP!AI24</f>
        <v>0</v>
      </c>
      <c r="X25" s="32">
        <f>[1]HCxHP!AK24</f>
        <v>0</v>
      </c>
      <c r="Y25" s="32">
        <f>[1]HCxHP!AM24</f>
        <v>0</v>
      </c>
      <c r="Z25" s="32">
        <f t="shared" si="4"/>
        <v>0</v>
      </c>
      <c r="AA25" s="32">
        <f>[1]HCxHP!AO24</f>
        <v>0</v>
      </c>
      <c r="AB25" s="32">
        <f>[1]HCxHP!AQ24</f>
        <v>0</v>
      </c>
      <c r="AC25" s="32">
        <f>[1]HCxHP!AS24</f>
        <v>0</v>
      </c>
      <c r="AD25" s="32">
        <f>[1]HCxHP!AU24</f>
        <v>0</v>
      </c>
      <c r="AE25" s="32">
        <f>[1]HCxHP!AW24</f>
        <v>0</v>
      </c>
      <c r="AF25" s="32">
        <f>[1]HCxHP!AY24</f>
        <v>0</v>
      </c>
      <c r="AG25" s="32">
        <f>[1]HCxHP!BA24</f>
        <v>0</v>
      </c>
      <c r="AH25" s="32">
        <f>[1]HCxHP!BC24</f>
        <v>0</v>
      </c>
      <c r="AI25" s="32">
        <f>[1]HCxHP!BE24</f>
        <v>0</v>
      </c>
      <c r="AJ25" s="32">
        <f>[1]HCxHP!BG24</f>
        <v>0</v>
      </c>
      <c r="AK25" s="32">
        <f>[1]HCxHP!$BI24</f>
        <v>0</v>
      </c>
      <c r="AL25" s="32">
        <f>[1]HCxHP!$BK24</f>
        <v>0</v>
      </c>
      <c r="AM25" s="32">
        <f>[1]HCxHP!BM24</f>
        <v>0</v>
      </c>
      <c r="AN25" s="32">
        <f t="shared" si="5"/>
        <v>0</v>
      </c>
      <c r="AO25" s="25">
        <f>[1]HCxHP!BO24</f>
        <v>0</v>
      </c>
      <c r="AP25" s="25">
        <f>[1]HCxHP!BQ24</f>
        <v>0</v>
      </c>
      <c r="AQ25" s="25">
        <f>[1]HCxHP!BS24</f>
        <v>0</v>
      </c>
      <c r="AR25" s="25">
        <f>[1]HCxHP!BU24</f>
        <v>0</v>
      </c>
      <c r="AS25" s="25">
        <f>[1]HCxHP!BX24</f>
        <v>0</v>
      </c>
      <c r="AT25" s="25">
        <f t="shared" si="6"/>
        <v>0</v>
      </c>
      <c r="AU25" s="32">
        <f>[1]HCxHP!BZ24</f>
        <v>0</v>
      </c>
      <c r="AV25" s="32">
        <f>[1]HCxHP!CB24</f>
        <v>0</v>
      </c>
      <c r="AW25" s="32">
        <f>[1]HCxHP!CD24</f>
        <v>0</v>
      </c>
      <c r="AX25" s="32">
        <f>[1]HCxHP!CF24</f>
        <v>0</v>
      </c>
      <c r="AY25" s="32">
        <f>[1]HCxHP!CH24</f>
        <v>0</v>
      </c>
      <c r="AZ25" s="32">
        <f t="shared" si="7"/>
        <v>0</v>
      </c>
      <c r="BA25" s="32">
        <f>[1]HCxHP!CJ24</f>
        <v>0</v>
      </c>
      <c r="BB25" s="32">
        <f>[1]HCxHP!CL24</f>
        <v>0</v>
      </c>
      <c r="BC25" s="32">
        <f>[1]HCxHP!CN24</f>
        <v>0</v>
      </c>
      <c r="BD25" s="32">
        <f>[1]HCxHP!CP24</f>
        <v>0</v>
      </c>
      <c r="BE25" s="25">
        <f t="shared" si="8"/>
        <v>0</v>
      </c>
      <c r="BF25" s="32">
        <f>[1]HCxHP!CR24</f>
        <v>0</v>
      </c>
      <c r="BG25" s="32">
        <f>[1]HCxHP!CT24</f>
        <v>0</v>
      </c>
      <c r="BH25" s="32">
        <f>[1]HCxHP!CV24</f>
        <v>0</v>
      </c>
      <c r="BI25" s="32">
        <f>[1]HCxHP!CX24</f>
        <v>0</v>
      </c>
      <c r="BJ25" s="32">
        <f>[1]HCxHP!CZ24</f>
        <v>0</v>
      </c>
      <c r="BK25" s="32">
        <f>[1]HCxHP!DB24</f>
        <v>0</v>
      </c>
      <c r="BL25" s="32">
        <f>[1]HCxHP!DD24</f>
        <v>0</v>
      </c>
      <c r="BM25" s="32">
        <f>[1]HCxHP!DF24</f>
        <v>0</v>
      </c>
      <c r="BN25" s="32">
        <f>[1]HCxHP!DH24</f>
        <v>0</v>
      </c>
      <c r="BO25" s="25">
        <f>[1]HCxHP!DJ24</f>
        <v>0</v>
      </c>
      <c r="BP25" s="32">
        <f>[1]HCxHP!DL24</f>
        <v>0</v>
      </c>
      <c r="BQ25" s="32">
        <f t="shared" si="9"/>
        <v>0</v>
      </c>
      <c r="BR25" s="32">
        <f>[1]HCxHP!DN24</f>
        <v>0</v>
      </c>
      <c r="BS25" s="32">
        <f>[1]HCxHP!DP24</f>
        <v>0</v>
      </c>
      <c r="BT25" s="32">
        <f>[1]HCxHP!DS24</f>
        <v>0</v>
      </c>
      <c r="BU25" s="32">
        <f t="shared" si="10"/>
        <v>0</v>
      </c>
      <c r="BV25" s="32">
        <f>[1]HCxHP!DU24</f>
        <v>0</v>
      </c>
      <c r="BW25" s="32">
        <f>[1]HCxHP!DW24</f>
        <v>0</v>
      </c>
      <c r="BX25" s="32">
        <f>[1]HCxHP!DY24</f>
        <v>0</v>
      </c>
      <c r="BY25" s="25">
        <f>[1]HCxHP!EA24</f>
        <v>0</v>
      </c>
      <c r="BZ25" s="32">
        <f>[1]HCxHP!EC24</f>
        <v>0</v>
      </c>
      <c r="CA25" s="25">
        <f>[1]HCxHP!EC24</f>
        <v>0</v>
      </c>
    </row>
    <row r="26" spans="1:79" ht="18" hidden="1" customHeight="1" x14ac:dyDescent="0.3">
      <c r="A26" s="35" t="s">
        <v>194</v>
      </c>
      <c r="B26" s="34" t="s">
        <v>195</v>
      </c>
      <c r="C26" s="31">
        <f>[1]HCxHP!ED25</f>
        <v>2360669.4976303526</v>
      </c>
      <c r="D26" s="10">
        <f t="shared" si="0"/>
        <v>2360669.4976303526</v>
      </c>
      <c r="E26" s="32">
        <f>[1]HCxHP!E25</f>
        <v>0</v>
      </c>
      <c r="F26" s="32">
        <f>[1]HCxHP!G25</f>
        <v>0</v>
      </c>
      <c r="G26" s="32">
        <f t="shared" si="1"/>
        <v>2360669.4976303526</v>
      </c>
      <c r="H26" s="32">
        <f>[1]HCxHP!I25</f>
        <v>0</v>
      </c>
      <c r="I26" s="32">
        <f>[1]HCxHP!K25</f>
        <v>0</v>
      </c>
      <c r="J26" s="32">
        <f>[1]HCxHP!M25</f>
        <v>0</v>
      </c>
      <c r="K26" s="32">
        <f>[1]HCxHP!O25</f>
        <v>0</v>
      </c>
      <c r="L26" s="32">
        <f>[1]HCxHP!Q25</f>
        <v>0</v>
      </c>
      <c r="M26" s="32">
        <f>[1]HCxHP!S25</f>
        <v>0</v>
      </c>
      <c r="N26" s="32">
        <f>[1]HCxHP!U25</f>
        <v>0</v>
      </c>
      <c r="O26" s="32">
        <f>[1]HCxHP!W25</f>
        <v>0</v>
      </c>
      <c r="P26" s="32">
        <f>[1]HCxHP!Y25</f>
        <v>2360669.4976303526</v>
      </c>
      <c r="Q26" s="25">
        <f t="shared" si="2"/>
        <v>0</v>
      </c>
      <c r="R26" s="32">
        <f>[1]HCxHP!AA25</f>
        <v>0</v>
      </c>
      <c r="S26" s="32">
        <f>[1]HCxHP!AC25</f>
        <v>0</v>
      </c>
      <c r="T26" s="32">
        <f>[1]HCxHP!AE25</f>
        <v>0</v>
      </c>
      <c r="U26" s="32">
        <f>[1]HCxHP!AG25</f>
        <v>0</v>
      </c>
      <c r="V26" s="25">
        <f t="shared" si="3"/>
        <v>0</v>
      </c>
      <c r="W26" s="32">
        <f>[1]HCxHP!AI25</f>
        <v>0</v>
      </c>
      <c r="X26" s="32">
        <f>[1]HCxHP!AK25</f>
        <v>0</v>
      </c>
      <c r="Y26" s="32">
        <f>[1]HCxHP!AM25</f>
        <v>0</v>
      </c>
      <c r="Z26" s="32">
        <f t="shared" si="4"/>
        <v>0</v>
      </c>
      <c r="AA26" s="32">
        <f>[1]HCxHP!AO25</f>
        <v>0</v>
      </c>
      <c r="AB26" s="32">
        <f>[1]HCxHP!AQ25</f>
        <v>0</v>
      </c>
      <c r="AC26" s="32">
        <f>[1]HCxHP!AS25</f>
        <v>0</v>
      </c>
      <c r="AD26" s="32">
        <f>[1]HCxHP!AU25</f>
        <v>0</v>
      </c>
      <c r="AE26" s="32">
        <f>[1]HCxHP!AW25</f>
        <v>0</v>
      </c>
      <c r="AF26" s="32">
        <f>[1]HCxHP!AY25</f>
        <v>0</v>
      </c>
      <c r="AG26" s="32">
        <f>[1]HCxHP!BA25</f>
        <v>0</v>
      </c>
      <c r="AH26" s="32">
        <f>[1]HCxHP!BC25</f>
        <v>0</v>
      </c>
      <c r="AI26" s="32">
        <f>[1]HCxHP!BE25</f>
        <v>0</v>
      </c>
      <c r="AJ26" s="32">
        <f>[1]HCxHP!BG25</f>
        <v>0</v>
      </c>
      <c r="AK26" s="32">
        <f>[1]HCxHP!$BI25</f>
        <v>0</v>
      </c>
      <c r="AL26" s="32">
        <f>[1]HCxHP!$BK25</f>
        <v>0</v>
      </c>
      <c r="AM26" s="32">
        <f>[1]HCxHP!BM25</f>
        <v>0</v>
      </c>
      <c r="AN26" s="32">
        <f t="shared" si="5"/>
        <v>0</v>
      </c>
      <c r="AO26" s="25">
        <f>[1]HCxHP!BO25</f>
        <v>0</v>
      </c>
      <c r="AP26" s="25">
        <f>[1]HCxHP!BQ25</f>
        <v>0</v>
      </c>
      <c r="AQ26" s="25">
        <f>[1]HCxHP!BS25</f>
        <v>0</v>
      </c>
      <c r="AR26" s="25">
        <f>[1]HCxHP!BU25</f>
        <v>0</v>
      </c>
      <c r="AS26" s="25">
        <f>[1]HCxHP!BX25</f>
        <v>0</v>
      </c>
      <c r="AT26" s="25">
        <f t="shared" si="6"/>
        <v>0</v>
      </c>
      <c r="AU26" s="32">
        <f>[1]HCxHP!BZ25</f>
        <v>0</v>
      </c>
      <c r="AV26" s="32">
        <f>[1]HCxHP!CB25</f>
        <v>0</v>
      </c>
      <c r="AW26" s="32">
        <f>[1]HCxHP!CD25</f>
        <v>0</v>
      </c>
      <c r="AX26" s="32">
        <f>[1]HCxHP!CF25</f>
        <v>0</v>
      </c>
      <c r="AY26" s="32">
        <f>[1]HCxHP!CH25</f>
        <v>0</v>
      </c>
      <c r="AZ26" s="32">
        <f t="shared" si="7"/>
        <v>0</v>
      </c>
      <c r="BA26" s="32">
        <f>[1]HCxHP!CJ25</f>
        <v>0</v>
      </c>
      <c r="BB26" s="32">
        <f>[1]HCxHP!CL25</f>
        <v>0</v>
      </c>
      <c r="BC26" s="32">
        <f>[1]HCxHP!CN25</f>
        <v>0</v>
      </c>
      <c r="BD26" s="32">
        <f>[1]HCxHP!CP25</f>
        <v>0</v>
      </c>
      <c r="BE26" s="25">
        <f t="shared" si="8"/>
        <v>0</v>
      </c>
      <c r="BF26" s="32">
        <f>[1]HCxHP!CR25</f>
        <v>0</v>
      </c>
      <c r="BG26" s="32">
        <f>[1]HCxHP!CT25</f>
        <v>0</v>
      </c>
      <c r="BH26" s="32">
        <f>[1]HCxHP!CV25</f>
        <v>0</v>
      </c>
      <c r="BI26" s="32">
        <f>[1]HCxHP!CX25</f>
        <v>0</v>
      </c>
      <c r="BJ26" s="32">
        <f>[1]HCxHP!CZ25</f>
        <v>0</v>
      </c>
      <c r="BK26" s="32">
        <f>[1]HCxHP!DB25</f>
        <v>0</v>
      </c>
      <c r="BL26" s="32">
        <f>[1]HCxHP!DD25</f>
        <v>0</v>
      </c>
      <c r="BM26" s="32">
        <f>[1]HCxHP!DF25</f>
        <v>0</v>
      </c>
      <c r="BN26" s="32">
        <f>[1]HCxHP!DH25</f>
        <v>0</v>
      </c>
      <c r="BO26" s="25">
        <f>[1]HCxHP!DJ25</f>
        <v>0</v>
      </c>
      <c r="BP26" s="32">
        <f>[1]HCxHP!DL25</f>
        <v>0</v>
      </c>
      <c r="BQ26" s="32">
        <f t="shared" si="9"/>
        <v>0</v>
      </c>
      <c r="BR26" s="32">
        <f>[1]HCxHP!DN25</f>
        <v>0</v>
      </c>
      <c r="BS26" s="32">
        <f>[1]HCxHP!DP25</f>
        <v>0</v>
      </c>
      <c r="BT26" s="32">
        <f>[1]HCxHP!DS25</f>
        <v>0</v>
      </c>
      <c r="BU26" s="32">
        <f t="shared" si="10"/>
        <v>0</v>
      </c>
      <c r="BV26" s="32">
        <f>[1]HCxHP!DU25</f>
        <v>0</v>
      </c>
      <c r="BW26" s="32">
        <f>[1]HCxHP!DW25</f>
        <v>0</v>
      </c>
      <c r="BX26" s="32">
        <f>[1]HCxHP!DY25</f>
        <v>0</v>
      </c>
      <c r="BY26" s="25">
        <f>[1]HCxHP!EA25</f>
        <v>0</v>
      </c>
      <c r="BZ26" s="32">
        <f>[1]HCxHP!EC25</f>
        <v>0</v>
      </c>
      <c r="CA26" s="25">
        <f>[1]HCxHP!EC25</f>
        <v>0</v>
      </c>
    </row>
    <row r="27" spans="1:79" ht="16.5" hidden="1" customHeight="1" x14ac:dyDescent="0.3">
      <c r="A27" s="35" t="s">
        <v>196</v>
      </c>
      <c r="B27" s="34" t="s">
        <v>197</v>
      </c>
      <c r="C27" s="31">
        <f>[1]HCxHP!ED26</f>
        <v>2652085.97425518</v>
      </c>
      <c r="D27" s="10">
        <f t="shared" si="0"/>
        <v>2652085.97425518</v>
      </c>
      <c r="E27" s="32">
        <f>[1]HCxHP!E26</f>
        <v>0</v>
      </c>
      <c r="F27" s="32">
        <f>[1]HCxHP!G26</f>
        <v>0</v>
      </c>
      <c r="G27" s="32">
        <f t="shared" si="1"/>
        <v>2652085.97425518</v>
      </c>
      <c r="H27" s="32">
        <f>[1]HCxHP!I26</f>
        <v>0</v>
      </c>
      <c r="I27" s="32">
        <f>[1]HCxHP!K26</f>
        <v>37467.845055180034</v>
      </c>
      <c r="J27" s="32">
        <f>[1]HCxHP!M26</f>
        <v>0</v>
      </c>
      <c r="K27" s="32">
        <f>[1]HCxHP!O26</f>
        <v>0</v>
      </c>
      <c r="L27" s="32">
        <f>[1]HCxHP!Q26</f>
        <v>0</v>
      </c>
      <c r="M27" s="32">
        <f>[1]HCxHP!S26</f>
        <v>0</v>
      </c>
      <c r="N27" s="32">
        <f>[1]HCxHP!U26</f>
        <v>0</v>
      </c>
      <c r="O27" s="32">
        <f>[1]HCxHP!W26</f>
        <v>0</v>
      </c>
      <c r="P27" s="32">
        <f>[1]HCxHP!Y26</f>
        <v>2614618.1291999999</v>
      </c>
      <c r="Q27" s="25">
        <f t="shared" si="2"/>
        <v>0</v>
      </c>
      <c r="R27" s="32">
        <f>[1]HCxHP!AA26</f>
        <v>0</v>
      </c>
      <c r="S27" s="32">
        <f>[1]HCxHP!AC26</f>
        <v>0</v>
      </c>
      <c r="T27" s="32">
        <f>[1]HCxHP!AE26</f>
        <v>0</v>
      </c>
      <c r="U27" s="32">
        <f>[1]HCxHP!AG26</f>
        <v>0</v>
      </c>
      <c r="V27" s="25">
        <f t="shared" si="3"/>
        <v>0</v>
      </c>
      <c r="W27" s="32">
        <f>[1]HCxHP!AI26</f>
        <v>0</v>
      </c>
      <c r="X27" s="32">
        <f>[1]HCxHP!AK26</f>
        <v>0</v>
      </c>
      <c r="Y27" s="32">
        <f>[1]HCxHP!AM26</f>
        <v>0</v>
      </c>
      <c r="Z27" s="32">
        <f t="shared" si="4"/>
        <v>0</v>
      </c>
      <c r="AA27" s="32">
        <f>[1]HCxHP!AO26</f>
        <v>0</v>
      </c>
      <c r="AB27" s="32">
        <f>[1]HCxHP!AQ26</f>
        <v>0</v>
      </c>
      <c r="AC27" s="32">
        <f>[1]HCxHP!AS26</f>
        <v>0</v>
      </c>
      <c r="AD27" s="32">
        <f>[1]HCxHP!AU26</f>
        <v>0</v>
      </c>
      <c r="AE27" s="32">
        <f>[1]HCxHP!AW26</f>
        <v>0</v>
      </c>
      <c r="AF27" s="32">
        <f>[1]HCxHP!AY26</f>
        <v>0</v>
      </c>
      <c r="AG27" s="32">
        <f>[1]HCxHP!BA26</f>
        <v>0</v>
      </c>
      <c r="AH27" s="32">
        <f>[1]HCxHP!BC26</f>
        <v>0</v>
      </c>
      <c r="AI27" s="32">
        <f>[1]HCxHP!BE26</f>
        <v>0</v>
      </c>
      <c r="AJ27" s="32">
        <f>[1]HCxHP!BG26</f>
        <v>0</v>
      </c>
      <c r="AK27" s="32">
        <f>[1]HCxHP!$BI26</f>
        <v>0</v>
      </c>
      <c r="AL27" s="32">
        <f>[1]HCxHP!$BK26</f>
        <v>0</v>
      </c>
      <c r="AM27" s="32">
        <f>[1]HCxHP!BM26</f>
        <v>0</v>
      </c>
      <c r="AN27" s="32">
        <f t="shared" si="5"/>
        <v>0</v>
      </c>
      <c r="AO27" s="25">
        <f>[1]HCxHP!BO26</f>
        <v>0</v>
      </c>
      <c r="AP27" s="25">
        <f>[1]HCxHP!BQ26</f>
        <v>0</v>
      </c>
      <c r="AQ27" s="25">
        <f>[1]HCxHP!BS26</f>
        <v>0</v>
      </c>
      <c r="AR27" s="25">
        <f>[1]HCxHP!BU26</f>
        <v>0</v>
      </c>
      <c r="AS27" s="25">
        <f>[1]HCxHP!BX26</f>
        <v>0</v>
      </c>
      <c r="AT27" s="25">
        <f t="shared" si="6"/>
        <v>0</v>
      </c>
      <c r="AU27" s="32">
        <f>[1]HCxHP!BZ26</f>
        <v>0</v>
      </c>
      <c r="AV27" s="32">
        <f>[1]HCxHP!CB26</f>
        <v>0</v>
      </c>
      <c r="AW27" s="32">
        <f>[1]HCxHP!CD26</f>
        <v>0</v>
      </c>
      <c r="AX27" s="32">
        <f>[1]HCxHP!CF26</f>
        <v>0</v>
      </c>
      <c r="AY27" s="32">
        <f>[1]HCxHP!CH26</f>
        <v>0</v>
      </c>
      <c r="AZ27" s="32">
        <f t="shared" si="7"/>
        <v>0</v>
      </c>
      <c r="BA27" s="32">
        <f>[1]HCxHP!CJ26</f>
        <v>0</v>
      </c>
      <c r="BB27" s="32">
        <f>[1]HCxHP!CL26</f>
        <v>0</v>
      </c>
      <c r="BC27" s="32">
        <f>[1]HCxHP!CN26</f>
        <v>0</v>
      </c>
      <c r="BD27" s="32">
        <f>[1]HCxHP!CP26</f>
        <v>0</v>
      </c>
      <c r="BE27" s="25">
        <f t="shared" si="8"/>
        <v>0</v>
      </c>
      <c r="BF27" s="32">
        <f>[1]HCxHP!CR26</f>
        <v>0</v>
      </c>
      <c r="BG27" s="32">
        <f>[1]HCxHP!CT26</f>
        <v>0</v>
      </c>
      <c r="BH27" s="32">
        <f>[1]HCxHP!CV26</f>
        <v>0</v>
      </c>
      <c r="BI27" s="32">
        <f>[1]HCxHP!CX26</f>
        <v>0</v>
      </c>
      <c r="BJ27" s="32">
        <f>[1]HCxHP!CZ26</f>
        <v>0</v>
      </c>
      <c r="BK27" s="32">
        <f>[1]HCxHP!DB26</f>
        <v>0</v>
      </c>
      <c r="BL27" s="32">
        <f>[1]HCxHP!DD26</f>
        <v>0</v>
      </c>
      <c r="BM27" s="32">
        <f>[1]HCxHP!DF26</f>
        <v>0</v>
      </c>
      <c r="BN27" s="32">
        <f>[1]HCxHP!DH26</f>
        <v>0</v>
      </c>
      <c r="BO27" s="25">
        <f>[1]HCxHP!DJ26</f>
        <v>0</v>
      </c>
      <c r="BP27" s="32">
        <f>[1]HCxHP!DL26</f>
        <v>0</v>
      </c>
      <c r="BQ27" s="32">
        <f t="shared" si="9"/>
        <v>0</v>
      </c>
      <c r="BR27" s="32">
        <f>[1]HCxHP!DN26</f>
        <v>0</v>
      </c>
      <c r="BS27" s="32">
        <f>[1]HCxHP!DP26</f>
        <v>0</v>
      </c>
      <c r="BT27" s="32">
        <f>[1]HCxHP!DS26</f>
        <v>0</v>
      </c>
      <c r="BU27" s="32">
        <f t="shared" si="10"/>
        <v>0</v>
      </c>
      <c r="BV27" s="32">
        <f>[1]HCxHP!DU26</f>
        <v>0</v>
      </c>
      <c r="BW27" s="32">
        <f>[1]HCxHP!DW26</f>
        <v>0</v>
      </c>
      <c r="BX27" s="32">
        <f>[1]HCxHP!DY26</f>
        <v>0</v>
      </c>
      <c r="BY27" s="25">
        <f>[1]HCxHP!EA26</f>
        <v>0</v>
      </c>
      <c r="BZ27" s="32">
        <f>[1]HCxHP!EC26</f>
        <v>0</v>
      </c>
      <c r="CA27" s="25">
        <f>[1]HCxHP!EC26</f>
        <v>0</v>
      </c>
    </row>
    <row r="28" spans="1:79" ht="17.25" hidden="1" customHeight="1" x14ac:dyDescent="0.3">
      <c r="A28" s="35" t="s">
        <v>198</v>
      </c>
      <c r="B28" s="34" t="s">
        <v>199</v>
      </c>
      <c r="C28" s="31">
        <f>[1]HCxHP!ED27</f>
        <v>368844874.15736723</v>
      </c>
      <c r="D28" s="10">
        <f t="shared" si="0"/>
        <v>368844874.15736723</v>
      </c>
      <c r="E28" s="32">
        <f>[1]HCxHP!E27</f>
        <v>368057391.96967769</v>
      </c>
      <c r="F28" s="32">
        <f>[1]HCxHP!G27</f>
        <v>0</v>
      </c>
      <c r="G28" s="32">
        <f t="shared" si="1"/>
        <v>787482.18768952833</v>
      </c>
      <c r="H28" s="32">
        <f>[1]HCxHP!I27</f>
        <v>0</v>
      </c>
      <c r="I28" s="32">
        <f>[1]HCxHP!K27</f>
        <v>194071.73777259671</v>
      </c>
      <c r="J28" s="32">
        <f>[1]HCxHP!M27</f>
        <v>0</v>
      </c>
      <c r="K28" s="32">
        <f>[1]HCxHP!O27</f>
        <v>0</v>
      </c>
      <c r="L28" s="32">
        <f>[1]HCxHP!Q27</f>
        <v>0</v>
      </c>
      <c r="M28" s="32">
        <f>[1]HCxHP!S27</f>
        <v>0</v>
      </c>
      <c r="N28" s="32">
        <f>[1]HCxHP!U27</f>
        <v>0</v>
      </c>
      <c r="O28" s="32">
        <f>[1]HCxHP!W27</f>
        <v>0</v>
      </c>
      <c r="P28" s="32">
        <f>[1]HCxHP!Y27</f>
        <v>593410.44991693168</v>
      </c>
      <c r="Q28" s="25">
        <f t="shared" si="2"/>
        <v>0</v>
      </c>
      <c r="R28" s="32">
        <f>[1]HCxHP!AA27</f>
        <v>0</v>
      </c>
      <c r="S28" s="32">
        <f>[1]HCxHP!AC27</f>
        <v>0</v>
      </c>
      <c r="T28" s="32">
        <f>[1]HCxHP!AE27</f>
        <v>0</v>
      </c>
      <c r="U28" s="32">
        <f>[1]HCxHP!AG27</f>
        <v>0</v>
      </c>
      <c r="V28" s="25">
        <f t="shared" si="3"/>
        <v>0</v>
      </c>
      <c r="W28" s="32">
        <f>[1]HCxHP!AI27</f>
        <v>0</v>
      </c>
      <c r="X28" s="32">
        <f>[1]HCxHP!AK27</f>
        <v>0</v>
      </c>
      <c r="Y28" s="32">
        <f>[1]HCxHP!AM27</f>
        <v>0</v>
      </c>
      <c r="Z28" s="32">
        <f t="shared" si="4"/>
        <v>0</v>
      </c>
      <c r="AA28" s="32">
        <f>[1]HCxHP!AO27</f>
        <v>0</v>
      </c>
      <c r="AB28" s="32">
        <f>[1]HCxHP!AQ27</f>
        <v>0</v>
      </c>
      <c r="AC28" s="32">
        <f>[1]HCxHP!AS27</f>
        <v>0</v>
      </c>
      <c r="AD28" s="32">
        <f>[1]HCxHP!AU27</f>
        <v>0</v>
      </c>
      <c r="AE28" s="32">
        <f>[1]HCxHP!AW27</f>
        <v>0</v>
      </c>
      <c r="AF28" s="32">
        <f>[1]HCxHP!AY27</f>
        <v>0</v>
      </c>
      <c r="AG28" s="32">
        <f>[1]HCxHP!BA27</f>
        <v>0</v>
      </c>
      <c r="AH28" s="32">
        <f>[1]HCxHP!BC27</f>
        <v>0</v>
      </c>
      <c r="AI28" s="32">
        <f>[1]HCxHP!BE27</f>
        <v>0</v>
      </c>
      <c r="AJ28" s="32">
        <f>[1]HCxHP!BG27</f>
        <v>0</v>
      </c>
      <c r="AK28" s="32">
        <f>[1]HCxHP!$BI27</f>
        <v>0</v>
      </c>
      <c r="AL28" s="32">
        <f>[1]HCxHP!$BK27</f>
        <v>0</v>
      </c>
      <c r="AM28" s="32">
        <f>[1]HCxHP!BM27</f>
        <v>0</v>
      </c>
      <c r="AN28" s="32">
        <f t="shared" si="5"/>
        <v>0</v>
      </c>
      <c r="AO28" s="25">
        <f>[1]HCxHP!BO27</f>
        <v>0</v>
      </c>
      <c r="AP28" s="25">
        <f>[1]HCxHP!BQ27</f>
        <v>0</v>
      </c>
      <c r="AQ28" s="25">
        <f>[1]HCxHP!BS27</f>
        <v>0</v>
      </c>
      <c r="AR28" s="25">
        <f>[1]HCxHP!BU27</f>
        <v>0</v>
      </c>
      <c r="AS28" s="25">
        <f>[1]HCxHP!BX27</f>
        <v>0</v>
      </c>
      <c r="AT28" s="25">
        <f t="shared" si="6"/>
        <v>0</v>
      </c>
      <c r="AU28" s="32">
        <f>[1]HCxHP!BZ27</f>
        <v>0</v>
      </c>
      <c r="AV28" s="32">
        <f>[1]HCxHP!CB27</f>
        <v>0</v>
      </c>
      <c r="AW28" s="32">
        <f>[1]HCxHP!CD27</f>
        <v>0</v>
      </c>
      <c r="AX28" s="32">
        <f>[1]HCxHP!CF27</f>
        <v>0</v>
      </c>
      <c r="AY28" s="32">
        <f>[1]HCxHP!CH27</f>
        <v>0</v>
      </c>
      <c r="AZ28" s="32">
        <f t="shared" si="7"/>
        <v>0</v>
      </c>
      <c r="BA28" s="32">
        <f>[1]HCxHP!CJ27</f>
        <v>0</v>
      </c>
      <c r="BB28" s="32">
        <f>[1]HCxHP!CL27</f>
        <v>0</v>
      </c>
      <c r="BC28" s="32">
        <f>[1]HCxHP!CN27</f>
        <v>0</v>
      </c>
      <c r="BD28" s="32">
        <f>[1]HCxHP!CP27</f>
        <v>0</v>
      </c>
      <c r="BE28" s="25">
        <f t="shared" si="8"/>
        <v>0</v>
      </c>
      <c r="BF28" s="32">
        <f>[1]HCxHP!CR27</f>
        <v>0</v>
      </c>
      <c r="BG28" s="32">
        <f>[1]HCxHP!CT27</f>
        <v>0</v>
      </c>
      <c r="BH28" s="32">
        <f>[1]HCxHP!CV27</f>
        <v>0</v>
      </c>
      <c r="BI28" s="32">
        <f>[1]HCxHP!CX27</f>
        <v>0</v>
      </c>
      <c r="BJ28" s="32">
        <f>[1]HCxHP!CZ27</f>
        <v>0</v>
      </c>
      <c r="BK28" s="32">
        <f>[1]HCxHP!DB27</f>
        <v>0</v>
      </c>
      <c r="BL28" s="32">
        <f>[1]HCxHP!DD27</f>
        <v>0</v>
      </c>
      <c r="BM28" s="32">
        <f>[1]HCxHP!DF27</f>
        <v>0</v>
      </c>
      <c r="BN28" s="32">
        <f>[1]HCxHP!DH27</f>
        <v>0</v>
      </c>
      <c r="BO28" s="25">
        <f>[1]HCxHP!DJ27</f>
        <v>0</v>
      </c>
      <c r="BP28" s="32">
        <f>[1]HCxHP!DL27</f>
        <v>0</v>
      </c>
      <c r="BQ28" s="32">
        <f t="shared" si="9"/>
        <v>0</v>
      </c>
      <c r="BR28" s="32">
        <f>[1]HCxHP!DN27</f>
        <v>0</v>
      </c>
      <c r="BS28" s="32">
        <f>[1]HCxHP!DP27</f>
        <v>0</v>
      </c>
      <c r="BT28" s="32">
        <f>[1]HCxHP!DS27</f>
        <v>0</v>
      </c>
      <c r="BU28" s="32">
        <f t="shared" si="10"/>
        <v>0</v>
      </c>
      <c r="BV28" s="32">
        <f>[1]HCxHP!DU27</f>
        <v>0</v>
      </c>
      <c r="BW28" s="32">
        <f>[1]HCxHP!DW27</f>
        <v>0</v>
      </c>
      <c r="BX28" s="32">
        <f>[1]HCxHP!DY27</f>
        <v>0</v>
      </c>
      <c r="BY28" s="25">
        <f>[1]HCxHP!EA27</f>
        <v>0</v>
      </c>
      <c r="BZ28" s="32">
        <f>[1]HCxHP!EC27</f>
        <v>0</v>
      </c>
      <c r="CA28" s="25">
        <f>[1]HCxHP!EC27</f>
        <v>0</v>
      </c>
    </row>
    <row r="29" spans="1:79" ht="15" customHeight="1" x14ac:dyDescent="0.3">
      <c r="A29" s="30" t="s">
        <v>200</v>
      </c>
      <c r="B29" s="34" t="s">
        <v>201</v>
      </c>
      <c r="C29" s="31">
        <f>[1]HCxHP!ED28</f>
        <v>110890603.54090211</v>
      </c>
      <c r="D29" s="10">
        <f t="shared" si="0"/>
        <v>110890603.54090211</v>
      </c>
      <c r="E29" s="32">
        <f>[1]HCxHP!E28</f>
        <v>320830.88</v>
      </c>
      <c r="F29" s="32">
        <f>[1]HCxHP!G28</f>
        <v>0</v>
      </c>
      <c r="G29" s="32">
        <f t="shared" si="1"/>
        <v>110569772.66090211</v>
      </c>
      <c r="H29" s="32">
        <f>[1]HCxHP!I28</f>
        <v>110569772.66090211</v>
      </c>
      <c r="I29" s="32">
        <f>[1]HCxHP!K28</f>
        <v>0</v>
      </c>
      <c r="J29" s="32">
        <f>[1]HCxHP!M28</f>
        <v>0</v>
      </c>
      <c r="K29" s="32">
        <f>[1]HCxHP!O28</f>
        <v>0</v>
      </c>
      <c r="L29" s="32">
        <f>[1]HCxHP!Q28</f>
        <v>0</v>
      </c>
      <c r="M29" s="32">
        <f>[1]HCxHP!S28</f>
        <v>0</v>
      </c>
      <c r="N29" s="32">
        <f>[1]HCxHP!U28</f>
        <v>0</v>
      </c>
      <c r="O29" s="32">
        <f>[1]HCxHP!W28</f>
        <v>0</v>
      </c>
      <c r="P29" s="32">
        <f>[1]HCxHP!Y28</f>
        <v>0</v>
      </c>
      <c r="Q29" s="25">
        <f t="shared" si="2"/>
        <v>0</v>
      </c>
      <c r="R29" s="32">
        <f>[1]HCxHP!AA28</f>
        <v>0</v>
      </c>
      <c r="S29" s="32">
        <f>[1]HCxHP!AC28</f>
        <v>0</v>
      </c>
      <c r="T29" s="32">
        <f>[1]HCxHP!AE28</f>
        <v>0</v>
      </c>
      <c r="U29" s="32">
        <f>[1]HCxHP!AG28</f>
        <v>0</v>
      </c>
      <c r="V29" s="25">
        <f t="shared" si="3"/>
        <v>0</v>
      </c>
      <c r="W29" s="32">
        <f>[1]HCxHP!AI28</f>
        <v>0</v>
      </c>
      <c r="X29" s="32">
        <f>[1]HCxHP!AK28</f>
        <v>0</v>
      </c>
      <c r="Y29" s="32">
        <f>[1]HCxHP!AM28</f>
        <v>0</v>
      </c>
      <c r="Z29" s="32">
        <f t="shared" si="4"/>
        <v>0</v>
      </c>
      <c r="AA29" s="32">
        <f>[1]HCxHP!AO28</f>
        <v>0</v>
      </c>
      <c r="AB29" s="32">
        <f>[1]HCxHP!AQ28</f>
        <v>0</v>
      </c>
      <c r="AC29" s="32">
        <f>[1]HCxHP!AS28</f>
        <v>0</v>
      </c>
      <c r="AD29" s="32">
        <f>[1]HCxHP!AU28</f>
        <v>0</v>
      </c>
      <c r="AE29" s="32">
        <f>[1]HCxHP!AW28</f>
        <v>0</v>
      </c>
      <c r="AF29" s="32">
        <f>[1]HCxHP!AY28</f>
        <v>0</v>
      </c>
      <c r="AG29" s="32">
        <f>[1]HCxHP!BA28</f>
        <v>0</v>
      </c>
      <c r="AH29" s="32">
        <f>[1]HCxHP!BC28</f>
        <v>0</v>
      </c>
      <c r="AI29" s="32">
        <f>[1]HCxHP!BE28</f>
        <v>0</v>
      </c>
      <c r="AJ29" s="32">
        <f>[1]HCxHP!BG28</f>
        <v>0</v>
      </c>
      <c r="AK29" s="32">
        <f>[1]HCxHP!$BI28</f>
        <v>0</v>
      </c>
      <c r="AL29" s="32">
        <f>[1]HCxHP!$BK28</f>
        <v>0</v>
      </c>
      <c r="AM29" s="32">
        <f>[1]HCxHP!BM28</f>
        <v>0</v>
      </c>
      <c r="AN29" s="32">
        <f t="shared" si="5"/>
        <v>0</v>
      </c>
      <c r="AO29" s="25">
        <f>[1]HCxHP!BO28</f>
        <v>0</v>
      </c>
      <c r="AP29" s="25">
        <f>[1]HCxHP!BQ28</f>
        <v>0</v>
      </c>
      <c r="AQ29" s="25">
        <f>[1]HCxHP!BS28</f>
        <v>0</v>
      </c>
      <c r="AR29" s="25">
        <f>[1]HCxHP!BU28</f>
        <v>0</v>
      </c>
      <c r="AS29" s="25">
        <f>[1]HCxHP!BX28</f>
        <v>0</v>
      </c>
      <c r="AT29" s="25">
        <f t="shared" si="6"/>
        <v>0</v>
      </c>
      <c r="AU29" s="32">
        <f>[1]HCxHP!BZ28</f>
        <v>0</v>
      </c>
      <c r="AV29" s="32">
        <f>[1]HCxHP!CB28</f>
        <v>0</v>
      </c>
      <c r="AW29" s="32">
        <f>[1]HCxHP!CD28</f>
        <v>0</v>
      </c>
      <c r="AX29" s="32">
        <f>[1]HCxHP!CF28</f>
        <v>0</v>
      </c>
      <c r="AY29" s="32">
        <f>[1]HCxHP!CH28</f>
        <v>0</v>
      </c>
      <c r="AZ29" s="32">
        <f t="shared" si="7"/>
        <v>0</v>
      </c>
      <c r="BA29" s="32">
        <f>[1]HCxHP!CJ28</f>
        <v>0</v>
      </c>
      <c r="BB29" s="32">
        <f>[1]HCxHP!CL28</f>
        <v>0</v>
      </c>
      <c r="BC29" s="32">
        <f>[1]HCxHP!CN28</f>
        <v>0</v>
      </c>
      <c r="BD29" s="32">
        <f>[1]HCxHP!CP28</f>
        <v>0</v>
      </c>
      <c r="BE29" s="25">
        <f t="shared" si="8"/>
        <v>0</v>
      </c>
      <c r="BF29" s="32">
        <f>[1]HCxHP!CR28</f>
        <v>0</v>
      </c>
      <c r="BG29" s="32">
        <f>[1]HCxHP!CT28</f>
        <v>0</v>
      </c>
      <c r="BH29" s="32">
        <f>[1]HCxHP!CV28</f>
        <v>0</v>
      </c>
      <c r="BI29" s="32">
        <f>[1]HCxHP!CX28</f>
        <v>0</v>
      </c>
      <c r="BJ29" s="32">
        <f>[1]HCxHP!CZ28</f>
        <v>0</v>
      </c>
      <c r="BK29" s="32">
        <f>[1]HCxHP!DB28</f>
        <v>0</v>
      </c>
      <c r="BL29" s="32">
        <f>[1]HCxHP!DD28</f>
        <v>0</v>
      </c>
      <c r="BM29" s="32">
        <f>[1]HCxHP!DF28</f>
        <v>0</v>
      </c>
      <c r="BN29" s="32">
        <f>[1]HCxHP!DH28</f>
        <v>0</v>
      </c>
      <c r="BO29" s="25">
        <f>[1]HCxHP!DJ28</f>
        <v>0</v>
      </c>
      <c r="BP29" s="32">
        <f>[1]HCxHP!DL28</f>
        <v>0</v>
      </c>
      <c r="BQ29" s="32">
        <f t="shared" si="9"/>
        <v>0</v>
      </c>
      <c r="BR29" s="32">
        <f>[1]HCxHP!DN28</f>
        <v>0</v>
      </c>
      <c r="BS29" s="32">
        <f>[1]HCxHP!DP28</f>
        <v>0</v>
      </c>
      <c r="BT29" s="32">
        <f>[1]HCxHP!DS28</f>
        <v>0</v>
      </c>
      <c r="BU29" s="32">
        <f t="shared" si="10"/>
        <v>0</v>
      </c>
      <c r="BV29" s="32">
        <f>[1]HCxHP!DU28</f>
        <v>0</v>
      </c>
      <c r="BW29" s="32">
        <f>[1]HCxHP!DW28</f>
        <v>0</v>
      </c>
      <c r="BX29" s="32">
        <f>[1]HCxHP!DY28</f>
        <v>0</v>
      </c>
      <c r="BY29" s="25">
        <f>[1]HCxHP!EA28</f>
        <v>0</v>
      </c>
      <c r="BZ29" s="32">
        <f>[1]HCxHP!EC28</f>
        <v>0</v>
      </c>
      <c r="CA29" s="25">
        <f>[1]HCxHP!EC28</f>
        <v>0</v>
      </c>
    </row>
    <row r="30" spans="1:79" ht="15" hidden="1" customHeight="1" x14ac:dyDescent="0.3">
      <c r="A30" s="36" t="s">
        <v>202</v>
      </c>
      <c r="B30" s="34" t="s">
        <v>203</v>
      </c>
      <c r="C30" s="31">
        <f>[1]HCxHP!ED29</f>
        <v>89726402.794726387</v>
      </c>
      <c r="D30" s="10">
        <f t="shared" si="0"/>
        <v>89726402.794726387</v>
      </c>
      <c r="E30" s="32">
        <f>[1]HCxHP!E29</f>
        <v>320830.88</v>
      </c>
      <c r="F30" s="32">
        <f>[1]HCxHP!G29</f>
        <v>0</v>
      </c>
      <c r="G30" s="32">
        <f t="shared" si="1"/>
        <v>89405571.914726391</v>
      </c>
      <c r="H30" s="32">
        <f>[1]HCxHP!I29</f>
        <v>89405571.914726391</v>
      </c>
      <c r="I30" s="32">
        <f>[1]HCxHP!K29</f>
        <v>0</v>
      </c>
      <c r="J30" s="32">
        <f>[1]HCxHP!M29</f>
        <v>0</v>
      </c>
      <c r="K30" s="32">
        <f>[1]HCxHP!O29</f>
        <v>0</v>
      </c>
      <c r="L30" s="32">
        <f>[1]HCxHP!Q29</f>
        <v>0</v>
      </c>
      <c r="M30" s="32">
        <f>[1]HCxHP!S29</f>
        <v>0</v>
      </c>
      <c r="N30" s="32">
        <f>[1]HCxHP!U29</f>
        <v>0</v>
      </c>
      <c r="O30" s="32">
        <f>[1]HCxHP!W29</f>
        <v>0</v>
      </c>
      <c r="P30" s="32">
        <f>[1]HCxHP!Y29</f>
        <v>0</v>
      </c>
      <c r="Q30" s="25">
        <f t="shared" si="2"/>
        <v>0</v>
      </c>
      <c r="R30" s="32">
        <f>[1]HCxHP!AA29</f>
        <v>0</v>
      </c>
      <c r="S30" s="32">
        <f>[1]HCxHP!AC29</f>
        <v>0</v>
      </c>
      <c r="T30" s="32">
        <f>[1]HCxHP!AE29</f>
        <v>0</v>
      </c>
      <c r="U30" s="32">
        <f>[1]HCxHP!AG29</f>
        <v>0</v>
      </c>
      <c r="V30" s="25">
        <f t="shared" si="3"/>
        <v>0</v>
      </c>
      <c r="W30" s="32">
        <f>[1]HCxHP!AI29</f>
        <v>0</v>
      </c>
      <c r="X30" s="32">
        <f>[1]HCxHP!AK29</f>
        <v>0</v>
      </c>
      <c r="Y30" s="32">
        <f>[1]HCxHP!AM29</f>
        <v>0</v>
      </c>
      <c r="Z30" s="32">
        <f t="shared" si="4"/>
        <v>0</v>
      </c>
      <c r="AA30" s="32">
        <f>[1]HCxHP!AO29</f>
        <v>0</v>
      </c>
      <c r="AB30" s="32">
        <f>[1]HCxHP!AQ29</f>
        <v>0</v>
      </c>
      <c r="AC30" s="32">
        <f>[1]HCxHP!AS29</f>
        <v>0</v>
      </c>
      <c r="AD30" s="32">
        <f>[1]HCxHP!AU29</f>
        <v>0</v>
      </c>
      <c r="AE30" s="32">
        <f>[1]HCxHP!AW29</f>
        <v>0</v>
      </c>
      <c r="AF30" s="32">
        <f>[1]HCxHP!AY29</f>
        <v>0</v>
      </c>
      <c r="AG30" s="32">
        <f>[1]HCxHP!BA29</f>
        <v>0</v>
      </c>
      <c r="AH30" s="32">
        <f>[1]HCxHP!BC29</f>
        <v>0</v>
      </c>
      <c r="AI30" s="32">
        <f>[1]HCxHP!BE29</f>
        <v>0</v>
      </c>
      <c r="AJ30" s="32">
        <f>[1]HCxHP!BG29</f>
        <v>0</v>
      </c>
      <c r="AK30" s="32">
        <f>[1]HCxHP!$BI29</f>
        <v>0</v>
      </c>
      <c r="AL30" s="32">
        <f>[1]HCxHP!$BK29</f>
        <v>0</v>
      </c>
      <c r="AM30" s="32">
        <f>[1]HCxHP!BM29</f>
        <v>0</v>
      </c>
      <c r="AN30" s="32">
        <f t="shared" si="5"/>
        <v>0</v>
      </c>
      <c r="AO30" s="25">
        <f>[1]HCxHP!BO29</f>
        <v>0</v>
      </c>
      <c r="AP30" s="25">
        <f>[1]HCxHP!BQ29</f>
        <v>0</v>
      </c>
      <c r="AQ30" s="25">
        <f>[1]HCxHP!BS29</f>
        <v>0</v>
      </c>
      <c r="AR30" s="25">
        <f>[1]HCxHP!BU29</f>
        <v>0</v>
      </c>
      <c r="AS30" s="25">
        <f>[1]HCxHP!BX29</f>
        <v>0</v>
      </c>
      <c r="AT30" s="25">
        <f t="shared" si="6"/>
        <v>0</v>
      </c>
      <c r="AU30" s="32">
        <f>[1]HCxHP!BZ29</f>
        <v>0</v>
      </c>
      <c r="AV30" s="32">
        <f>[1]HCxHP!CB29</f>
        <v>0</v>
      </c>
      <c r="AW30" s="32">
        <f>[1]HCxHP!CD29</f>
        <v>0</v>
      </c>
      <c r="AX30" s="32">
        <f>[1]HCxHP!CF29</f>
        <v>0</v>
      </c>
      <c r="AY30" s="32">
        <f>[1]HCxHP!CH29</f>
        <v>0</v>
      </c>
      <c r="AZ30" s="32">
        <f t="shared" si="7"/>
        <v>0</v>
      </c>
      <c r="BA30" s="32">
        <f>[1]HCxHP!CJ29</f>
        <v>0</v>
      </c>
      <c r="BB30" s="32">
        <f>[1]HCxHP!CL29</f>
        <v>0</v>
      </c>
      <c r="BC30" s="32">
        <f>[1]HCxHP!CN29</f>
        <v>0</v>
      </c>
      <c r="BD30" s="32">
        <f>[1]HCxHP!CP29</f>
        <v>0</v>
      </c>
      <c r="BE30" s="25">
        <f t="shared" si="8"/>
        <v>0</v>
      </c>
      <c r="BF30" s="32">
        <f>[1]HCxHP!CR29</f>
        <v>0</v>
      </c>
      <c r="BG30" s="32">
        <f>[1]HCxHP!CT29</f>
        <v>0</v>
      </c>
      <c r="BH30" s="32">
        <f>[1]HCxHP!CV29</f>
        <v>0</v>
      </c>
      <c r="BI30" s="32">
        <f>[1]HCxHP!CX29</f>
        <v>0</v>
      </c>
      <c r="BJ30" s="32">
        <f>[1]HCxHP!CZ29</f>
        <v>0</v>
      </c>
      <c r="BK30" s="32">
        <f>[1]HCxHP!DB29</f>
        <v>0</v>
      </c>
      <c r="BL30" s="32">
        <f>[1]HCxHP!DD29</f>
        <v>0</v>
      </c>
      <c r="BM30" s="32">
        <f>[1]HCxHP!DF29</f>
        <v>0</v>
      </c>
      <c r="BN30" s="32">
        <f>[1]HCxHP!DH29</f>
        <v>0</v>
      </c>
      <c r="BO30" s="25">
        <f>[1]HCxHP!DJ29</f>
        <v>0</v>
      </c>
      <c r="BP30" s="32">
        <f>[1]HCxHP!DL29</f>
        <v>0</v>
      </c>
      <c r="BQ30" s="32">
        <f t="shared" si="9"/>
        <v>0</v>
      </c>
      <c r="BR30" s="32">
        <f>[1]HCxHP!DN29</f>
        <v>0</v>
      </c>
      <c r="BS30" s="32">
        <f>[1]HCxHP!DP29</f>
        <v>0</v>
      </c>
      <c r="BT30" s="32">
        <f>[1]HCxHP!DS29</f>
        <v>0</v>
      </c>
      <c r="BU30" s="32">
        <f t="shared" si="10"/>
        <v>0</v>
      </c>
      <c r="BV30" s="32">
        <f>[1]HCxHP!DU29</f>
        <v>0</v>
      </c>
      <c r="BW30" s="32">
        <f>[1]HCxHP!DW29</f>
        <v>0</v>
      </c>
      <c r="BX30" s="32">
        <f>[1]HCxHP!DY29</f>
        <v>0</v>
      </c>
      <c r="BY30" s="25">
        <f>[1]HCxHP!EA29</f>
        <v>0</v>
      </c>
      <c r="BZ30" s="32">
        <f>[1]HCxHP!EC29</f>
        <v>0</v>
      </c>
      <c r="CA30" s="25">
        <f>[1]HCxHP!EC29</f>
        <v>0</v>
      </c>
    </row>
    <row r="31" spans="1:79" ht="17.25" hidden="1" customHeight="1" x14ac:dyDescent="0.3">
      <c r="A31" s="36" t="s">
        <v>204</v>
      </c>
      <c r="B31" s="34" t="s">
        <v>205</v>
      </c>
      <c r="C31" s="31">
        <f>[1]HCxHP!ED30</f>
        <v>21164200.746175714</v>
      </c>
      <c r="D31" s="10">
        <f t="shared" si="0"/>
        <v>21164200.746175714</v>
      </c>
      <c r="E31" s="32">
        <f>[1]HCxHP!E30</f>
        <v>0</v>
      </c>
      <c r="F31" s="32">
        <f>[1]HCxHP!G30</f>
        <v>0</v>
      </c>
      <c r="G31" s="32">
        <f t="shared" si="1"/>
        <v>21164200.746175714</v>
      </c>
      <c r="H31" s="32">
        <f>[1]HCxHP!I30</f>
        <v>21164200.746175714</v>
      </c>
      <c r="I31" s="32">
        <f>[1]HCxHP!K30</f>
        <v>0</v>
      </c>
      <c r="J31" s="32">
        <f>[1]HCxHP!M30</f>
        <v>0</v>
      </c>
      <c r="K31" s="32">
        <f>[1]HCxHP!O30</f>
        <v>0</v>
      </c>
      <c r="L31" s="32">
        <f>[1]HCxHP!Q30</f>
        <v>0</v>
      </c>
      <c r="M31" s="32">
        <f>[1]HCxHP!S30</f>
        <v>0</v>
      </c>
      <c r="N31" s="32">
        <f>[1]HCxHP!U30</f>
        <v>0</v>
      </c>
      <c r="O31" s="32">
        <f>[1]HCxHP!W30</f>
        <v>0</v>
      </c>
      <c r="P31" s="32">
        <f>[1]HCxHP!Y30</f>
        <v>0</v>
      </c>
      <c r="Q31" s="25">
        <f t="shared" si="2"/>
        <v>0</v>
      </c>
      <c r="R31" s="32">
        <f>[1]HCxHP!AA30</f>
        <v>0</v>
      </c>
      <c r="S31" s="32">
        <f>[1]HCxHP!AC30</f>
        <v>0</v>
      </c>
      <c r="T31" s="32">
        <f>[1]HCxHP!AE30</f>
        <v>0</v>
      </c>
      <c r="U31" s="32">
        <f>[1]HCxHP!AG30</f>
        <v>0</v>
      </c>
      <c r="V31" s="25">
        <f t="shared" si="3"/>
        <v>0</v>
      </c>
      <c r="W31" s="32">
        <f>[1]HCxHP!AI30</f>
        <v>0</v>
      </c>
      <c r="X31" s="32">
        <f>[1]HCxHP!AK30</f>
        <v>0</v>
      </c>
      <c r="Y31" s="32">
        <f>[1]HCxHP!AM30</f>
        <v>0</v>
      </c>
      <c r="Z31" s="32">
        <f t="shared" si="4"/>
        <v>0</v>
      </c>
      <c r="AA31" s="32">
        <f>[1]HCxHP!AO30</f>
        <v>0</v>
      </c>
      <c r="AB31" s="32">
        <f>[1]HCxHP!AQ30</f>
        <v>0</v>
      </c>
      <c r="AC31" s="32">
        <f>[1]HCxHP!AS30</f>
        <v>0</v>
      </c>
      <c r="AD31" s="32">
        <f>[1]HCxHP!AU30</f>
        <v>0</v>
      </c>
      <c r="AE31" s="32">
        <f>[1]HCxHP!AW30</f>
        <v>0</v>
      </c>
      <c r="AF31" s="32">
        <f>[1]HCxHP!AY30</f>
        <v>0</v>
      </c>
      <c r="AG31" s="32">
        <f>[1]HCxHP!BA30</f>
        <v>0</v>
      </c>
      <c r="AH31" s="32">
        <f>[1]HCxHP!BC30</f>
        <v>0</v>
      </c>
      <c r="AI31" s="32">
        <f>[1]HCxHP!BE30</f>
        <v>0</v>
      </c>
      <c r="AJ31" s="32">
        <f>[1]HCxHP!BG30</f>
        <v>0</v>
      </c>
      <c r="AK31" s="32">
        <f>[1]HCxHP!$BI30</f>
        <v>0</v>
      </c>
      <c r="AL31" s="32">
        <f>[1]HCxHP!$BK30</f>
        <v>0</v>
      </c>
      <c r="AM31" s="32">
        <f>[1]HCxHP!BM30</f>
        <v>0</v>
      </c>
      <c r="AN31" s="32">
        <f t="shared" si="5"/>
        <v>0</v>
      </c>
      <c r="AO31" s="25">
        <f>[1]HCxHP!BO30</f>
        <v>0</v>
      </c>
      <c r="AP31" s="25">
        <f>[1]HCxHP!BQ30</f>
        <v>0</v>
      </c>
      <c r="AQ31" s="25">
        <f>[1]HCxHP!BS30</f>
        <v>0</v>
      </c>
      <c r="AR31" s="25">
        <f>[1]HCxHP!BU30</f>
        <v>0</v>
      </c>
      <c r="AS31" s="25">
        <f>[1]HCxHP!BX30</f>
        <v>0</v>
      </c>
      <c r="AT31" s="25">
        <f t="shared" si="6"/>
        <v>0</v>
      </c>
      <c r="AU31" s="32">
        <f>[1]HCxHP!BZ30</f>
        <v>0</v>
      </c>
      <c r="AV31" s="32">
        <f>[1]HCxHP!CB30</f>
        <v>0</v>
      </c>
      <c r="AW31" s="32">
        <f>[1]HCxHP!CD30</f>
        <v>0</v>
      </c>
      <c r="AX31" s="32">
        <f>[1]HCxHP!CF30</f>
        <v>0</v>
      </c>
      <c r="AY31" s="32">
        <f>[1]HCxHP!CH30</f>
        <v>0</v>
      </c>
      <c r="AZ31" s="32">
        <f t="shared" si="7"/>
        <v>0</v>
      </c>
      <c r="BA31" s="32">
        <f>[1]HCxHP!CJ30</f>
        <v>0</v>
      </c>
      <c r="BB31" s="32">
        <f>[1]HCxHP!CL30</f>
        <v>0</v>
      </c>
      <c r="BC31" s="32">
        <f>[1]HCxHP!CN30</f>
        <v>0</v>
      </c>
      <c r="BD31" s="32">
        <f>[1]HCxHP!CP30</f>
        <v>0</v>
      </c>
      <c r="BE31" s="25">
        <f t="shared" si="8"/>
        <v>0</v>
      </c>
      <c r="BF31" s="32">
        <f>[1]HCxHP!CR30</f>
        <v>0</v>
      </c>
      <c r="BG31" s="32">
        <f>[1]HCxHP!CT30</f>
        <v>0</v>
      </c>
      <c r="BH31" s="32">
        <f>[1]HCxHP!CV30</f>
        <v>0</v>
      </c>
      <c r="BI31" s="32">
        <f>[1]HCxHP!CX30</f>
        <v>0</v>
      </c>
      <c r="BJ31" s="32">
        <f>[1]HCxHP!CZ30</f>
        <v>0</v>
      </c>
      <c r="BK31" s="32">
        <f>[1]HCxHP!DB30</f>
        <v>0</v>
      </c>
      <c r="BL31" s="32">
        <f>[1]HCxHP!DD30</f>
        <v>0</v>
      </c>
      <c r="BM31" s="32">
        <f>[1]HCxHP!DF30</f>
        <v>0</v>
      </c>
      <c r="BN31" s="32">
        <f>[1]HCxHP!DH30</f>
        <v>0</v>
      </c>
      <c r="BO31" s="25">
        <f>[1]HCxHP!DJ30</f>
        <v>0</v>
      </c>
      <c r="BP31" s="32">
        <f>[1]HCxHP!DL30</f>
        <v>0</v>
      </c>
      <c r="BQ31" s="32">
        <f t="shared" si="9"/>
        <v>0</v>
      </c>
      <c r="BR31" s="32">
        <f>[1]HCxHP!DN30</f>
        <v>0</v>
      </c>
      <c r="BS31" s="32">
        <f>[1]HCxHP!DP30</f>
        <v>0</v>
      </c>
      <c r="BT31" s="32">
        <f>[1]HCxHP!DS30</f>
        <v>0</v>
      </c>
      <c r="BU31" s="32">
        <f t="shared" si="10"/>
        <v>0</v>
      </c>
      <c r="BV31" s="32">
        <f>[1]HCxHP!DU30</f>
        <v>0</v>
      </c>
      <c r="BW31" s="32">
        <f>[1]HCxHP!DW30</f>
        <v>0</v>
      </c>
      <c r="BX31" s="32">
        <f>[1]HCxHP!DY30</f>
        <v>0</v>
      </c>
      <c r="BY31" s="25">
        <f>[1]HCxHP!EA30</f>
        <v>0</v>
      </c>
      <c r="BZ31" s="32">
        <f>[1]HCxHP!EC30</f>
        <v>0</v>
      </c>
      <c r="CA31" s="25">
        <f>[1]HCxHP!EC30</f>
        <v>0</v>
      </c>
    </row>
    <row r="32" spans="1:79" ht="18.75" customHeight="1" x14ac:dyDescent="0.3">
      <c r="A32" s="30" t="s">
        <v>206</v>
      </c>
      <c r="B32" s="34" t="s">
        <v>207</v>
      </c>
      <c r="C32" s="31">
        <f>[1]HCxHP!ED31</f>
        <v>68291105.031981349</v>
      </c>
      <c r="D32" s="10">
        <f t="shared" si="0"/>
        <v>68291105.031981349</v>
      </c>
      <c r="E32" s="32">
        <f>[1]HCxHP!E31</f>
        <v>1431104.9956</v>
      </c>
      <c r="F32" s="32">
        <f>[1]HCxHP!G31</f>
        <v>0</v>
      </c>
      <c r="G32" s="32">
        <f t="shared" si="1"/>
        <v>66860000.036381356</v>
      </c>
      <c r="H32" s="32">
        <f>[1]HCxHP!I31</f>
        <v>0</v>
      </c>
      <c r="I32" s="32">
        <f>[1]HCxHP!K31</f>
        <v>1999999.99</v>
      </c>
      <c r="J32" s="32">
        <f>[1]HCxHP!M31</f>
        <v>64860000.046381354</v>
      </c>
      <c r="K32" s="32">
        <f>[1]HCxHP!O31</f>
        <v>0</v>
      </c>
      <c r="L32" s="32">
        <f>[1]HCxHP!Q31</f>
        <v>0</v>
      </c>
      <c r="M32" s="32">
        <f>[1]HCxHP!S31</f>
        <v>0</v>
      </c>
      <c r="N32" s="32">
        <f>[1]HCxHP!U31</f>
        <v>0</v>
      </c>
      <c r="O32" s="32">
        <f>[1]HCxHP!W31</f>
        <v>0</v>
      </c>
      <c r="P32" s="32">
        <f>[1]HCxHP!Y31</f>
        <v>0</v>
      </c>
      <c r="Q32" s="25">
        <f t="shared" si="2"/>
        <v>0</v>
      </c>
      <c r="R32" s="32">
        <f>[1]HCxHP!AA31</f>
        <v>0</v>
      </c>
      <c r="S32" s="32">
        <f>[1]HCxHP!AC31</f>
        <v>0</v>
      </c>
      <c r="T32" s="32">
        <f>[1]HCxHP!AE31</f>
        <v>0</v>
      </c>
      <c r="U32" s="32">
        <f>[1]HCxHP!AG31</f>
        <v>0</v>
      </c>
      <c r="V32" s="25">
        <f t="shared" si="3"/>
        <v>0</v>
      </c>
      <c r="W32" s="32">
        <f>[1]HCxHP!AI31</f>
        <v>0</v>
      </c>
      <c r="X32" s="32">
        <f>[1]HCxHP!AK31</f>
        <v>0</v>
      </c>
      <c r="Y32" s="32">
        <f>[1]HCxHP!AM31</f>
        <v>0</v>
      </c>
      <c r="Z32" s="32">
        <f t="shared" si="4"/>
        <v>0</v>
      </c>
      <c r="AA32" s="32">
        <f>[1]HCxHP!AO31</f>
        <v>0</v>
      </c>
      <c r="AB32" s="32">
        <f>[1]HCxHP!AQ31</f>
        <v>0</v>
      </c>
      <c r="AC32" s="32">
        <f>[1]HCxHP!AS31</f>
        <v>0</v>
      </c>
      <c r="AD32" s="32">
        <f>[1]HCxHP!AU31</f>
        <v>0</v>
      </c>
      <c r="AE32" s="32">
        <f>[1]HCxHP!AW31</f>
        <v>0</v>
      </c>
      <c r="AF32" s="32">
        <f>[1]HCxHP!AY31</f>
        <v>0</v>
      </c>
      <c r="AG32" s="32">
        <f>[1]HCxHP!BA31</f>
        <v>0</v>
      </c>
      <c r="AH32" s="32">
        <f>[1]HCxHP!BC31</f>
        <v>0</v>
      </c>
      <c r="AI32" s="32">
        <f>[1]HCxHP!BE31</f>
        <v>0</v>
      </c>
      <c r="AJ32" s="32">
        <f>[1]HCxHP!BG31</f>
        <v>0</v>
      </c>
      <c r="AK32" s="32">
        <f>[1]HCxHP!$BI31</f>
        <v>0</v>
      </c>
      <c r="AL32" s="32">
        <f>[1]HCxHP!$BK31</f>
        <v>0</v>
      </c>
      <c r="AM32" s="32">
        <f>[1]HCxHP!BM31</f>
        <v>0</v>
      </c>
      <c r="AN32" s="32">
        <f t="shared" si="5"/>
        <v>0</v>
      </c>
      <c r="AO32" s="25">
        <f>[1]HCxHP!BO31</f>
        <v>0</v>
      </c>
      <c r="AP32" s="25">
        <f>[1]HCxHP!BQ31</f>
        <v>0</v>
      </c>
      <c r="AQ32" s="25">
        <f>[1]HCxHP!BS31</f>
        <v>0</v>
      </c>
      <c r="AR32" s="25">
        <f>[1]HCxHP!BU31</f>
        <v>0</v>
      </c>
      <c r="AS32" s="25">
        <f>[1]HCxHP!BX31</f>
        <v>0</v>
      </c>
      <c r="AT32" s="25">
        <f t="shared" si="6"/>
        <v>0</v>
      </c>
      <c r="AU32" s="32">
        <f>[1]HCxHP!BZ31</f>
        <v>0</v>
      </c>
      <c r="AV32" s="32">
        <f>[1]HCxHP!CB31</f>
        <v>0</v>
      </c>
      <c r="AW32" s="32">
        <f>[1]HCxHP!CD31</f>
        <v>0</v>
      </c>
      <c r="AX32" s="32">
        <f>[1]HCxHP!CF31</f>
        <v>0</v>
      </c>
      <c r="AY32" s="32">
        <f>[1]HCxHP!CH31</f>
        <v>0</v>
      </c>
      <c r="AZ32" s="32">
        <f t="shared" si="7"/>
        <v>0</v>
      </c>
      <c r="BA32" s="32">
        <f>[1]HCxHP!CJ31</f>
        <v>0</v>
      </c>
      <c r="BB32" s="32">
        <f>[1]HCxHP!CL31</f>
        <v>0</v>
      </c>
      <c r="BC32" s="32">
        <f>[1]HCxHP!CN31</f>
        <v>0</v>
      </c>
      <c r="BD32" s="32">
        <f>[1]HCxHP!CP31</f>
        <v>0</v>
      </c>
      <c r="BE32" s="25">
        <f t="shared" si="8"/>
        <v>0</v>
      </c>
      <c r="BF32" s="32">
        <f>[1]HCxHP!CR31</f>
        <v>0</v>
      </c>
      <c r="BG32" s="32">
        <f>[1]HCxHP!CT31</f>
        <v>0</v>
      </c>
      <c r="BH32" s="32">
        <f>[1]HCxHP!CV31</f>
        <v>0</v>
      </c>
      <c r="BI32" s="32">
        <f>[1]HCxHP!CX31</f>
        <v>0</v>
      </c>
      <c r="BJ32" s="32">
        <f>[1]HCxHP!CZ31</f>
        <v>0</v>
      </c>
      <c r="BK32" s="32">
        <f>[1]HCxHP!DB31</f>
        <v>0</v>
      </c>
      <c r="BL32" s="32">
        <f>[1]HCxHP!DD31</f>
        <v>0</v>
      </c>
      <c r="BM32" s="32">
        <f>[1]HCxHP!DF31</f>
        <v>0</v>
      </c>
      <c r="BN32" s="32">
        <f>[1]HCxHP!DH31</f>
        <v>0</v>
      </c>
      <c r="BO32" s="25">
        <f>[1]HCxHP!DJ31</f>
        <v>0</v>
      </c>
      <c r="BP32" s="32">
        <f>[1]HCxHP!DL31</f>
        <v>0</v>
      </c>
      <c r="BQ32" s="32">
        <f t="shared" si="9"/>
        <v>0</v>
      </c>
      <c r="BR32" s="32">
        <f>[1]HCxHP!DN31</f>
        <v>0</v>
      </c>
      <c r="BS32" s="32">
        <f>[1]HCxHP!DP31</f>
        <v>0</v>
      </c>
      <c r="BT32" s="32">
        <f>[1]HCxHP!DS31</f>
        <v>0</v>
      </c>
      <c r="BU32" s="32">
        <f t="shared" si="10"/>
        <v>0</v>
      </c>
      <c r="BV32" s="32">
        <f>[1]HCxHP!DU31</f>
        <v>0</v>
      </c>
      <c r="BW32" s="32">
        <f>[1]HCxHP!DW31</f>
        <v>0</v>
      </c>
      <c r="BX32" s="32">
        <f>[1]HCxHP!DY31</f>
        <v>0</v>
      </c>
      <c r="BY32" s="25">
        <f>[1]HCxHP!EA31</f>
        <v>0</v>
      </c>
      <c r="BZ32" s="32">
        <f>[1]HCxHP!EC31</f>
        <v>0</v>
      </c>
      <c r="CA32" s="25">
        <f>[1]HCxHP!EC31</f>
        <v>0</v>
      </c>
    </row>
    <row r="33" spans="1:79" ht="18" customHeight="1" x14ac:dyDescent="0.3">
      <c r="A33" s="30" t="s">
        <v>208</v>
      </c>
      <c r="B33" s="34" t="s">
        <v>209</v>
      </c>
      <c r="C33" s="31">
        <f>[1]HCxHP!ED32</f>
        <v>871123.69464831264</v>
      </c>
      <c r="D33" s="10">
        <f t="shared" si="0"/>
        <v>871123.69464831264</v>
      </c>
      <c r="E33" s="32">
        <f>[1]HCxHP!E32</f>
        <v>0</v>
      </c>
      <c r="F33" s="32">
        <f>[1]HCxHP!G32</f>
        <v>0</v>
      </c>
      <c r="G33" s="32">
        <f t="shared" si="1"/>
        <v>871123.69464831264</v>
      </c>
      <c r="H33" s="32">
        <f>[1]HCxHP!I32</f>
        <v>0</v>
      </c>
      <c r="I33" s="32">
        <f>[1]HCxHP!K32</f>
        <v>0</v>
      </c>
      <c r="J33" s="32">
        <f>[1]HCxHP!M32</f>
        <v>0</v>
      </c>
      <c r="K33" s="32">
        <f>[1]HCxHP!O32</f>
        <v>871123.69464831264</v>
      </c>
      <c r="L33" s="32">
        <f>[1]HCxHP!Q32</f>
        <v>0</v>
      </c>
      <c r="M33" s="32">
        <f>[1]HCxHP!S32</f>
        <v>0</v>
      </c>
      <c r="N33" s="32">
        <f>[1]HCxHP!U32</f>
        <v>0</v>
      </c>
      <c r="O33" s="32">
        <f>[1]HCxHP!W32</f>
        <v>0</v>
      </c>
      <c r="P33" s="32">
        <f>[1]HCxHP!Y32</f>
        <v>0</v>
      </c>
      <c r="Q33" s="25">
        <f t="shared" si="2"/>
        <v>0</v>
      </c>
      <c r="R33" s="32">
        <f>[1]HCxHP!AA32</f>
        <v>0</v>
      </c>
      <c r="S33" s="32">
        <f>[1]HCxHP!AC32</f>
        <v>0</v>
      </c>
      <c r="T33" s="32">
        <f>[1]HCxHP!AE32</f>
        <v>0</v>
      </c>
      <c r="U33" s="32">
        <f>[1]HCxHP!AG32</f>
        <v>0</v>
      </c>
      <c r="V33" s="25">
        <f t="shared" si="3"/>
        <v>0</v>
      </c>
      <c r="W33" s="32">
        <f>[1]HCxHP!AI32</f>
        <v>0</v>
      </c>
      <c r="X33" s="32">
        <f>[1]HCxHP!AK32</f>
        <v>0</v>
      </c>
      <c r="Y33" s="32">
        <f>[1]HCxHP!AM32</f>
        <v>0</v>
      </c>
      <c r="Z33" s="32">
        <f t="shared" si="4"/>
        <v>0</v>
      </c>
      <c r="AA33" s="32">
        <f>[1]HCxHP!AO32</f>
        <v>0</v>
      </c>
      <c r="AB33" s="32">
        <f>[1]HCxHP!AQ32</f>
        <v>0</v>
      </c>
      <c r="AC33" s="32">
        <f>[1]HCxHP!AS32</f>
        <v>0</v>
      </c>
      <c r="AD33" s="32">
        <f>[1]HCxHP!AU32</f>
        <v>0</v>
      </c>
      <c r="AE33" s="32">
        <f>[1]HCxHP!AW32</f>
        <v>0</v>
      </c>
      <c r="AF33" s="32">
        <f>[1]HCxHP!AY32</f>
        <v>0</v>
      </c>
      <c r="AG33" s="32">
        <f>[1]HCxHP!BA32</f>
        <v>0</v>
      </c>
      <c r="AH33" s="32">
        <f>[1]HCxHP!BC32</f>
        <v>0</v>
      </c>
      <c r="AI33" s="32">
        <f>[1]HCxHP!BE32</f>
        <v>0</v>
      </c>
      <c r="AJ33" s="32">
        <f>[1]HCxHP!BG32</f>
        <v>0</v>
      </c>
      <c r="AK33" s="32">
        <f>[1]HCxHP!$BI32</f>
        <v>0</v>
      </c>
      <c r="AL33" s="32">
        <f>[1]HCxHP!$BK32</f>
        <v>0</v>
      </c>
      <c r="AM33" s="32">
        <f>[1]HCxHP!BM32</f>
        <v>0</v>
      </c>
      <c r="AN33" s="32">
        <f t="shared" si="5"/>
        <v>0</v>
      </c>
      <c r="AO33" s="25">
        <f>[1]HCxHP!BO32</f>
        <v>0</v>
      </c>
      <c r="AP33" s="25">
        <f>[1]HCxHP!BQ32</f>
        <v>0</v>
      </c>
      <c r="AQ33" s="25">
        <f>[1]HCxHP!BS32</f>
        <v>0</v>
      </c>
      <c r="AR33" s="25">
        <f>[1]HCxHP!BU32</f>
        <v>0</v>
      </c>
      <c r="AS33" s="25">
        <f>[1]HCxHP!BX32</f>
        <v>0</v>
      </c>
      <c r="AT33" s="25">
        <f t="shared" si="6"/>
        <v>0</v>
      </c>
      <c r="AU33" s="32">
        <f>[1]HCxHP!BZ32</f>
        <v>0</v>
      </c>
      <c r="AV33" s="32">
        <f>[1]HCxHP!CB32</f>
        <v>0</v>
      </c>
      <c r="AW33" s="32">
        <f>[1]HCxHP!CD32</f>
        <v>0</v>
      </c>
      <c r="AX33" s="32">
        <f>[1]HCxHP!CF32</f>
        <v>0</v>
      </c>
      <c r="AY33" s="32">
        <f>[1]HCxHP!CH32</f>
        <v>0</v>
      </c>
      <c r="AZ33" s="32">
        <f t="shared" si="7"/>
        <v>0</v>
      </c>
      <c r="BA33" s="32">
        <f>[1]HCxHP!CJ32</f>
        <v>0</v>
      </c>
      <c r="BB33" s="32">
        <f>[1]HCxHP!CL32</f>
        <v>0</v>
      </c>
      <c r="BC33" s="32">
        <f>[1]HCxHP!CN32</f>
        <v>0</v>
      </c>
      <c r="BD33" s="32">
        <f>[1]HCxHP!CP32</f>
        <v>0</v>
      </c>
      <c r="BE33" s="25">
        <f t="shared" si="8"/>
        <v>0</v>
      </c>
      <c r="BF33" s="32">
        <f>[1]HCxHP!CR32</f>
        <v>0</v>
      </c>
      <c r="BG33" s="32">
        <f>[1]HCxHP!CT32</f>
        <v>0</v>
      </c>
      <c r="BH33" s="32">
        <f>[1]HCxHP!CV32</f>
        <v>0</v>
      </c>
      <c r="BI33" s="32">
        <f>[1]HCxHP!CX32</f>
        <v>0</v>
      </c>
      <c r="BJ33" s="32">
        <f>[1]HCxHP!CZ32</f>
        <v>0</v>
      </c>
      <c r="BK33" s="32">
        <f>[1]HCxHP!DB32</f>
        <v>0</v>
      </c>
      <c r="BL33" s="32">
        <f>[1]HCxHP!DD32</f>
        <v>0</v>
      </c>
      <c r="BM33" s="32">
        <f>[1]HCxHP!DF32</f>
        <v>0</v>
      </c>
      <c r="BN33" s="32">
        <f>[1]HCxHP!DH32</f>
        <v>0</v>
      </c>
      <c r="BO33" s="25">
        <f>[1]HCxHP!DJ32</f>
        <v>0</v>
      </c>
      <c r="BP33" s="32">
        <f>[1]HCxHP!DL32</f>
        <v>0</v>
      </c>
      <c r="BQ33" s="32">
        <f t="shared" si="9"/>
        <v>0</v>
      </c>
      <c r="BR33" s="32">
        <f>[1]HCxHP!DN32</f>
        <v>0</v>
      </c>
      <c r="BS33" s="32">
        <f>[1]HCxHP!DP32</f>
        <v>0</v>
      </c>
      <c r="BT33" s="32">
        <f>[1]HCxHP!DS32</f>
        <v>0</v>
      </c>
      <c r="BU33" s="32">
        <f t="shared" si="10"/>
        <v>0</v>
      </c>
      <c r="BV33" s="32">
        <f>[1]HCxHP!DU32</f>
        <v>0</v>
      </c>
      <c r="BW33" s="32">
        <f>[1]HCxHP!DW32</f>
        <v>0</v>
      </c>
      <c r="BX33" s="32">
        <f>[1]HCxHP!DY32</f>
        <v>0</v>
      </c>
      <c r="BY33" s="25">
        <f>[1]HCxHP!EA32</f>
        <v>0</v>
      </c>
      <c r="BZ33" s="32">
        <f>[1]HCxHP!EC32</f>
        <v>0</v>
      </c>
      <c r="CA33" s="25">
        <f>[1]HCxHP!EC32</f>
        <v>0</v>
      </c>
    </row>
    <row r="34" spans="1:79" ht="18.75" customHeight="1" x14ac:dyDescent="0.3">
      <c r="A34" s="30" t="s">
        <v>210</v>
      </c>
      <c r="B34" s="34" t="s">
        <v>211</v>
      </c>
      <c r="C34" s="31">
        <f>[1]HCxHP!ED33</f>
        <v>35808100.1519012</v>
      </c>
      <c r="D34" s="10">
        <f t="shared" si="0"/>
        <v>35808100.151901193</v>
      </c>
      <c r="E34" s="32">
        <f>[1]HCxHP!E33</f>
        <v>1555513.1746376776</v>
      </c>
      <c r="F34" s="32">
        <f>[1]HCxHP!G33</f>
        <v>0</v>
      </c>
      <c r="G34" s="32">
        <f t="shared" si="1"/>
        <v>34252586.977263518</v>
      </c>
      <c r="H34" s="32">
        <f>[1]HCxHP!I33</f>
        <v>0</v>
      </c>
      <c r="I34" s="32">
        <f>[1]HCxHP!K33</f>
        <v>1222448.7844809848</v>
      </c>
      <c r="J34" s="32">
        <f>[1]HCxHP!M33</f>
        <v>0</v>
      </c>
      <c r="K34" s="32">
        <f>[1]HCxHP!O33</f>
        <v>0</v>
      </c>
      <c r="L34" s="32">
        <f>[1]HCxHP!Q33</f>
        <v>33030138.192782532</v>
      </c>
      <c r="M34" s="32">
        <f>[1]HCxHP!S33</f>
        <v>0</v>
      </c>
      <c r="N34" s="32">
        <f>[1]HCxHP!U33</f>
        <v>0</v>
      </c>
      <c r="O34" s="32">
        <f>[1]HCxHP!W33</f>
        <v>0</v>
      </c>
      <c r="P34" s="32">
        <f>[1]HCxHP!Y33</f>
        <v>0</v>
      </c>
      <c r="Q34" s="25">
        <f t="shared" si="2"/>
        <v>0</v>
      </c>
      <c r="R34" s="32">
        <f>[1]HCxHP!AA33</f>
        <v>0</v>
      </c>
      <c r="S34" s="32">
        <f>[1]HCxHP!AC33</f>
        <v>0</v>
      </c>
      <c r="T34" s="32">
        <f>[1]HCxHP!AE33</f>
        <v>0</v>
      </c>
      <c r="U34" s="32">
        <f>[1]HCxHP!AG33</f>
        <v>0</v>
      </c>
      <c r="V34" s="25">
        <f t="shared" si="3"/>
        <v>0</v>
      </c>
      <c r="W34" s="32">
        <f>[1]HCxHP!AI33</f>
        <v>0</v>
      </c>
      <c r="X34" s="32">
        <f>[1]HCxHP!AK33</f>
        <v>0</v>
      </c>
      <c r="Y34" s="32">
        <f>[1]HCxHP!AM33</f>
        <v>0</v>
      </c>
      <c r="Z34" s="32">
        <f t="shared" si="4"/>
        <v>0</v>
      </c>
      <c r="AA34" s="32">
        <f>[1]HCxHP!AO33</f>
        <v>0</v>
      </c>
      <c r="AB34" s="32">
        <f>[1]HCxHP!AQ33</f>
        <v>0</v>
      </c>
      <c r="AC34" s="32">
        <f>[1]HCxHP!AS33</f>
        <v>0</v>
      </c>
      <c r="AD34" s="32">
        <f>[1]HCxHP!AU33</f>
        <v>0</v>
      </c>
      <c r="AE34" s="32">
        <f>[1]HCxHP!AW33</f>
        <v>0</v>
      </c>
      <c r="AF34" s="32">
        <f>[1]HCxHP!AY33</f>
        <v>0</v>
      </c>
      <c r="AG34" s="32">
        <f>[1]HCxHP!BA33</f>
        <v>0</v>
      </c>
      <c r="AH34" s="32">
        <f>[1]HCxHP!BC33</f>
        <v>0</v>
      </c>
      <c r="AI34" s="32">
        <f>[1]HCxHP!BE33</f>
        <v>0</v>
      </c>
      <c r="AJ34" s="32">
        <f>[1]HCxHP!BG33</f>
        <v>0</v>
      </c>
      <c r="AK34" s="32">
        <f>[1]HCxHP!$BI33</f>
        <v>0</v>
      </c>
      <c r="AL34" s="32">
        <f>[1]HCxHP!$BK33</f>
        <v>0</v>
      </c>
      <c r="AM34" s="32">
        <f>[1]HCxHP!BM33</f>
        <v>0</v>
      </c>
      <c r="AN34" s="32">
        <f t="shared" si="5"/>
        <v>0</v>
      </c>
      <c r="AO34" s="25">
        <f>[1]HCxHP!BO33</f>
        <v>0</v>
      </c>
      <c r="AP34" s="25">
        <f>[1]HCxHP!BQ33</f>
        <v>0</v>
      </c>
      <c r="AQ34" s="25">
        <f>[1]HCxHP!BS33</f>
        <v>0</v>
      </c>
      <c r="AR34" s="25">
        <f>[1]HCxHP!BU33</f>
        <v>0</v>
      </c>
      <c r="AS34" s="25">
        <f>[1]HCxHP!BX33</f>
        <v>0</v>
      </c>
      <c r="AT34" s="25">
        <f t="shared" si="6"/>
        <v>0</v>
      </c>
      <c r="AU34" s="32">
        <f>[1]HCxHP!BZ33</f>
        <v>0</v>
      </c>
      <c r="AV34" s="32">
        <f>[1]HCxHP!CB33</f>
        <v>0</v>
      </c>
      <c r="AW34" s="32">
        <f>[1]HCxHP!CD33</f>
        <v>0</v>
      </c>
      <c r="AX34" s="32">
        <f>[1]HCxHP!CF33</f>
        <v>0</v>
      </c>
      <c r="AY34" s="32">
        <f>[1]HCxHP!CH33</f>
        <v>0</v>
      </c>
      <c r="AZ34" s="32">
        <f t="shared" si="7"/>
        <v>0</v>
      </c>
      <c r="BA34" s="32">
        <f>[1]HCxHP!CJ33</f>
        <v>0</v>
      </c>
      <c r="BB34" s="32">
        <f>[1]HCxHP!CL33</f>
        <v>0</v>
      </c>
      <c r="BC34" s="32">
        <f>[1]HCxHP!CN33</f>
        <v>0</v>
      </c>
      <c r="BD34" s="32">
        <f>[1]HCxHP!CP33</f>
        <v>0</v>
      </c>
      <c r="BE34" s="25">
        <f t="shared" si="8"/>
        <v>0</v>
      </c>
      <c r="BF34" s="32">
        <f>[1]HCxHP!CR33</f>
        <v>0</v>
      </c>
      <c r="BG34" s="32">
        <f>[1]HCxHP!CT33</f>
        <v>0</v>
      </c>
      <c r="BH34" s="32">
        <f>[1]HCxHP!CV33</f>
        <v>0</v>
      </c>
      <c r="BI34" s="32">
        <f>[1]HCxHP!CX33</f>
        <v>0</v>
      </c>
      <c r="BJ34" s="32">
        <f>[1]HCxHP!CZ33</f>
        <v>0</v>
      </c>
      <c r="BK34" s="32">
        <f>[1]HCxHP!DB33</f>
        <v>0</v>
      </c>
      <c r="BL34" s="32">
        <f>[1]HCxHP!DD33</f>
        <v>0</v>
      </c>
      <c r="BM34" s="32">
        <f>[1]HCxHP!DF33</f>
        <v>0</v>
      </c>
      <c r="BN34" s="32">
        <f>[1]HCxHP!DH33</f>
        <v>0</v>
      </c>
      <c r="BO34" s="25">
        <f>[1]HCxHP!DJ33</f>
        <v>0</v>
      </c>
      <c r="BP34" s="32">
        <f>[1]HCxHP!DL33</f>
        <v>0</v>
      </c>
      <c r="BQ34" s="32">
        <f t="shared" si="9"/>
        <v>0</v>
      </c>
      <c r="BR34" s="32">
        <f>[1]HCxHP!DN33</f>
        <v>0</v>
      </c>
      <c r="BS34" s="32">
        <f>[1]HCxHP!DP33</f>
        <v>0</v>
      </c>
      <c r="BT34" s="32">
        <f>[1]HCxHP!DS33</f>
        <v>0</v>
      </c>
      <c r="BU34" s="32">
        <f t="shared" si="10"/>
        <v>0</v>
      </c>
      <c r="BV34" s="32">
        <f>[1]HCxHP!DU33</f>
        <v>0</v>
      </c>
      <c r="BW34" s="32">
        <f>[1]HCxHP!DW33</f>
        <v>0</v>
      </c>
      <c r="BX34" s="32">
        <f>[1]HCxHP!DY33</f>
        <v>0</v>
      </c>
      <c r="BY34" s="25">
        <f>[1]HCxHP!EA33</f>
        <v>0</v>
      </c>
      <c r="BZ34" s="32">
        <f>[1]HCxHP!EC33</f>
        <v>0</v>
      </c>
      <c r="CA34" s="25">
        <f>[1]HCxHP!EC33</f>
        <v>0</v>
      </c>
    </row>
    <row r="35" spans="1:79" ht="18" customHeight="1" x14ac:dyDescent="0.3">
      <c r="A35" s="36" t="s">
        <v>212</v>
      </c>
      <c r="B35" s="34" t="s">
        <v>213</v>
      </c>
      <c r="C35" s="31">
        <f>[1]HCxHP!ED34</f>
        <v>7228170.3399999999</v>
      </c>
      <c r="D35" s="10">
        <f t="shared" si="0"/>
        <v>7228170.3399999999</v>
      </c>
      <c r="E35" s="32">
        <f>[1]HCxHP!E34</f>
        <v>0</v>
      </c>
      <c r="F35" s="32">
        <f>[1]HCxHP!G34</f>
        <v>0</v>
      </c>
      <c r="G35" s="32">
        <f t="shared" si="1"/>
        <v>7228170.3399999999</v>
      </c>
      <c r="H35" s="32">
        <f>[1]HCxHP!I34</f>
        <v>0</v>
      </c>
      <c r="I35" s="32">
        <f>[1]HCxHP!K34</f>
        <v>0</v>
      </c>
      <c r="J35" s="32">
        <f>[1]HCxHP!M34</f>
        <v>0</v>
      </c>
      <c r="K35" s="32">
        <f>[1]HCxHP!O34</f>
        <v>0</v>
      </c>
      <c r="L35" s="32">
        <f>[1]HCxHP!Q34</f>
        <v>7228170.3399999999</v>
      </c>
      <c r="M35" s="32">
        <f>[1]HCxHP!S34</f>
        <v>0</v>
      </c>
      <c r="N35" s="32">
        <f>[1]HCxHP!U34</f>
        <v>0</v>
      </c>
      <c r="O35" s="32">
        <f>[1]HCxHP!W34</f>
        <v>0</v>
      </c>
      <c r="P35" s="32">
        <f>[1]HCxHP!Y34</f>
        <v>0</v>
      </c>
      <c r="Q35" s="25">
        <f t="shared" si="2"/>
        <v>0</v>
      </c>
      <c r="R35" s="32">
        <f>[1]HCxHP!AA34</f>
        <v>0</v>
      </c>
      <c r="S35" s="32">
        <f>[1]HCxHP!AC34</f>
        <v>0</v>
      </c>
      <c r="T35" s="32">
        <f>[1]HCxHP!AE34</f>
        <v>0</v>
      </c>
      <c r="U35" s="32">
        <f>[1]HCxHP!AG34</f>
        <v>0</v>
      </c>
      <c r="V35" s="25">
        <f t="shared" si="3"/>
        <v>0</v>
      </c>
      <c r="W35" s="32">
        <f>[1]HCxHP!AI34</f>
        <v>0</v>
      </c>
      <c r="X35" s="32">
        <f>[1]HCxHP!AK34</f>
        <v>0</v>
      </c>
      <c r="Y35" s="32">
        <f>[1]HCxHP!AM34</f>
        <v>0</v>
      </c>
      <c r="Z35" s="32">
        <f t="shared" si="4"/>
        <v>0</v>
      </c>
      <c r="AA35" s="32">
        <f>[1]HCxHP!AO34</f>
        <v>0</v>
      </c>
      <c r="AB35" s="32">
        <f>[1]HCxHP!AQ34</f>
        <v>0</v>
      </c>
      <c r="AC35" s="32">
        <f>[1]HCxHP!AS34</f>
        <v>0</v>
      </c>
      <c r="AD35" s="32">
        <f>[1]HCxHP!AU34</f>
        <v>0</v>
      </c>
      <c r="AE35" s="32">
        <f>[1]HCxHP!AW34</f>
        <v>0</v>
      </c>
      <c r="AF35" s="32">
        <f>[1]HCxHP!AY34</f>
        <v>0</v>
      </c>
      <c r="AG35" s="32">
        <f>[1]HCxHP!BA34</f>
        <v>0</v>
      </c>
      <c r="AH35" s="32">
        <f>[1]HCxHP!BC34</f>
        <v>0</v>
      </c>
      <c r="AI35" s="32">
        <f>[1]HCxHP!BE34</f>
        <v>0</v>
      </c>
      <c r="AJ35" s="32">
        <f>[1]HCxHP!BG34</f>
        <v>0</v>
      </c>
      <c r="AK35" s="32">
        <f>[1]HCxHP!$BI34</f>
        <v>0</v>
      </c>
      <c r="AL35" s="32">
        <f>[1]HCxHP!$BK34</f>
        <v>0</v>
      </c>
      <c r="AM35" s="32">
        <f>[1]HCxHP!BM34</f>
        <v>0</v>
      </c>
      <c r="AN35" s="32">
        <f t="shared" si="5"/>
        <v>0</v>
      </c>
      <c r="AO35" s="25">
        <f>[1]HCxHP!BO34</f>
        <v>0</v>
      </c>
      <c r="AP35" s="25">
        <f>[1]HCxHP!BQ34</f>
        <v>0</v>
      </c>
      <c r="AQ35" s="25">
        <f>[1]HCxHP!BS34</f>
        <v>0</v>
      </c>
      <c r="AR35" s="25">
        <f>[1]HCxHP!BU34</f>
        <v>0</v>
      </c>
      <c r="AS35" s="25">
        <f>[1]HCxHP!BX34</f>
        <v>0</v>
      </c>
      <c r="AT35" s="25">
        <f t="shared" si="6"/>
        <v>0</v>
      </c>
      <c r="AU35" s="32">
        <f>[1]HCxHP!BZ34</f>
        <v>0</v>
      </c>
      <c r="AV35" s="32">
        <f>[1]HCxHP!CB34</f>
        <v>0</v>
      </c>
      <c r="AW35" s="32">
        <f>[1]HCxHP!CD34</f>
        <v>0</v>
      </c>
      <c r="AX35" s="32">
        <f>[1]HCxHP!CF34</f>
        <v>0</v>
      </c>
      <c r="AY35" s="32">
        <f>[1]HCxHP!CH34</f>
        <v>0</v>
      </c>
      <c r="AZ35" s="32">
        <f t="shared" si="7"/>
        <v>0</v>
      </c>
      <c r="BA35" s="32">
        <f>[1]HCxHP!CJ34</f>
        <v>0</v>
      </c>
      <c r="BB35" s="32">
        <f>[1]HCxHP!CL34</f>
        <v>0</v>
      </c>
      <c r="BC35" s="32">
        <f>[1]HCxHP!CN34</f>
        <v>0</v>
      </c>
      <c r="BD35" s="32">
        <f>[1]HCxHP!CP34</f>
        <v>0</v>
      </c>
      <c r="BE35" s="25">
        <f t="shared" si="8"/>
        <v>0</v>
      </c>
      <c r="BF35" s="32">
        <f>[1]HCxHP!CR34</f>
        <v>0</v>
      </c>
      <c r="BG35" s="32">
        <f>[1]HCxHP!CT34</f>
        <v>0</v>
      </c>
      <c r="BH35" s="32">
        <f>[1]HCxHP!CV34</f>
        <v>0</v>
      </c>
      <c r="BI35" s="32">
        <f>[1]HCxHP!CX34</f>
        <v>0</v>
      </c>
      <c r="BJ35" s="32">
        <f>[1]HCxHP!CZ34</f>
        <v>0</v>
      </c>
      <c r="BK35" s="32">
        <f>[1]HCxHP!DB34</f>
        <v>0</v>
      </c>
      <c r="BL35" s="32">
        <f>[1]HCxHP!DD34</f>
        <v>0</v>
      </c>
      <c r="BM35" s="32">
        <f>[1]HCxHP!DF34</f>
        <v>0</v>
      </c>
      <c r="BN35" s="32">
        <f>[1]HCxHP!DH34</f>
        <v>0</v>
      </c>
      <c r="BO35" s="25">
        <f>[1]HCxHP!DJ34</f>
        <v>0</v>
      </c>
      <c r="BP35" s="32">
        <f>[1]HCxHP!DL34</f>
        <v>0</v>
      </c>
      <c r="BQ35" s="32">
        <f t="shared" si="9"/>
        <v>0</v>
      </c>
      <c r="BR35" s="32">
        <f>[1]HCxHP!DN34</f>
        <v>0</v>
      </c>
      <c r="BS35" s="32">
        <f>[1]HCxHP!DP34</f>
        <v>0</v>
      </c>
      <c r="BT35" s="32">
        <f>[1]HCxHP!DS34</f>
        <v>0</v>
      </c>
      <c r="BU35" s="32">
        <f t="shared" si="10"/>
        <v>0</v>
      </c>
      <c r="BV35" s="32">
        <f>[1]HCxHP!DU34</f>
        <v>0</v>
      </c>
      <c r="BW35" s="32">
        <f>[1]HCxHP!DW34</f>
        <v>0</v>
      </c>
      <c r="BX35" s="32">
        <f>[1]HCxHP!DY34</f>
        <v>0</v>
      </c>
      <c r="BY35" s="25">
        <f>[1]HCxHP!EA34</f>
        <v>0</v>
      </c>
      <c r="BZ35" s="32">
        <f>[1]HCxHP!EC34</f>
        <v>0</v>
      </c>
      <c r="CA35" s="25">
        <f>[1]HCxHP!EC34</f>
        <v>0</v>
      </c>
    </row>
    <row r="36" spans="1:79" ht="16.5" hidden="1" customHeight="1" x14ac:dyDescent="0.3">
      <c r="A36" s="36" t="s">
        <v>214</v>
      </c>
      <c r="B36" s="34" t="s">
        <v>215</v>
      </c>
      <c r="C36" s="31">
        <f>[1]HCxHP!ED35</f>
        <v>0</v>
      </c>
      <c r="D36" s="10">
        <f t="shared" si="0"/>
        <v>0</v>
      </c>
      <c r="E36" s="32">
        <f>[1]HCxHP!E35</f>
        <v>0</v>
      </c>
      <c r="F36" s="32">
        <f>[1]HCxHP!G35</f>
        <v>0</v>
      </c>
      <c r="G36" s="32">
        <f t="shared" si="1"/>
        <v>0</v>
      </c>
      <c r="H36" s="32">
        <f>[1]HCxHP!I35</f>
        <v>0</v>
      </c>
      <c r="I36" s="32">
        <f>[1]HCxHP!K35</f>
        <v>0</v>
      </c>
      <c r="J36" s="32">
        <f>[1]HCxHP!M35</f>
        <v>0</v>
      </c>
      <c r="K36" s="32">
        <f>[1]HCxHP!O35</f>
        <v>0</v>
      </c>
      <c r="L36" s="32">
        <f>[1]HCxHP!Q35</f>
        <v>0</v>
      </c>
      <c r="M36" s="32">
        <f>[1]HCxHP!S35</f>
        <v>0</v>
      </c>
      <c r="N36" s="32">
        <f>[1]HCxHP!U35</f>
        <v>0</v>
      </c>
      <c r="O36" s="32">
        <f>[1]HCxHP!W35</f>
        <v>0</v>
      </c>
      <c r="P36" s="32">
        <f>[1]HCxHP!Y35</f>
        <v>0</v>
      </c>
      <c r="Q36" s="25">
        <f t="shared" si="2"/>
        <v>0</v>
      </c>
      <c r="R36" s="32">
        <f>[1]HCxHP!AA35</f>
        <v>0</v>
      </c>
      <c r="S36" s="32">
        <f>[1]HCxHP!AC35</f>
        <v>0</v>
      </c>
      <c r="T36" s="32">
        <f>[1]HCxHP!AE35</f>
        <v>0</v>
      </c>
      <c r="U36" s="32">
        <f>[1]HCxHP!AG35</f>
        <v>0</v>
      </c>
      <c r="V36" s="25">
        <f t="shared" si="3"/>
        <v>0</v>
      </c>
      <c r="W36" s="32">
        <f>[1]HCxHP!AI35</f>
        <v>0</v>
      </c>
      <c r="X36" s="32">
        <f>[1]HCxHP!AK35</f>
        <v>0</v>
      </c>
      <c r="Y36" s="32">
        <f>[1]HCxHP!AM35</f>
        <v>0</v>
      </c>
      <c r="Z36" s="32">
        <f t="shared" si="4"/>
        <v>0</v>
      </c>
      <c r="AA36" s="32">
        <f>[1]HCxHP!AO35</f>
        <v>0</v>
      </c>
      <c r="AB36" s="32">
        <f>[1]HCxHP!AQ35</f>
        <v>0</v>
      </c>
      <c r="AC36" s="32">
        <f>[1]HCxHP!AS35</f>
        <v>0</v>
      </c>
      <c r="AD36" s="32">
        <f>[1]HCxHP!AU35</f>
        <v>0</v>
      </c>
      <c r="AE36" s="32">
        <f>[1]HCxHP!AW35</f>
        <v>0</v>
      </c>
      <c r="AF36" s="32">
        <f>[1]HCxHP!AY35</f>
        <v>0</v>
      </c>
      <c r="AG36" s="32">
        <f>[1]HCxHP!BA35</f>
        <v>0</v>
      </c>
      <c r="AH36" s="32">
        <f>[1]HCxHP!BC35</f>
        <v>0</v>
      </c>
      <c r="AI36" s="32">
        <f>[1]HCxHP!BE35</f>
        <v>0</v>
      </c>
      <c r="AJ36" s="32">
        <f>[1]HCxHP!BG35</f>
        <v>0</v>
      </c>
      <c r="AK36" s="32">
        <f>[1]HCxHP!$BI35</f>
        <v>0</v>
      </c>
      <c r="AL36" s="32">
        <f>[1]HCxHP!$BK35</f>
        <v>0</v>
      </c>
      <c r="AM36" s="32">
        <f>[1]HCxHP!BM35</f>
        <v>0</v>
      </c>
      <c r="AN36" s="32">
        <f t="shared" si="5"/>
        <v>0</v>
      </c>
      <c r="AO36" s="25">
        <f>[1]HCxHP!BO35</f>
        <v>0</v>
      </c>
      <c r="AP36" s="25">
        <f>[1]HCxHP!BQ35</f>
        <v>0</v>
      </c>
      <c r="AQ36" s="25">
        <f>[1]HCxHP!BS35</f>
        <v>0</v>
      </c>
      <c r="AR36" s="25">
        <f>[1]HCxHP!BU35</f>
        <v>0</v>
      </c>
      <c r="AS36" s="25">
        <f>[1]HCxHP!BX35</f>
        <v>0</v>
      </c>
      <c r="AT36" s="25">
        <f t="shared" si="6"/>
        <v>0</v>
      </c>
      <c r="AU36" s="32">
        <f>[1]HCxHP!BZ35</f>
        <v>0</v>
      </c>
      <c r="AV36" s="32">
        <f>[1]HCxHP!CB35</f>
        <v>0</v>
      </c>
      <c r="AW36" s="32">
        <f>[1]HCxHP!CD35</f>
        <v>0</v>
      </c>
      <c r="AX36" s="32">
        <f>[1]HCxHP!CF35</f>
        <v>0</v>
      </c>
      <c r="AY36" s="32">
        <f>[1]HCxHP!CH35</f>
        <v>0</v>
      </c>
      <c r="AZ36" s="32">
        <f t="shared" si="7"/>
        <v>0</v>
      </c>
      <c r="BA36" s="32">
        <f>[1]HCxHP!CJ35</f>
        <v>0</v>
      </c>
      <c r="BB36" s="32">
        <f>[1]HCxHP!CL35</f>
        <v>0</v>
      </c>
      <c r="BC36" s="32">
        <f>[1]HCxHP!CN35</f>
        <v>0</v>
      </c>
      <c r="BD36" s="32">
        <f>[1]HCxHP!CP35</f>
        <v>0</v>
      </c>
      <c r="BE36" s="25">
        <f t="shared" si="8"/>
        <v>0</v>
      </c>
      <c r="BF36" s="32">
        <f>[1]HCxHP!CR35</f>
        <v>0</v>
      </c>
      <c r="BG36" s="32">
        <f>[1]HCxHP!CT35</f>
        <v>0</v>
      </c>
      <c r="BH36" s="32">
        <f>[1]HCxHP!CV35</f>
        <v>0</v>
      </c>
      <c r="BI36" s="32">
        <f>[1]HCxHP!CX35</f>
        <v>0</v>
      </c>
      <c r="BJ36" s="32">
        <f>[1]HCxHP!CZ35</f>
        <v>0</v>
      </c>
      <c r="BK36" s="32">
        <f>[1]HCxHP!DB35</f>
        <v>0</v>
      </c>
      <c r="BL36" s="32">
        <f>[1]HCxHP!DD35</f>
        <v>0</v>
      </c>
      <c r="BM36" s="32">
        <f>[1]HCxHP!DF35</f>
        <v>0</v>
      </c>
      <c r="BN36" s="32">
        <f>[1]HCxHP!DH35</f>
        <v>0</v>
      </c>
      <c r="BO36" s="25">
        <f>[1]HCxHP!DJ35</f>
        <v>0</v>
      </c>
      <c r="BP36" s="32">
        <f>[1]HCxHP!DL35</f>
        <v>0</v>
      </c>
      <c r="BQ36" s="32">
        <f t="shared" si="9"/>
        <v>0</v>
      </c>
      <c r="BR36" s="32">
        <f>[1]HCxHP!DN35</f>
        <v>0</v>
      </c>
      <c r="BS36" s="32">
        <f>[1]HCxHP!DP35</f>
        <v>0</v>
      </c>
      <c r="BT36" s="32">
        <f>[1]HCxHP!DS35</f>
        <v>0</v>
      </c>
      <c r="BU36" s="32">
        <f t="shared" si="10"/>
        <v>0</v>
      </c>
      <c r="BV36" s="32">
        <f>[1]HCxHP!DU35</f>
        <v>0</v>
      </c>
      <c r="BW36" s="32">
        <f>[1]HCxHP!DW35</f>
        <v>0</v>
      </c>
      <c r="BX36" s="32">
        <f>[1]HCxHP!DY35</f>
        <v>0</v>
      </c>
      <c r="BY36" s="25">
        <f>[1]HCxHP!EA35</f>
        <v>0</v>
      </c>
      <c r="BZ36" s="32">
        <f>[1]HCxHP!EC35</f>
        <v>0</v>
      </c>
      <c r="CA36" s="25">
        <f>[1]HCxHP!EC35</f>
        <v>0</v>
      </c>
    </row>
    <row r="37" spans="1:79" ht="17.25" customHeight="1" x14ac:dyDescent="0.3">
      <c r="A37" s="37" t="s">
        <v>216</v>
      </c>
      <c r="B37" s="34" t="s">
        <v>217</v>
      </c>
      <c r="C37" s="31">
        <f>[1]HCxHP!ED36</f>
        <v>28579929.811901197</v>
      </c>
      <c r="D37" s="10">
        <f t="shared" si="0"/>
        <v>28579929.811901197</v>
      </c>
      <c r="E37" s="32">
        <f>[1]HCxHP!E36</f>
        <v>1555513.1746376776</v>
      </c>
      <c r="F37" s="32">
        <f>[1]HCxHP!G36</f>
        <v>0</v>
      </c>
      <c r="G37" s="32">
        <f t="shared" si="1"/>
        <v>27024416.637263518</v>
      </c>
      <c r="H37" s="32">
        <f>[1]HCxHP!I36</f>
        <v>0</v>
      </c>
      <c r="I37" s="32">
        <f>[1]HCxHP!K36</f>
        <v>1222448.7844809848</v>
      </c>
      <c r="J37" s="32">
        <f>[1]HCxHP!M36</f>
        <v>0</v>
      </c>
      <c r="K37" s="32">
        <f>[1]HCxHP!O36</f>
        <v>0</v>
      </c>
      <c r="L37" s="32">
        <f>[1]HCxHP!Q36</f>
        <v>25801967.852782533</v>
      </c>
      <c r="M37" s="32">
        <f>[1]HCxHP!S36</f>
        <v>0</v>
      </c>
      <c r="N37" s="32">
        <f>[1]HCxHP!U36</f>
        <v>0</v>
      </c>
      <c r="O37" s="32">
        <f>[1]HCxHP!W36</f>
        <v>0</v>
      </c>
      <c r="P37" s="32">
        <f>[1]HCxHP!Y36</f>
        <v>0</v>
      </c>
      <c r="Q37" s="25">
        <f t="shared" si="2"/>
        <v>0</v>
      </c>
      <c r="R37" s="32">
        <f>[1]HCxHP!AA36</f>
        <v>0</v>
      </c>
      <c r="S37" s="32">
        <f>[1]HCxHP!AC36</f>
        <v>0</v>
      </c>
      <c r="T37" s="32">
        <f>[1]HCxHP!AE36</f>
        <v>0</v>
      </c>
      <c r="U37" s="32">
        <f>[1]HCxHP!AG36</f>
        <v>0</v>
      </c>
      <c r="V37" s="25">
        <f t="shared" si="3"/>
        <v>0</v>
      </c>
      <c r="W37" s="32">
        <f>[1]HCxHP!AI36</f>
        <v>0</v>
      </c>
      <c r="X37" s="32">
        <f>[1]HCxHP!AK36</f>
        <v>0</v>
      </c>
      <c r="Y37" s="32">
        <f>[1]HCxHP!AM36</f>
        <v>0</v>
      </c>
      <c r="Z37" s="32">
        <f t="shared" si="4"/>
        <v>0</v>
      </c>
      <c r="AA37" s="32">
        <f>[1]HCxHP!AO36</f>
        <v>0</v>
      </c>
      <c r="AB37" s="32">
        <f>[1]HCxHP!AQ36</f>
        <v>0</v>
      </c>
      <c r="AC37" s="32">
        <f>[1]HCxHP!AS36</f>
        <v>0</v>
      </c>
      <c r="AD37" s="32">
        <f>[1]HCxHP!AU36</f>
        <v>0</v>
      </c>
      <c r="AE37" s="32">
        <f>[1]HCxHP!AW36</f>
        <v>0</v>
      </c>
      <c r="AF37" s="32">
        <f>[1]HCxHP!AY36</f>
        <v>0</v>
      </c>
      <c r="AG37" s="32">
        <f>[1]HCxHP!BA36</f>
        <v>0</v>
      </c>
      <c r="AH37" s="32">
        <f>[1]HCxHP!BC36</f>
        <v>0</v>
      </c>
      <c r="AI37" s="32">
        <f>[1]HCxHP!BE36</f>
        <v>0</v>
      </c>
      <c r="AJ37" s="32">
        <f>[1]HCxHP!BG36</f>
        <v>0</v>
      </c>
      <c r="AK37" s="32">
        <f>[1]HCxHP!$BI36</f>
        <v>0</v>
      </c>
      <c r="AL37" s="32">
        <f>[1]HCxHP!$BK36</f>
        <v>0</v>
      </c>
      <c r="AM37" s="32">
        <f>[1]HCxHP!BM36</f>
        <v>0</v>
      </c>
      <c r="AN37" s="32">
        <f t="shared" si="5"/>
        <v>0</v>
      </c>
      <c r="AO37" s="25">
        <f>[1]HCxHP!BO36</f>
        <v>0</v>
      </c>
      <c r="AP37" s="25">
        <f>[1]HCxHP!BQ36</f>
        <v>0</v>
      </c>
      <c r="AQ37" s="25">
        <f>[1]HCxHP!BS36</f>
        <v>0</v>
      </c>
      <c r="AR37" s="25">
        <f>[1]HCxHP!BU36</f>
        <v>0</v>
      </c>
      <c r="AS37" s="25">
        <f>[1]HCxHP!BX36</f>
        <v>0</v>
      </c>
      <c r="AT37" s="25">
        <f t="shared" si="6"/>
        <v>0</v>
      </c>
      <c r="AU37" s="32">
        <f>[1]HCxHP!BZ36</f>
        <v>0</v>
      </c>
      <c r="AV37" s="32">
        <f>[1]HCxHP!CB36</f>
        <v>0</v>
      </c>
      <c r="AW37" s="32">
        <f>[1]HCxHP!CD36</f>
        <v>0</v>
      </c>
      <c r="AX37" s="32">
        <f>[1]HCxHP!CF36</f>
        <v>0</v>
      </c>
      <c r="AY37" s="32">
        <f>[1]HCxHP!CH36</f>
        <v>0</v>
      </c>
      <c r="AZ37" s="32">
        <f t="shared" si="7"/>
        <v>0</v>
      </c>
      <c r="BA37" s="32">
        <f>[1]HCxHP!CJ36</f>
        <v>0</v>
      </c>
      <c r="BB37" s="32">
        <f>[1]HCxHP!CL36</f>
        <v>0</v>
      </c>
      <c r="BC37" s="32">
        <f>[1]HCxHP!CN36</f>
        <v>0</v>
      </c>
      <c r="BD37" s="32">
        <f>[1]HCxHP!CP36</f>
        <v>0</v>
      </c>
      <c r="BE37" s="25">
        <f t="shared" si="8"/>
        <v>0</v>
      </c>
      <c r="BF37" s="32">
        <f>[1]HCxHP!CR36</f>
        <v>0</v>
      </c>
      <c r="BG37" s="32">
        <f>[1]HCxHP!CT36</f>
        <v>0</v>
      </c>
      <c r="BH37" s="32">
        <f>[1]HCxHP!CV36</f>
        <v>0</v>
      </c>
      <c r="BI37" s="32">
        <f>[1]HCxHP!CX36</f>
        <v>0</v>
      </c>
      <c r="BJ37" s="32">
        <f>[1]HCxHP!CZ36</f>
        <v>0</v>
      </c>
      <c r="BK37" s="32">
        <f>[1]HCxHP!DB36</f>
        <v>0</v>
      </c>
      <c r="BL37" s="32">
        <f>[1]HCxHP!DD36</f>
        <v>0</v>
      </c>
      <c r="BM37" s="32">
        <f>[1]HCxHP!DF36</f>
        <v>0</v>
      </c>
      <c r="BN37" s="32">
        <f>[1]HCxHP!DH36</f>
        <v>0</v>
      </c>
      <c r="BO37" s="25">
        <f>[1]HCxHP!DJ36</f>
        <v>0</v>
      </c>
      <c r="BP37" s="32">
        <f>[1]HCxHP!DL36</f>
        <v>0</v>
      </c>
      <c r="BQ37" s="32">
        <f t="shared" si="9"/>
        <v>0</v>
      </c>
      <c r="BR37" s="32">
        <f>[1]HCxHP!DN36</f>
        <v>0</v>
      </c>
      <c r="BS37" s="32">
        <f>[1]HCxHP!DP36</f>
        <v>0</v>
      </c>
      <c r="BT37" s="32">
        <f>[1]HCxHP!DS36</f>
        <v>0</v>
      </c>
      <c r="BU37" s="32">
        <f t="shared" si="10"/>
        <v>0</v>
      </c>
      <c r="BV37" s="32">
        <f>[1]HCxHP!DU36</f>
        <v>0</v>
      </c>
      <c r="BW37" s="32">
        <f>[1]HCxHP!DW36</f>
        <v>0</v>
      </c>
      <c r="BX37" s="32">
        <f>[1]HCxHP!DY36</f>
        <v>0</v>
      </c>
      <c r="BY37" s="25">
        <f>[1]HCxHP!EA36</f>
        <v>0</v>
      </c>
      <c r="BZ37" s="32">
        <f>[1]HCxHP!EC36</f>
        <v>0</v>
      </c>
      <c r="CA37" s="25">
        <f>[1]HCxHP!EC36</f>
        <v>0</v>
      </c>
    </row>
    <row r="38" spans="1:79" ht="18.75" customHeight="1" x14ac:dyDescent="0.3">
      <c r="A38" s="30" t="s">
        <v>218</v>
      </c>
      <c r="B38" s="34" t="s">
        <v>219</v>
      </c>
      <c r="C38" s="31">
        <f>[1]HCxHP!ED37</f>
        <v>12119926.204446904</v>
      </c>
      <c r="D38" s="10">
        <f t="shared" si="0"/>
        <v>12119926.204446904</v>
      </c>
      <c r="E38" s="32">
        <f>[1]HCxHP!E37</f>
        <v>1527578.326468253</v>
      </c>
      <c r="F38" s="32">
        <f>[1]HCxHP!G37</f>
        <v>10592347.877978651</v>
      </c>
      <c r="G38" s="32">
        <f t="shared" si="1"/>
        <v>0</v>
      </c>
      <c r="H38" s="32">
        <f>[1]HCxHP!I37</f>
        <v>0</v>
      </c>
      <c r="I38" s="32">
        <f>[1]HCxHP!K37</f>
        <v>0</v>
      </c>
      <c r="J38" s="32">
        <f>[1]HCxHP!M37</f>
        <v>0</v>
      </c>
      <c r="K38" s="32">
        <f>[1]HCxHP!O37</f>
        <v>0</v>
      </c>
      <c r="L38" s="32">
        <f>[1]HCxHP!Q37</f>
        <v>0</v>
      </c>
      <c r="M38" s="32">
        <f>[1]HCxHP!S37</f>
        <v>0</v>
      </c>
      <c r="N38" s="32">
        <f>[1]HCxHP!U37</f>
        <v>0</v>
      </c>
      <c r="O38" s="32">
        <f>[1]HCxHP!W37</f>
        <v>0</v>
      </c>
      <c r="P38" s="32">
        <f>[1]HCxHP!Y37</f>
        <v>0</v>
      </c>
      <c r="Q38" s="25">
        <f t="shared" si="2"/>
        <v>0</v>
      </c>
      <c r="R38" s="32">
        <f>[1]HCxHP!AA37</f>
        <v>0</v>
      </c>
      <c r="S38" s="32">
        <f>[1]HCxHP!AC37</f>
        <v>0</v>
      </c>
      <c r="T38" s="32">
        <f>[1]HCxHP!AE37</f>
        <v>0</v>
      </c>
      <c r="U38" s="32">
        <f>[1]HCxHP!AG37</f>
        <v>0</v>
      </c>
      <c r="V38" s="25">
        <f t="shared" si="3"/>
        <v>0</v>
      </c>
      <c r="W38" s="32">
        <f>[1]HCxHP!AI37</f>
        <v>0</v>
      </c>
      <c r="X38" s="32">
        <f>[1]HCxHP!AK37</f>
        <v>0</v>
      </c>
      <c r="Y38" s="32">
        <f>[1]HCxHP!AM37</f>
        <v>0</v>
      </c>
      <c r="Z38" s="32">
        <f t="shared" si="4"/>
        <v>0</v>
      </c>
      <c r="AA38" s="32">
        <f>[1]HCxHP!AO37</f>
        <v>0</v>
      </c>
      <c r="AB38" s="32">
        <f>[1]HCxHP!AQ37</f>
        <v>0</v>
      </c>
      <c r="AC38" s="32">
        <f>[1]HCxHP!AS37</f>
        <v>0</v>
      </c>
      <c r="AD38" s="32">
        <f>[1]HCxHP!AU37</f>
        <v>0</v>
      </c>
      <c r="AE38" s="32">
        <f>[1]HCxHP!AW37</f>
        <v>0</v>
      </c>
      <c r="AF38" s="32">
        <f>[1]HCxHP!AY37</f>
        <v>0</v>
      </c>
      <c r="AG38" s="32">
        <f>[1]HCxHP!BA37</f>
        <v>0</v>
      </c>
      <c r="AH38" s="32">
        <f>[1]HCxHP!BC37</f>
        <v>0</v>
      </c>
      <c r="AI38" s="32">
        <f>[1]HCxHP!BE37</f>
        <v>0</v>
      </c>
      <c r="AJ38" s="32">
        <f>[1]HCxHP!BG37</f>
        <v>0</v>
      </c>
      <c r="AK38" s="32">
        <f>[1]HCxHP!$BI37</f>
        <v>0</v>
      </c>
      <c r="AL38" s="32">
        <f>[1]HCxHP!$BK37</f>
        <v>0</v>
      </c>
      <c r="AM38" s="32">
        <f>[1]HCxHP!BM37</f>
        <v>0</v>
      </c>
      <c r="AN38" s="32">
        <f t="shared" si="5"/>
        <v>0</v>
      </c>
      <c r="AO38" s="25">
        <f>[1]HCxHP!BO37</f>
        <v>0</v>
      </c>
      <c r="AP38" s="25">
        <f>[1]HCxHP!BQ37</f>
        <v>0</v>
      </c>
      <c r="AQ38" s="25">
        <f>[1]HCxHP!BS37</f>
        <v>0</v>
      </c>
      <c r="AR38" s="25">
        <f>[1]HCxHP!BU37</f>
        <v>0</v>
      </c>
      <c r="AS38" s="25">
        <f>[1]HCxHP!BX37</f>
        <v>0</v>
      </c>
      <c r="AT38" s="25">
        <f t="shared" si="6"/>
        <v>0</v>
      </c>
      <c r="AU38" s="32">
        <f>[1]HCxHP!BZ37</f>
        <v>0</v>
      </c>
      <c r="AV38" s="32">
        <f>[1]HCxHP!CB37</f>
        <v>0</v>
      </c>
      <c r="AW38" s="32">
        <f>[1]HCxHP!CD37</f>
        <v>0</v>
      </c>
      <c r="AX38" s="32">
        <f>[1]HCxHP!CF37</f>
        <v>0</v>
      </c>
      <c r="AY38" s="32">
        <f>[1]HCxHP!CH37</f>
        <v>0</v>
      </c>
      <c r="AZ38" s="32">
        <f t="shared" si="7"/>
        <v>0</v>
      </c>
      <c r="BA38" s="32">
        <f>[1]HCxHP!CJ37</f>
        <v>0</v>
      </c>
      <c r="BB38" s="32">
        <f>[1]HCxHP!CL37</f>
        <v>0</v>
      </c>
      <c r="BC38" s="32">
        <f>[1]HCxHP!CN37</f>
        <v>0</v>
      </c>
      <c r="BD38" s="32">
        <f>[1]HCxHP!CP37</f>
        <v>0</v>
      </c>
      <c r="BE38" s="25">
        <f t="shared" si="8"/>
        <v>0</v>
      </c>
      <c r="BF38" s="32">
        <f>[1]HCxHP!CR37</f>
        <v>0</v>
      </c>
      <c r="BG38" s="32">
        <f>[1]HCxHP!CT37</f>
        <v>0</v>
      </c>
      <c r="BH38" s="32">
        <f>[1]HCxHP!CV37</f>
        <v>0</v>
      </c>
      <c r="BI38" s="32">
        <f>[1]HCxHP!CX37</f>
        <v>0</v>
      </c>
      <c r="BJ38" s="32">
        <f>[1]HCxHP!CZ37</f>
        <v>0</v>
      </c>
      <c r="BK38" s="32">
        <f>[1]HCxHP!DB37</f>
        <v>0</v>
      </c>
      <c r="BL38" s="32">
        <f>[1]HCxHP!DD37</f>
        <v>0</v>
      </c>
      <c r="BM38" s="32">
        <f>[1]HCxHP!DF37</f>
        <v>0</v>
      </c>
      <c r="BN38" s="32">
        <f>[1]HCxHP!DH37</f>
        <v>0</v>
      </c>
      <c r="BO38" s="25">
        <f>[1]HCxHP!DJ37</f>
        <v>0</v>
      </c>
      <c r="BP38" s="32">
        <f>[1]HCxHP!DL37</f>
        <v>0</v>
      </c>
      <c r="BQ38" s="32">
        <f t="shared" si="9"/>
        <v>0</v>
      </c>
      <c r="BR38" s="32">
        <f>[1]HCxHP!DN37</f>
        <v>0</v>
      </c>
      <c r="BS38" s="32">
        <f>[1]HCxHP!DP37</f>
        <v>0</v>
      </c>
      <c r="BT38" s="32">
        <f>[1]HCxHP!DS37</f>
        <v>0</v>
      </c>
      <c r="BU38" s="32">
        <f t="shared" si="10"/>
        <v>0</v>
      </c>
      <c r="BV38" s="32">
        <f>[1]HCxHP!DU37</f>
        <v>0</v>
      </c>
      <c r="BW38" s="32">
        <f>[1]HCxHP!DW37</f>
        <v>0</v>
      </c>
      <c r="BX38" s="32">
        <f>[1]HCxHP!DY37</f>
        <v>0</v>
      </c>
      <c r="BY38" s="25">
        <f>[1]HCxHP!EA37</f>
        <v>0</v>
      </c>
      <c r="BZ38" s="32">
        <f>[1]HCxHP!EC37</f>
        <v>0</v>
      </c>
      <c r="CA38" s="25">
        <f>[1]HCxHP!EC37</f>
        <v>0</v>
      </c>
    </row>
    <row r="39" spans="1:79" ht="18.75" customHeight="1" x14ac:dyDescent="0.3">
      <c r="A39" s="30" t="s">
        <v>220</v>
      </c>
      <c r="B39" s="34" t="s">
        <v>221</v>
      </c>
      <c r="C39" s="31">
        <f>[1]HCxHP!ED38</f>
        <v>8836392.7063734513</v>
      </c>
      <c r="D39" s="10">
        <f t="shared" si="0"/>
        <v>8836392.7063734513</v>
      </c>
      <c r="E39" s="32">
        <f>[1]HCxHP!E38</f>
        <v>0</v>
      </c>
      <c r="F39" s="32">
        <f>[1]HCxHP!G38</f>
        <v>0</v>
      </c>
      <c r="G39" s="32">
        <f t="shared" si="1"/>
        <v>8836392.7063734513</v>
      </c>
      <c r="H39" s="32">
        <f>[1]HCxHP!I38</f>
        <v>0</v>
      </c>
      <c r="I39" s="32">
        <f>[1]HCxHP!K38</f>
        <v>8836392.7063734513</v>
      </c>
      <c r="J39" s="32">
        <f>[1]HCxHP!M38</f>
        <v>0</v>
      </c>
      <c r="K39" s="32">
        <f>[1]HCxHP!O38</f>
        <v>0</v>
      </c>
      <c r="L39" s="32">
        <f>[1]HCxHP!Q38</f>
        <v>0</v>
      </c>
      <c r="M39" s="32">
        <f>[1]HCxHP!S38</f>
        <v>0</v>
      </c>
      <c r="N39" s="32">
        <f>[1]HCxHP!U38</f>
        <v>0</v>
      </c>
      <c r="O39" s="32">
        <f>[1]HCxHP!W38</f>
        <v>0</v>
      </c>
      <c r="P39" s="32">
        <f>[1]HCxHP!Y38</f>
        <v>0</v>
      </c>
      <c r="Q39" s="25">
        <f t="shared" si="2"/>
        <v>0</v>
      </c>
      <c r="R39" s="32">
        <f>[1]HCxHP!AA38</f>
        <v>0</v>
      </c>
      <c r="S39" s="32">
        <f>[1]HCxHP!AC38</f>
        <v>0</v>
      </c>
      <c r="T39" s="32">
        <f>[1]HCxHP!AE38</f>
        <v>0</v>
      </c>
      <c r="U39" s="32">
        <f>[1]HCxHP!AG38</f>
        <v>0</v>
      </c>
      <c r="V39" s="25">
        <f t="shared" si="3"/>
        <v>0</v>
      </c>
      <c r="W39" s="32">
        <f>[1]HCxHP!AI38</f>
        <v>0</v>
      </c>
      <c r="X39" s="32">
        <f>[1]HCxHP!AK38</f>
        <v>0</v>
      </c>
      <c r="Y39" s="32">
        <f>[1]HCxHP!AM38</f>
        <v>0</v>
      </c>
      <c r="Z39" s="32">
        <f t="shared" si="4"/>
        <v>0</v>
      </c>
      <c r="AA39" s="32">
        <f>[1]HCxHP!AO38</f>
        <v>0</v>
      </c>
      <c r="AB39" s="32">
        <f>[1]HCxHP!AQ38</f>
        <v>0</v>
      </c>
      <c r="AC39" s="32">
        <f>[1]HCxHP!AS38</f>
        <v>0</v>
      </c>
      <c r="AD39" s="32">
        <f>[1]HCxHP!AU38</f>
        <v>0</v>
      </c>
      <c r="AE39" s="32">
        <f>[1]HCxHP!AW38</f>
        <v>0</v>
      </c>
      <c r="AF39" s="32">
        <f>[1]HCxHP!AY38</f>
        <v>0</v>
      </c>
      <c r="AG39" s="32">
        <f>[1]HCxHP!BA38</f>
        <v>0</v>
      </c>
      <c r="AH39" s="32">
        <f>[1]HCxHP!BC38</f>
        <v>0</v>
      </c>
      <c r="AI39" s="32">
        <f>[1]HCxHP!BE38</f>
        <v>0</v>
      </c>
      <c r="AJ39" s="32">
        <f>[1]HCxHP!BG38</f>
        <v>0</v>
      </c>
      <c r="AK39" s="32">
        <f>[1]HCxHP!$BI38</f>
        <v>0</v>
      </c>
      <c r="AL39" s="32">
        <f>[1]HCxHP!$BK38</f>
        <v>0</v>
      </c>
      <c r="AM39" s="32">
        <f>[1]HCxHP!BM38</f>
        <v>0</v>
      </c>
      <c r="AN39" s="32">
        <f t="shared" si="5"/>
        <v>0</v>
      </c>
      <c r="AO39" s="25">
        <f>[1]HCxHP!BO38</f>
        <v>0</v>
      </c>
      <c r="AP39" s="25">
        <f>[1]HCxHP!BQ38</f>
        <v>0</v>
      </c>
      <c r="AQ39" s="25">
        <f>[1]HCxHP!BS38</f>
        <v>0</v>
      </c>
      <c r="AR39" s="25">
        <f>[1]HCxHP!BU38</f>
        <v>0</v>
      </c>
      <c r="AS39" s="25">
        <f>[1]HCxHP!BX38</f>
        <v>0</v>
      </c>
      <c r="AT39" s="25">
        <f t="shared" si="6"/>
        <v>0</v>
      </c>
      <c r="AU39" s="32">
        <f>[1]HCxHP!BZ38</f>
        <v>0</v>
      </c>
      <c r="AV39" s="32">
        <f>[1]HCxHP!CB38</f>
        <v>0</v>
      </c>
      <c r="AW39" s="32">
        <f>[1]HCxHP!CD38</f>
        <v>0</v>
      </c>
      <c r="AX39" s="32">
        <f>[1]HCxHP!CF38</f>
        <v>0</v>
      </c>
      <c r="AY39" s="32">
        <f>[1]HCxHP!CH38</f>
        <v>0</v>
      </c>
      <c r="AZ39" s="32">
        <f t="shared" si="7"/>
        <v>0</v>
      </c>
      <c r="BA39" s="32">
        <f>[1]HCxHP!CJ38</f>
        <v>0</v>
      </c>
      <c r="BB39" s="32">
        <f>[1]HCxHP!CL38</f>
        <v>0</v>
      </c>
      <c r="BC39" s="32">
        <f>[1]HCxHP!CN38</f>
        <v>0</v>
      </c>
      <c r="BD39" s="32">
        <f>[1]HCxHP!CP38</f>
        <v>0</v>
      </c>
      <c r="BE39" s="25">
        <f t="shared" si="8"/>
        <v>0</v>
      </c>
      <c r="BF39" s="32">
        <f>[1]HCxHP!CR38</f>
        <v>0</v>
      </c>
      <c r="BG39" s="32">
        <f>[1]HCxHP!CT38</f>
        <v>0</v>
      </c>
      <c r="BH39" s="32">
        <f>[1]HCxHP!CV38</f>
        <v>0</v>
      </c>
      <c r="BI39" s="32">
        <f>[1]HCxHP!CX38</f>
        <v>0</v>
      </c>
      <c r="BJ39" s="32">
        <f>[1]HCxHP!CZ38</f>
        <v>0</v>
      </c>
      <c r="BK39" s="32">
        <f>[1]HCxHP!DB38</f>
        <v>0</v>
      </c>
      <c r="BL39" s="32">
        <f>[1]HCxHP!DD38</f>
        <v>0</v>
      </c>
      <c r="BM39" s="32">
        <f>[1]HCxHP!DF38</f>
        <v>0</v>
      </c>
      <c r="BN39" s="32">
        <f>[1]HCxHP!DH38</f>
        <v>0</v>
      </c>
      <c r="BO39" s="25">
        <f>[1]HCxHP!DJ38</f>
        <v>0</v>
      </c>
      <c r="BP39" s="32">
        <f>[1]HCxHP!DL38</f>
        <v>0</v>
      </c>
      <c r="BQ39" s="32">
        <f t="shared" si="9"/>
        <v>0</v>
      </c>
      <c r="BR39" s="32">
        <f>[1]HCxHP!DN38</f>
        <v>0</v>
      </c>
      <c r="BS39" s="32">
        <f>[1]HCxHP!DP38</f>
        <v>0</v>
      </c>
      <c r="BT39" s="32">
        <f>[1]HCxHP!DS38</f>
        <v>0</v>
      </c>
      <c r="BU39" s="32">
        <f t="shared" si="10"/>
        <v>0</v>
      </c>
      <c r="BV39" s="32">
        <f>[1]HCxHP!DU38</f>
        <v>0</v>
      </c>
      <c r="BW39" s="32">
        <f>[1]HCxHP!DW38</f>
        <v>0</v>
      </c>
      <c r="BX39" s="32">
        <f>[1]HCxHP!DY38</f>
        <v>0</v>
      </c>
      <c r="BY39" s="25">
        <f>[1]HCxHP!EA38</f>
        <v>0</v>
      </c>
      <c r="BZ39" s="32">
        <f>[1]HCxHP!EC38</f>
        <v>0</v>
      </c>
      <c r="CA39" s="25">
        <f>[1]HCxHP!EC38</f>
        <v>0</v>
      </c>
    </row>
    <row r="40" spans="1:79" ht="18.75" customHeight="1" x14ac:dyDescent="0.3">
      <c r="A40" s="30" t="s">
        <v>222</v>
      </c>
      <c r="B40" s="34" t="s">
        <v>223</v>
      </c>
      <c r="C40" s="31">
        <f>[1]HCxHP!ED39</f>
        <v>139706406.06081173</v>
      </c>
      <c r="D40" s="10">
        <f t="shared" si="0"/>
        <v>139693792.31191358</v>
      </c>
      <c r="E40" s="32">
        <f>[1]HCxHP!E39</f>
        <v>93518493.830332443</v>
      </c>
      <c r="F40" s="32">
        <f>[1]HCxHP!G39</f>
        <v>0</v>
      </c>
      <c r="G40" s="32">
        <f t="shared" si="1"/>
        <v>46175298.481581144</v>
      </c>
      <c r="H40" s="32">
        <f>[1]HCxHP!I39</f>
        <v>0</v>
      </c>
      <c r="I40" s="32">
        <f>[1]HCxHP!K39</f>
        <v>0</v>
      </c>
      <c r="J40" s="32">
        <f>[1]HCxHP!M39</f>
        <v>0</v>
      </c>
      <c r="K40" s="32">
        <f>[1]HCxHP!O39</f>
        <v>0</v>
      </c>
      <c r="L40" s="32">
        <f>[1]HCxHP!Q39</f>
        <v>0</v>
      </c>
      <c r="M40" s="32">
        <f>[1]HCxHP!S39</f>
        <v>0</v>
      </c>
      <c r="N40" s="32">
        <f>[1]HCxHP!U39</f>
        <v>0</v>
      </c>
      <c r="O40" s="32">
        <f>[1]HCxHP!W39</f>
        <v>0</v>
      </c>
      <c r="P40" s="32">
        <f>[1]HCxHP!Y39</f>
        <v>46175298.481581144</v>
      </c>
      <c r="Q40" s="25">
        <f t="shared" si="2"/>
        <v>0</v>
      </c>
      <c r="R40" s="32">
        <f>[1]HCxHP!AA39</f>
        <v>0</v>
      </c>
      <c r="S40" s="32">
        <f>[1]HCxHP!AC39</f>
        <v>0</v>
      </c>
      <c r="T40" s="32">
        <f>[1]HCxHP!AE39</f>
        <v>0</v>
      </c>
      <c r="U40" s="32">
        <f>[1]HCxHP!AG39</f>
        <v>0</v>
      </c>
      <c r="V40" s="25">
        <f t="shared" si="3"/>
        <v>0</v>
      </c>
      <c r="W40" s="32">
        <f>[1]HCxHP!AI39</f>
        <v>0</v>
      </c>
      <c r="X40" s="32">
        <f>[1]HCxHP!AK39</f>
        <v>0</v>
      </c>
      <c r="Y40" s="32">
        <f>[1]HCxHP!AM39</f>
        <v>0</v>
      </c>
      <c r="Z40" s="32">
        <f t="shared" si="4"/>
        <v>0</v>
      </c>
      <c r="AA40" s="32">
        <f>[1]HCxHP!AO39</f>
        <v>0</v>
      </c>
      <c r="AB40" s="32">
        <f>[1]HCxHP!AQ39</f>
        <v>0</v>
      </c>
      <c r="AC40" s="32">
        <f>[1]HCxHP!AS39</f>
        <v>0</v>
      </c>
      <c r="AD40" s="32">
        <f>[1]HCxHP!AU39</f>
        <v>0</v>
      </c>
      <c r="AE40" s="32">
        <f>[1]HCxHP!AW39</f>
        <v>0</v>
      </c>
      <c r="AF40" s="32">
        <f>[1]HCxHP!AY39</f>
        <v>0</v>
      </c>
      <c r="AG40" s="32">
        <f>[1]HCxHP!BA39</f>
        <v>0</v>
      </c>
      <c r="AH40" s="32">
        <f>[1]HCxHP!BC39</f>
        <v>0</v>
      </c>
      <c r="AI40" s="32">
        <f>[1]HCxHP!BE39</f>
        <v>0</v>
      </c>
      <c r="AJ40" s="32">
        <f>[1]HCxHP!BG39</f>
        <v>0</v>
      </c>
      <c r="AK40" s="32">
        <f>[1]HCxHP!$BI39</f>
        <v>0</v>
      </c>
      <c r="AL40" s="32">
        <f>[1]HCxHP!$BK39</f>
        <v>0</v>
      </c>
      <c r="AM40" s="32">
        <f>[1]HCxHP!BM39</f>
        <v>0</v>
      </c>
      <c r="AN40" s="32">
        <f t="shared" si="5"/>
        <v>0</v>
      </c>
      <c r="AO40" s="25">
        <f>[1]HCxHP!BO39</f>
        <v>0</v>
      </c>
      <c r="AP40" s="25">
        <f>[1]HCxHP!BQ39</f>
        <v>0</v>
      </c>
      <c r="AQ40" s="25">
        <f>[1]HCxHP!BS39</f>
        <v>0</v>
      </c>
      <c r="AR40" s="25">
        <f>[1]HCxHP!BU39</f>
        <v>0</v>
      </c>
      <c r="AS40" s="25">
        <f>[1]HCxHP!BX39</f>
        <v>0</v>
      </c>
      <c r="AT40" s="25">
        <f t="shared" si="6"/>
        <v>0</v>
      </c>
      <c r="AU40" s="32">
        <f>[1]HCxHP!BZ39</f>
        <v>0</v>
      </c>
      <c r="AV40" s="32">
        <f>[1]HCxHP!CB39</f>
        <v>0</v>
      </c>
      <c r="AW40" s="32">
        <f>[1]HCxHP!CD39</f>
        <v>0</v>
      </c>
      <c r="AX40" s="32">
        <f>[1]HCxHP!CF39</f>
        <v>0</v>
      </c>
      <c r="AY40" s="32">
        <f>[1]HCxHP!CH39</f>
        <v>0</v>
      </c>
      <c r="AZ40" s="32">
        <f t="shared" si="7"/>
        <v>0</v>
      </c>
      <c r="BA40" s="32">
        <f>[1]HCxHP!CJ39</f>
        <v>0</v>
      </c>
      <c r="BB40" s="32">
        <f>[1]HCxHP!CL39</f>
        <v>0</v>
      </c>
      <c r="BC40" s="32">
        <f>[1]HCxHP!CN39</f>
        <v>0</v>
      </c>
      <c r="BD40" s="32">
        <f>[1]HCxHP!CP39</f>
        <v>0</v>
      </c>
      <c r="BE40" s="25">
        <f t="shared" si="8"/>
        <v>12613.748898134854</v>
      </c>
      <c r="BF40" s="32">
        <f>[1]HCxHP!CR39</f>
        <v>0</v>
      </c>
      <c r="BG40" s="32">
        <f>[1]HCxHP!CT39</f>
        <v>0</v>
      </c>
      <c r="BH40" s="32">
        <f>[1]HCxHP!CV39</f>
        <v>0</v>
      </c>
      <c r="BI40" s="32">
        <f>[1]HCxHP!CX39</f>
        <v>0</v>
      </c>
      <c r="BJ40" s="32">
        <f>[1]HCxHP!CZ39</f>
        <v>0</v>
      </c>
      <c r="BK40" s="32">
        <f>[1]HCxHP!DB39</f>
        <v>0</v>
      </c>
      <c r="BL40" s="32">
        <f>[1]HCxHP!DD39</f>
        <v>0</v>
      </c>
      <c r="BM40" s="32">
        <f>[1]HCxHP!DF39</f>
        <v>0</v>
      </c>
      <c r="BN40" s="32">
        <f>[1]HCxHP!DH39</f>
        <v>0</v>
      </c>
      <c r="BO40" s="25">
        <f>[1]HCxHP!DJ39</f>
        <v>0</v>
      </c>
      <c r="BP40" s="32">
        <f>[1]HCxHP!DL39</f>
        <v>12613.748898134854</v>
      </c>
      <c r="BQ40" s="32">
        <f t="shared" si="9"/>
        <v>0</v>
      </c>
      <c r="BR40" s="32">
        <f>[1]HCxHP!DN39</f>
        <v>0</v>
      </c>
      <c r="BS40" s="32">
        <f>[1]HCxHP!DP39</f>
        <v>0</v>
      </c>
      <c r="BT40" s="32">
        <f>[1]HCxHP!DS39</f>
        <v>0</v>
      </c>
      <c r="BU40" s="32">
        <f t="shared" si="10"/>
        <v>0</v>
      </c>
      <c r="BV40" s="32">
        <f>[1]HCxHP!DU39</f>
        <v>0</v>
      </c>
      <c r="BW40" s="32">
        <f>[1]HCxHP!DW39</f>
        <v>0</v>
      </c>
      <c r="BX40" s="32">
        <f>[1]HCxHP!DY39</f>
        <v>0</v>
      </c>
      <c r="BY40" s="25">
        <f>[1]HCxHP!EA39</f>
        <v>0</v>
      </c>
      <c r="BZ40" s="32">
        <f>[1]HCxHP!EC39</f>
        <v>0</v>
      </c>
      <c r="CA40" s="25">
        <f>[1]HCxHP!EC39</f>
        <v>0</v>
      </c>
    </row>
    <row r="41" spans="1:79" s="29" customFormat="1" ht="20.25" customHeight="1" x14ac:dyDescent="0.3">
      <c r="A41" s="27" t="s">
        <v>224</v>
      </c>
      <c r="B41" s="23" t="s">
        <v>225</v>
      </c>
      <c r="C41" s="28">
        <f>[1]HCxHP!ED40</f>
        <v>34728664.82</v>
      </c>
      <c r="D41" s="10">
        <f t="shared" si="0"/>
        <v>34728664.82</v>
      </c>
      <c r="E41" s="25">
        <f>[1]HCxHP!E40</f>
        <v>7955875.8438282637</v>
      </c>
      <c r="F41" s="25">
        <f>[1]HCxHP!G40</f>
        <v>0</v>
      </c>
      <c r="G41" s="25">
        <f t="shared" si="1"/>
        <v>26772788.976171736</v>
      </c>
      <c r="H41" s="25">
        <f>[1]HCxHP!I40</f>
        <v>0</v>
      </c>
      <c r="I41" s="25">
        <f>[1]HCxHP!K40</f>
        <v>0</v>
      </c>
      <c r="J41" s="25">
        <f>[1]HCxHP!M40</f>
        <v>0</v>
      </c>
      <c r="K41" s="25">
        <f>[1]HCxHP!O40</f>
        <v>0</v>
      </c>
      <c r="L41" s="25">
        <f>[1]HCxHP!Q40</f>
        <v>0</v>
      </c>
      <c r="M41" s="25">
        <f>[1]HCxHP!S40</f>
        <v>0</v>
      </c>
      <c r="N41" s="25">
        <f>[1]HCxHP!U40</f>
        <v>0</v>
      </c>
      <c r="O41" s="25">
        <f>[1]HCxHP!W40</f>
        <v>26772788.976171736</v>
      </c>
      <c r="P41" s="25">
        <f>[1]HCxHP!Y40</f>
        <v>0</v>
      </c>
      <c r="Q41" s="25">
        <f t="shared" si="2"/>
        <v>0</v>
      </c>
      <c r="R41" s="25">
        <f>[1]HCxHP!AA40</f>
        <v>0</v>
      </c>
      <c r="S41" s="25">
        <f>[1]HCxHP!AC40</f>
        <v>0</v>
      </c>
      <c r="T41" s="25">
        <f>[1]HCxHP!AE40</f>
        <v>0</v>
      </c>
      <c r="U41" s="25">
        <f>[1]HCxHP!AG40</f>
        <v>0</v>
      </c>
      <c r="V41" s="25">
        <f t="shared" si="3"/>
        <v>0</v>
      </c>
      <c r="W41" s="25">
        <f>[1]HCxHP!AI40</f>
        <v>0</v>
      </c>
      <c r="X41" s="25">
        <f>[1]HCxHP!AK40</f>
        <v>0</v>
      </c>
      <c r="Y41" s="25">
        <f>[1]HCxHP!AM40</f>
        <v>0</v>
      </c>
      <c r="Z41" s="25">
        <f t="shared" si="4"/>
        <v>0</v>
      </c>
      <c r="AA41" s="25">
        <f>[1]HCxHP!AO40</f>
        <v>0</v>
      </c>
      <c r="AB41" s="25">
        <f>[1]HCxHP!AQ40</f>
        <v>0</v>
      </c>
      <c r="AC41" s="25">
        <f>[1]HCxHP!AS40</f>
        <v>0</v>
      </c>
      <c r="AD41" s="25">
        <f>[1]HCxHP!AU40</f>
        <v>0</v>
      </c>
      <c r="AE41" s="25">
        <f>[1]HCxHP!AW40</f>
        <v>0</v>
      </c>
      <c r="AF41" s="25">
        <f>[1]HCxHP!AY40</f>
        <v>0</v>
      </c>
      <c r="AG41" s="25">
        <f>[1]HCxHP!BA40</f>
        <v>0</v>
      </c>
      <c r="AH41" s="25">
        <f>[1]HCxHP!BC40</f>
        <v>0</v>
      </c>
      <c r="AI41" s="25">
        <f>[1]HCxHP!BE40</f>
        <v>0</v>
      </c>
      <c r="AJ41" s="25">
        <f>[1]HCxHP!BG40</f>
        <v>0</v>
      </c>
      <c r="AK41" s="25">
        <f>[1]HCxHP!$BI40</f>
        <v>0</v>
      </c>
      <c r="AL41" s="25">
        <f>[1]HCxHP!$BK40</f>
        <v>0</v>
      </c>
      <c r="AM41" s="25">
        <f>[1]HCxHP!BM40</f>
        <v>0</v>
      </c>
      <c r="AN41" s="25">
        <f t="shared" si="5"/>
        <v>0</v>
      </c>
      <c r="AO41" s="25">
        <f>[1]HCxHP!BO40</f>
        <v>0</v>
      </c>
      <c r="AP41" s="25">
        <f>[1]HCxHP!BQ40</f>
        <v>0</v>
      </c>
      <c r="AQ41" s="25">
        <f>[1]HCxHP!BS40</f>
        <v>0</v>
      </c>
      <c r="AR41" s="25">
        <f>[1]HCxHP!BU40</f>
        <v>0</v>
      </c>
      <c r="AS41" s="25">
        <f>[1]HCxHP!BX40</f>
        <v>0</v>
      </c>
      <c r="AT41" s="25">
        <f t="shared" si="6"/>
        <v>0</v>
      </c>
      <c r="AU41" s="25">
        <f>[1]HCxHP!BZ40</f>
        <v>0</v>
      </c>
      <c r="AV41" s="25">
        <f>[1]HCxHP!CB40</f>
        <v>0</v>
      </c>
      <c r="AW41" s="25">
        <f>[1]HCxHP!CD40</f>
        <v>0</v>
      </c>
      <c r="AX41" s="25">
        <f>[1]HCxHP!CF40</f>
        <v>0</v>
      </c>
      <c r="AY41" s="25">
        <f>[1]HCxHP!CH40</f>
        <v>0</v>
      </c>
      <c r="AZ41" s="25">
        <f t="shared" si="7"/>
        <v>0</v>
      </c>
      <c r="BA41" s="25">
        <f>[1]HCxHP!CJ40</f>
        <v>0</v>
      </c>
      <c r="BB41" s="25">
        <f>[1]HCxHP!CL40</f>
        <v>0</v>
      </c>
      <c r="BC41" s="25">
        <f>[1]HCxHP!CN40</f>
        <v>0</v>
      </c>
      <c r="BD41" s="25">
        <f>[1]HCxHP!CP40</f>
        <v>0</v>
      </c>
      <c r="BE41" s="25">
        <f t="shared" si="8"/>
        <v>0</v>
      </c>
      <c r="BF41" s="25">
        <f>[1]HCxHP!CR40</f>
        <v>0</v>
      </c>
      <c r="BG41" s="25">
        <f>[1]HCxHP!CT40</f>
        <v>0</v>
      </c>
      <c r="BH41" s="25">
        <f>[1]HCxHP!CV40</f>
        <v>0</v>
      </c>
      <c r="BI41" s="25">
        <f>[1]HCxHP!CX40</f>
        <v>0</v>
      </c>
      <c r="BJ41" s="25">
        <f>[1]HCxHP!CZ40</f>
        <v>0</v>
      </c>
      <c r="BK41" s="25">
        <f>[1]HCxHP!DB40</f>
        <v>0</v>
      </c>
      <c r="BL41" s="25">
        <f>[1]HCxHP!DD40</f>
        <v>0</v>
      </c>
      <c r="BM41" s="25">
        <f>[1]HCxHP!DF40</f>
        <v>0</v>
      </c>
      <c r="BN41" s="25">
        <f>[1]HCxHP!DH40</f>
        <v>0</v>
      </c>
      <c r="BO41" s="25">
        <f>[1]HCxHP!DJ40</f>
        <v>0</v>
      </c>
      <c r="BP41" s="25">
        <f>[1]HCxHP!DL40</f>
        <v>0</v>
      </c>
      <c r="BQ41" s="25">
        <f t="shared" si="9"/>
        <v>0</v>
      </c>
      <c r="BR41" s="25">
        <f>[1]HCxHP!DN40</f>
        <v>0</v>
      </c>
      <c r="BS41" s="25">
        <f>[1]HCxHP!DP40</f>
        <v>0</v>
      </c>
      <c r="BT41" s="25">
        <f>[1]HCxHP!DS40</f>
        <v>0</v>
      </c>
      <c r="BU41" s="25">
        <f t="shared" si="10"/>
        <v>0</v>
      </c>
      <c r="BV41" s="25">
        <f>[1]HCxHP!DU40</f>
        <v>0</v>
      </c>
      <c r="BW41" s="25">
        <f>[1]HCxHP!DW40</f>
        <v>0</v>
      </c>
      <c r="BX41" s="25">
        <f>[1]HCxHP!DY40</f>
        <v>0</v>
      </c>
      <c r="BY41" s="25">
        <f>[1]HCxHP!EA40</f>
        <v>0</v>
      </c>
      <c r="BZ41" s="25">
        <f>[1]HCxHP!EC40</f>
        <v>0</v>
      </c>
      <c r="CA41" s="25">
        <f>[1]HCxHP!EC40</f>
        <v>0</v>
      </c>
    </row>
    <row r="42" spans="1:79" ht="18.75" hidden="1" customHeight="1" x14ac:dyDescent="0.3">
      <c r="A42" s="30" t="s">
        <v>226</v>
      </c>
      <c r="B42" s="34" t="s">
        <v>227</v>
      </c>
      <c r="C42" s="31">
        <f>[1]HCxHP!ED41</f>
        <v>34728664.82</v>
      </c>
      <c r="D42" s="10">
        <f t="shared" si="0"/>
        <v>34728664.82</v>
      </c>
      <c r="E42" s="32">
        <f>[1]HCxHP!E41</f>
        <v>7955875.8438282637</v>
      </c>
      <c r="F42" s="32">
        <f>[1]HCxHP!G41</f>
        <v>0</v>
      </c>
      <c r="G42" s="32">
        <f t="shared" si="1"/>
        <v>26772788.976171736</v>
      </c>
      <c r="H42" s="32">
        <f>[1]HCxHP!I41</f>
        <v>0</v>
      </c>
      <c r="I42" s="32">
        <f>[1]HCxHP!K41</f>
        <v>0</v>
      </c>
      <c r="J42" s="32">
        <f>[1]HCxHP!M41</f>
        <v>0</v>
      </c>
      <c r="K42" s="32">
        <f>[1]HCxHP!O41</f>
        <v>0</v>
      </c>
      <c r="L42" s="32">
        <f>[1]HCxHP!Q41</f>
        <v>0</v>
      </c>
      <c r="M42" s="32">
        <f>[1]HCxHP!S41</f>
        <v>0</v>
      </c>
      <c r="N42" s="32">
        <f>[1]HCxHP!U41</f>
        <v>0</v>
      </c>
      <c r="O42" s="32">
        <f>[1]HCxHP!W41</f>
        <v>26772788.976171736</v>
      </c>
      <c r="P42" s="32">
        <f>[1]HCxHP!Y41</f>
        <v>0</v>
      </c>
      <c r="Q42" s="25">
        <f t="shared" si="2"/>
        <v>0</v>
      </c>
      <c r="R42" s="32">
        <f>[1]HCxHP!AA41</f>
        <v>0</v>
      </c>
      <c r="S42" s="32">
        <f>[1]HCxHP!AC41</f>
        <v>0</v>
      </c>
      <c r="T42" s="32">
        <f>[1]HCxHP!AE41</f>
        <v>0</v>
      </c>
      <c r="U42" s="32">
        <f>[1]HCxHP!AG41</f>
        <v>0</v>
      </c>
      <c r="V42" s="25">
        <f t="shared" si="3"/>
        <v>0</v>
      </c>
      <c r="W42" s="32">
        <f>[1]HCxHP!AI41</f>
        <v>0</v>
      </c>
      <c r="X42" s="32">
        <f>[1]HCxHP!AK41</f>
        <v>0</v>
      </c>
      <c r="Y42" s="32">
        <f>[1]HCxHP!AM41</f>
        <v>0</v>
      </c>
      <c r="Z42" s="32">
        <f t="shared" si="4"/>
        <v>0</v>
      </c>
      <c r="AA42" s="32">
        <f>[1]HCxHP!AO41</f>
        <v>0</v>
      </c>
      <c r="AB42" s="32">
        <f>[1]HCxHP!AQ41</f>
        <v>0</v>
      </c>
      <c r="AC42" s="32">
        <f>[1]HCxHP!AS41</f>
        <v>0</v>
      </c>
      <c r="AD42" s="32">
        <f>[1]HCxHP!AU41</f>
        <v>0</v>
      </c>
      <c r="AE42" s="32">
        <f>[1]HCxHP!AW41</f>
        <v>0</v>
      </c>
      <c r="AF42" s="32">
        <f>[1]HCxHP!AY41</f>
        <v>0</v>
      </c>
      <c r="AG42" s="32">
        <f>[1]HCxHP!BA41</f>
        <v>0</v>
      </c>
      <c r="AH42" s="32">
        <f>[1]HCxHP!BC41</f>
        <v>0</v>
      </c>
      <c r="AI42" s="32">
        <f>[1]HCxHP!BE41</f>
        <v>0</v>
      </c>
      <c r="AJ42" s="32">
        <f>[1]HCxHP!BG41</f>
        <v>0</v>
      </c>
      <c r="AK42" s="32">
        <f>[1]HCxHP!$BI41</f>
        <v>0</v>
      </c>
      <c r="AL42" s="32">
        <f>[1]HCxHP!$BK41</f>
        <v>0</v>
      </c>
      <c r="AM42" s="32">
        <f>[1]HCxHP!BM41</f>
        <v>0</v>
      </c>
      <c r="AN42" s="32">
        <f t="shared" si="5"/>
        <v>0</v>
      </c>
      <c r="AO42" s="25">
        <f>[1]HCxHP!BO41</f>
        <v>0</v>
      </c>
      <c r="AP42" s="25">
        <f>[1]HCxHP!BQ41</f>
        <v>0</v>
      </c>
      <c r="AQ42" s="25">
        <f>[1]HCxHP!BS41</f>
        <v>0</v>
      </c>
      <c r="AR42" s="25">
        <f>[1]HCxHP!BU41</f>
        <v>0</v>
      </c>
      <c r="AS42" s="25">
        <f>[1]HCxHP!BX41</f>
        <v>0</v>
      </c>
      <c r="AT42" s="25">
        <f t="shared" si="6"/>
        <v>0</v>
      </c>
      <c r="AU42" s="32">
        <f>[1]HCxHP!BZ41</f>
        <v>0</v>
      </c>
      <c r="AV42" s="32">
        <f>[1]HCxHP!CB41</f>
        <v>0</v>
      </c>
      <c r="AW42" s="32">
        <f>[1]HCxHP!CD41</f>
        <v>0</v>
      </c>
      <c r="AX42" s="32">
        <f>[1]HCxHP!CF41</f>
        <v>0</v>
      </c>
      <c r="AY42" s="32">
        <f>[1]HCxHP!CH41</f>
        <v>0</v>
      </c>
      <c r="AZ42" s="32">
        <f t="shared" si="7"/>
        <v>0</v>
      </c>
      <c r="BA42" s="32">
        <f>[1]HCxHP!CJ41</f>
        <v>0</v>
      </c>
      <c r="BB42" s="32">
        <f>[1]HCxHP!CL41</f>
        <v>0</v>
      </c>
      <c r="BC42" s="32">
        <f>[1]HCxHP!CN41</f>
        <v>0</v>
      </c>
      <c r="BD42" s="32">
        <f>[1]HCxHP!CP41</f>
        <v>0</v>
      </c>
      <c r="BE42" s="25">
        <f t="shared" si="8"/>
        <v>0</v>
      </c>
      <c r="BF42" s="32">
        <f>[1]HCxHP!CR41</f>
        <v>0</v>
      </c>
      <c r="BG42" s="32">
        <f>[1]HCxHP!CT41</f>
        <v>0</v>
      </c>
      <c r="BH42" s="32">
        <f>[1]HCxHP!CV41</f>
        <v>0</v>
      </c>
      <c r="BI42" s="32">
        <f>[1]HCxHP!CX41</f>
        <v>0</v>
      </c>
      <c r="BJ42" s="32">
        <f>[1]HCxHP!CZ41</f>
        <v>0</v>
      </c>
      <c r="BK42" s="32">
        <f>[1]HCxHP!DB41</f>
        <v>0</v>
      </c>
      <c r="BL42" s="32">
        <f>[1]HCxHP!DD41</f>
        <v>0</v>
      </c>
      <c r="BM42" s="32">
        <f>[1]HCxHP!DF41</f>
        <v>0</v>
      </c>
      <c r="BN42" s="32">
        <f>[1]HCxHP!DH41</f>
        <v>0</v>
      </c>
      <c r="BO42" s="25">
        <f>[1]HCxHP!DJ41</f>
        <v>0</v>
      </c>
      <c r="BP42" s="32">
        <f>[1]HCxHP!DL41</f>
        <v>0</v>
      </c>
      <c r="BQ42" s="32">
        <f t="shared" si="9"/>
        <v>0</v>
      </c>
      <c r="BR42" s="32">
        <f>[1]HCxHP!DN41</f>
        <v>0</v>
      </c>
      <c r="BS42" s="32">
        <f>[1]HCxHP!DP41</f>
        <v>0</v>
      </c>
      <c r="BT42" s="32">
        <f>[1]HCxHP!DS41</f>
        <v>0</v>
      </c>
      <c r="BU42" s="32">
        <f t="shared" si="10"/>
        <v>0</v>
      </c>
      <c r="BV42" s="32">
        <f>[1]HCxHP!DU41</f>
        <v>0</v>
      </c>
      <c r="BW42" s="32">
        <f>[1]HCxHP!DW41</f>
        <v>0</v>
      </c>
      <c r="BX42" s="32">
        <f>[1]HCxHP!DY41</f>
        <v>0</v>
      </c>
      <c r="BY42" s="25">
        <f>[1]HCxHP!EA41</f>
        <v>0</v>
      </c>
      <c r="BZ42" s="32">
        <f>[1]HCxHP!EC41</f>
        <v>0</v>
      </c>
      <c r="CA42" s="25">
        <f>[1]HCxHP!EC41</f>
        <v>0</v>
      </c>
    </row>
    <row r="43" spans="1:79" s="29" customFormat="1" ht="18" customHeight="1" x14ac:dyDescent="0.3">
      <c r="A43" s="27" t="s">
        <v>228</v>
      </c>
      <c r="B43" s="23" t="s">
        <v>229</v>
      </c>
      <c r="C43" s="28">
        <f>[1]HCxHP!ED42</f>
        <v>501740956.82921827</v>
      </c>
      <c r="D43" s="10">
        <f t="shared" si="0"/>
        <v>113946181.61201823</v>
      </c>
      <c r="E43" s="25">
        <f>[1]HCxHP!E42</f>
        <v>60857985.538170308</v>
      </c>
      <c r="F43" s="25">
        <f>[1]HCxHP!G42</f>
        <v>5648352.5996579193</v>
      </c>
      <c r="G43" s="25">
        <f t="shared" si="1"/>
        <v>47439843.474190004</v>
      </c>
      <c r="H43" s="25">
        <f>[1]HCxHP!I42</f>
        <v>12236724.593655422</v>
      </c>
      <c r="I43" s="25">
        <f>[1]HCxHP!K42</f>
        <v>1188121.0234854301</v>
      </c>
      <c r="J43" s="25">
        <f>[1]HCxHP!M42</f>
        <v>4695360.3746949667</v>
      </c>
      <c r="K43" s="25">
        <f>[1]HCxHP!O42</f>
        <v>15696539.238360224</v>
      </c>
      <c r="L43" s="25">
        <f>[1]HCxHP!Q42</f>
        <v>0</v>
      </c>
      <c r="M43" s="25">
        <f>[1]HCxHP!S42</f>
        <v>0</v>
      </c>
      <c r="N43" s="25">
        <f>[1]HCxHP!U42</f>
        <v>0</v>
      </c>
      <c r="O43" s="25">
        <f>[1]HCxHP!W42</f>
        <v>0</v>
      </c>
      <c r="P43" s="25">
        <f>[1]HCxHP!Y42</f>
        <v>13623098.243993962</v>
      </c>
      <c r="Q43" s="25">
        <f t="shared" si="2"/>
        <v>0</v>
      </c>
      <c r="R43" s="25">
        <f>[1]HCxHP!AA42</f>
        <v>0</v>
      </c>
      <c r="S43" s="25">
        <f>[1]HCxHP!AC42</f>
        <v>0</v>
      </c>
      <c r="T43" s="25">
        <f>[1]HCxHP!AE42</f>
        <v>0</v>
      </c>
      <c r="U43" s="25">
        <f>[1]HCxHP!AG42</f>
        <v>0</v>
      </c>
      <c r="V43" s="25">
        <f t="shared" si="3"/>
        <v>386567052.70721197</v>
      </c>
      <c r="W43" s="25">
        <f>[1]HCxHP!AI42</f>
        <v>22410598.723621164</v>
      </c>
      <c r="X43" s="25">
        <f>[1]HCxHP!AK42</f>
        <v>91827393.352204591</v>
      </c>
      <c r="Y43" s="25">
        <f>[1]HCxHP!AM42</f>
        <v>0</v>
      </c>
      <c r="Z43" s="25">
        <f t="shared" si="4"/>
        <v>259348561.36116555</v>
      </c>
      <c r="AA43" s="25">
        <f>[1]HCxHP!AO42</f>
        <v>0</v>
      </c>
      <c r="AB43" s="25">
        <f>[1]HCxHP!AQ42</f>
        <v>805668.44922504132</v>
      </c>
      <c r="AC43" s="25">
        <f>[1]HCxHP!AS42</f>
        <v>0</v>
      </c>
      <c r="AD43" s="25">
        <f>[1]HCxHP!AU42</f>
        <v>0</v>
      </c>
      <c r="AE43" s="25">
        <f>[1]HCxHP!AW42</f>
        <v>229430207.96444064</v>
      </c>
      <c r="AF43" s="25">
        <f>[1]HCxHP!AY42</f>
        <v>0</v>
      </c>
      <c r="AG43" s="25">
        <f>[1]HCxHP!BA42</f>
        <v>0</v>
      </c>
      <c r="AH43" s="25">
        <f>[1]HCxHP!BC42</f>
        <v>6918879.7664618157</v>
      </c>
      <c r="AI43" s="25">
        <f>[1]HCxHP!BE42</f>
        <v>555855.58688665007</v>
      </c>
      <c r="AJ43" s="25">
        <f>[1]HCxHP!BG42</f>
        <v>299474.75738263491</v>
      </c>
      <c r="AK43" s="25">
        <f>[1]HCxHP!$BI42</f>
        <v>21338474.836768772</v>
      </c>
      <c r="AL43" s="25">
        <f>[1]HCxHP!$BK42</f>
        <v>10410103.375127463</v>
      </c>
      <c r="AM43" s="25">
        <f>[1]HCxHP!BM42</f>
        <v>899638.56328262028</v>
      </c>
      <c r="AN43" s="25">
        <f t="shared" si="5"/>
        <v>1670757.3318105803</v>
      </c>
      <c r="AO43" s="25">
        <f>[1]HCxHP!BO42</f>
        <v>0</v>
      </c>
      <c r="AP43" s="25">
        <f>[1]HCxHP!BQ42</f>
        <v>0</v>
      </c>
      <c r="AQ43" s="25">
        <f>[1]HCxHP!BS42</f>
        <v>0</v>
      </c>
      <c r="AR43" s="25">
        <f>[1]HCxHP!BU42</f>
        <v>0</v>
      </c>
      <c r="AS43" s="25">
        <f>[1]HCxHP!BX42</f>
        <v>1670757.3318105803</v>
      </c>
      <c r="AT43" s="25">
        <f t="shared" si="6"/>
        <v>642598.97377330018</v>
      </c>
      <c r="AU43" s="25">
        <f>[1]HCxHP!BZ42</f>
        <v>642598.97377330018</v>
      </c>
      <c r="AV43" s="25">
        <f>[1]HCxHP!CB42</f>
        <v>0</v>
      </c>
      <c r="AW43" s="25">
        <f>[1]HCxHP!CD42</f>
        <v>0</v>
      </c>
      <c r="AX43" s="25">
        <f>[1]HCxHP!CF42</f>
        <v>0</v>
      </c>
      <c r="AY43" s="25">
        <f>[1]HCxHP!CH42</f>
        <v>0</v>
      </c>
      <c r="AZ43" s="25">
        <f t="shared" si="7"/>
        <v>307053.59000000003</v>
      </c>
      <c r="BA43" s="25">
        <f>[1]HCxHP!CJ42</f>
        <v>0</v>
      </c>
      <c r="BB43" s="25">
        <f>[1]HCxHP!CL42</f>
        <v>269253.59000000003</v>
      </c>
      <c r="BC43" s="25">
        <f>[1]HCxHP!CN42</f>
        <v>37800</v>
      </c>
      <c r="BD43" s="25">
        <f>[1]HCxHP!CP42</f>
        <v>0</v>
      </c>
      <c r="BE43" s="25">
        <f t="shared" si="8"/>
        <v>278069.94621475559</v>
      </c>
      <c r="BF43" s="25">
        <f>[1]HCxHP!CR42</f>
        <v>0</v>
      </c>
      <c r="BG43" s="25">
        <f>[1]HCxHP!CT42</f>
        <v>0</v>
      </c>
      <c r="BH43" s="25">
        <f>[1]HCxHP!CV42</f>
        <v>0</v>
      </c>
      <c r="BI43" s="25">
        <f>[1]HCxHP!CX42</f>
        <v>0</v>
      </c>
      <c r="BJ43" s="25">
        <f>[1]HCxHP!CZ42</f>
        <v>0</v>
      </c>
      <c r="BK43" s="25">
        <f>[1]HCxHP!DB42</f>
        <v>0</v>
      </c>
      <c r="BL43" s="25">
        <f>[1]HCxHP!DD42</f>
        <v>0</v>
      </c>
      <c r="BM43" s="25">
        <f>[1]HCxHP!DF42</f>
        <v>0</v>
      </c>
      <c r="BN43" s="25">
        <f>[1]HCxHP!DH42</f>
        <v>0</v>
      </c>
      <c r="BO43" s="25">
        <f>[1]HCxHP!DJ42</f>
        <v>0</v>
      </c>
      <c r="BP43" s="25">
        <f>[1]HCxHP!DL42</f>
        <v>278069.94621475559</v>
      </c>
      <c r="BQ43" s="25">
        <f t="shared" si="9"/>
        <v>0</v>
      </c>
      <c r="BR43" s="25">
        <f>[1]HCxHP!DN42</f>
        <v>0</v>
      </c>
      <c r="BS43" s="25">
        <f>[1]HCxHP!DP42</f>
        <v>0</v>
      </c>
      <c r="BT43" s="25">
        <f>[1]HCxHP!DS42</f>
        <v>0</v>
      </c>
      <c r="BU43" s="25">
        <f t="shared" si="10"/>
        <v>0</v>
      </c>
      <c r="BV43" s="25">
        <f>[1]HCxHP!DU42</f>
        <v>0</v>
      </c>
      <c r="BW43" s="25">
        <f>[1]HCxHP!DW42</f>
        <v>0</v>
      </c>
      <c r="BX43" s="25">
        <f>[1]HCxHP!DY42</f>
        <v>0</v>
      </c>
      <c r="BY43" s="25">
        <f>[1]HCxHP!EA42</f>
        <v>0</v>
      </c>
      <c r="BZ43" s="25">
        <f>[1]HCxHP!EC42</f>
        <v>0</v>
      </c>
      <c r="CA43" s="25">
        <f>[1]HCxHP!EC42</f>
        <v>0</v>
      </c>
    </row>
    <row r="44" spans="1:79" ht="18" customHeight="1" x14ac:dyDescent="0.3">
      <c r="A44" s="30" t="s">
        <v>230</v>
      </c>
      <c r="B44" s="34" t="s">
        <v>231</v>
      </c>
      <c r="C44" s="31">
        <f>[1]HCxHP!ED43</f>
        <v>141766925.98669431</v>
      </c>
      <c r="D44" s="10">
        <f t="shared" si="0"/>
        <v>14293167.982955277</v>
      </c>
      <c r="E44" s="32">
        <f>[1]HCxHP!E43</f>
        <v>4332883.8894691253</v>
      </c>
      <c r="F44" s="32">
        <f>[1]HCxHP!G43</f>
        <v>0</v>
      </c>
      <c r="G44" s="32">
        <f t="shared" si="1"/>
        <v>9960284.0934861526</v>
      </c>
      <c r="H44" s="32">
        <f>[1]HCxHP!I43</f>
        <v>9060645.5302035324</v>
      </c>
      <c r="I44" s="32">
        <f>[1]HCxHP!K43</f>
        <v>0</v>
      </c>
      <c r="J44" s="32">
        <f>[1]HCxHP!M43</f>
        <v>0</v>
      </c>
      <c r="K44" s="32">
        <f>[1]HCxHP!O43</f>
        <v>0</v>
      </c>
      <c r="L44" s="32">
        <f>[1]HCxHP!Q43</f>
        <v>0</v>
      </c>
      <c r="M44" s="32">
        <f>[1]HCxHP!S43</f>
        <v>0</v>
      </c>
      <c r="N44" s="32">
        <f>[1]HCxHP!U43</f>
        <v>0</v>
      </c>
      <c r="O44" s="32">
        <f>[1]HCxHP!W43</f>
        <v>0</v>
      </c>
      <c r="P44" s="32">
        <f>[1]HCxHP!Y43</f>
        <v>899638.56328262028</v>
      </c>
      <c r="Q44" s="25">
        <f t="shared" si="2"/>
        <v>0</v>
      </c>
      <c r="R44" s="32">
        <f>[1]HCxHP!AA43</f>
        <v>0</v>
      </c>
      <c r="S44" s="32">
        <f>[1]HCxHP!AC43</f>
        <v>0</v>
      </c>
      <c r="T44" s="32">
        <f>[1]HCxHP!AE43</f>
        <v>0</v>
      </c>
      <c r="U44" s="32">
        <f>[1]HCxHP!AG43</f>
        <v>0</v>
      </c>
      <c r="V44" s="25">
        <f t="shared" si="3"/>
        <v>127473758.00373906</v>
      </c>
      <c r="W44" s="32">
        <f>[1]HCxHP!AI43</f>
        <v>20996880.981319901</v>
      </c>
      <c r="X44" s="32">
        <f>[1]HCxHP!AK43</f>
        <v>0</v>
      </c>
      <c r="Y44" s="32">
        <f>[1]HCxHP!AM43</f>
        <v>0</v>
      </c>
      <c r="Z44" s="32">
        <f t="shared" si="4"/>
        <v>104613339.99847659</v>
      </c>
      <c r="AA44" s="32">
        <f>[1]HCxHP!AO43</f>
        <v>0</v>
      </c>
      <c r="AB44" s="32">
        <f>[1]HCxHP!AQ43</f>
        <v>0</v>
      </c>
      <c r="AC44" s="32">
        <f>[1]HCxHP!AS43</f>
        <v>0</v>
      </c>
      <c r="AD44" s="32">
        <f>[1]HCxHP!AU43</f>
        <v>0</v>
      </c>
      <c r="AE44" s="32">
        <f>[1]HCxHP!AW43</f>
        <v>98153627.828959212</v>
      </c>
      <c r="AF44" s="32">
        <f>[1]HCxHP!AY43</f>
        <v>0</v>
      </c>
      <c r="AG44" s="32">
        <f>[1]HCxHP!BA43</f>
        <v>0</v>
      </c>
      <c r="AH44" s="32">
        <f>[1]HCxHP!BC43</f>
        <v>5238774.1193481069</v>
      </c>
      <c r="AI44" s="32">
        <f>[1]HCxHP!BE43</f>
        <v>0</v>
      </c>
      <c r="AJ44" s="32">
        <f>[1]HCxHP!BG43</f>
        <v>0</v>
      </c>
      <c r="AK44" s="32">
        <f>[1]HCxHP!$BI43</f>
        <v>1220938.0501692703</v>
      </c>
      <c r="AL44" s="32">
        <f>[1]HCxHP!$BK43</f>
        <v>1735017.2291879107</v>
      </c>
      <c r="AM44" s="32">
        <f>[1]HCxHP!BM43</f>
        <v>0</v>
      </c>
      <c r="AN44" s="32">
        <f t="shared" si="5"/>
        <v>128519.79475466003</v>
      </c>
      <c r="AO44" s="25">
        <f>[1]HCxHP!BO43</f>
        <v>0</v>
      </c>
      <c r="AP44" s="25">
        <f>[1]HCxHP!BQ43</f>
        <v>0</v>
      </c>
      <c r="AQ44" s="25">
        <f>[1]HCxHP!BS43</f>
        <v>0</v>
      </c>
      <c r="AR44" s="25">
        <f>[1]HCxHP!BU43</f>
        <v>0</v>
      </c>
      <c r="AS44" s="25">
        <f>[1]HCxHP!BX43</f>
        <v>128519.79475466003</v>
      </c>
      <c r="AT44" s="25">
        <f t="shared" si="6"/>
        <v>0</v>
      </c>
      <c r="AU44" s="32">
        <f>[1]HCxHP!BZ43</f>
        <v>0</v>
      </c>
      <c r="AV44" s="32">
        <f>[1]HCxHP!CB43</f>
        <v>0</v>
      </c>
      <c r="AW44" s="32">
        <f>[1]HCxHP!CD43</f>
        <v>0</v>
      </c>
      <c r="AX44" s="32">
        <f>[1]HCxHP!CF43</f>
        <v>0</v>
      </c>
      <c r="AY44" s="32">
        <f>[1]HCxHP!CH43</f>
        <v>0</v>
      </c>
      <c r="AZ44" s="32">
        <f t="shared" si="7"/>
        <v>0</v>
      </c>
      <c r="BA44" s="32">
        <f>[1]HCxHP!CJ43</f>
        <v>0</v>
      </c>
      <c r="BB44" s="32">
        <f>[1]HCxHP!CL43</f>
        <v>0</v>
      </c>
      <c r="BC44" s="32">
        <f>[1]HCxHP!CN43</f>
        <v>0</v>
      </c>
      <c r="BD44" s="32">
        <f>[1]HCxHP!CP43</f>
        <v>0</v>
      </c>
      <c r="BE44" s="25">
        <f t="shared" si="8"/>
        <v>0</v>
      </c>
      <c r="BF44" s="32">
        <f>[1]HCxHP!CR43</f>
        <v>0</v>
      </c>
      <c r="BG44" s="32">
        <f>[1]HCxHP!CT43</f>
        <v>0</v>
      </c>
      <c r="BH44" s="32">
        <f>[1]HCxHP!CV43</f>
        <v>0</v>
      </c>
      <c r="BI44" s="32">
        <f>[1]HCxHP!CX43</f>
        <v>0</v>
      </c>
      <c r="BJ44" s="32">
        <f>[1]HCxHP!CZ43</f>
        <v>0</v>
      </c>
      <c r="BK44" s="32">
        <f>[1]HCxHP!DB43</f>
        <v>0</v>
      </c>
      <c r="BL44" s="32">
        <f>[1]HCxHP!DD43</f>
        <v>0</v>
      </c>
      <c r="BM44" s="32">
        <f>[1]HCxHP!DF43</f>
        <v>0</v>
      </c>
      <c r="BN44" s="32">
        <f>[1]HCxHP!DH43</f>
        <v>0</v>
      </c>
      <c r="BO44" s="25">
        <f>[1]HCxHP!DJ43</f>
        <v>0</v>
      </c>
      <c r="BP44" s="32">
        <f>[1]HCxHP!DL43</f>
        <v>0</v>
      </c>
      <c r="BQ44" s="32">
        <f t="shared" si="9"/>
        <v>0</v>
      </c>
      <c r="BR44" s="32">
        <f>[1]HCxHP!DN43</f>
        <v>0</v>
      </c>
      <c r="BS44" s="32">
        <f>[1]HCxHP!DP43</f>
        <v>0</v>
      </c>
      <c r="BT44" s="32">
        <f>[1]HCxHP!DS43</f>
        <v>0</v>
      </c>
      <c r="BU44" s="32">
        <f t="shared" si="10"/>
        <v>0</v>
      </c>
      <c r="BV44" s="32">
        <f>[1]HCxHP!DU43</f>
        <v>0</v>
      </c>
      <c r="BW44" s="32">
        <f>[1]HCxHP!DW43</f>
        <v>0</v>
      </c>
      <c r="BX44" s="32">
        <f>[1]HCxHP!DY43</f>
        <v>0</v>
      </c>
      <c r="BY44" s="25">
        <f>[1]HCxHP!EA43</f>
        <v>0</v>
      </c>
      <c r="BZ44" s="32">
        <f>[1]HCxHP!EC43</f>
        <v>0</v>
      </c>
      <c r="CA44" s="25">
        <f>[1]HCxHP!EC43</f>
        <v>0</v>
      </c>
    </row>
    <row r="45" spans="1:79" ht="18.75" customHeight="1" x14ac:dyDescent="0.3">
      <c r="A45" s="30" t="s">
        <v>232</v>
      </c>
      <c r="B45" s="34" t="s">
        <v>233</v>
      </c>
      <c r="C45" s="31">
        <f>[1]HCxHP!ED44</f>
        <v>91827393.352204591</v>
      </c>
      <c r="D45" s="10">
        <f t="shared" si="0"/>
        <v>0</v>
      </c>
      <c r="E45" s="32">
        <f>[1]HCxHP!E44</f>
        <v>0</v>
      </c>
      <c r="F45" s="32">
        <f>[1]HCxHP!G44</f>
        <v>0</v>
      </c>
      <c r="G45" s="32">
        <f t="shared" si="1"/>
        <v>0</v>
      </c>
      <c r="H45" s="32">
        <f>[1]HCxHP!I44</f>
        <v>0</v>
      </c>
      <c r="I45" s="32">
        <f>[1]HCxHP!K44</f>
        <v>0</v>
      </c>
      <c r="J45" s="32">
        <f>[1]HCxHP!M44</f>
        <v>0</v>
      </c>
      <c r="K45" s="32">
        <f>[1]HCxHP!O44</f>
        <v>0</v>
      </c>
      <c r="L45" s="32">
        <f>[1]HCxHP!Q44</f>
        <v>0</v>
      </c>
      <c r="M45" s="32">
        <f>[1]HCxHP!S44</f>
        <v>0</v>
      </c>
      <c r="N45" s="32">
        <f>[1]HCxHP!U44</f>
        <v>0</v>
      </c>
      <c r="O45" s="32">
        <f>[1]HCxHP!W44</f>
        <v>0</v>
      </c>
      <c r="P45" s="32">
        <f>[1]HCxHP!Y44</f>
        <v>0</v>
      </c>
      <c r="Q45" s="25">
        <f t="shared" si="2"/>
        <v>0</v>
      </c>
      <c r="R45" s="32">
        <f>[1]HCxHP!AA44</f>
        <v>0</v>
      </c>
      <c r="S45" s="32">
        <f>[1]HCxHP!AC44</f>
        <v>0</v>
      </c>
      <c r="T45" s="32">
        <f>[1]HCxHP!AE44</f>
        <v>0</v>
      </c>
      <c r="U45" s="32">
        <f>[1]HCxHP!AG44</f>
        <v>0</v>
      </c>
      <c r="V45" s="25">
        <f t="shared" si="3"/>
        <v>91827393.352204591</v>
      </c>
      <c r="W45" s="32">
        <f>[1]HCxHP!AI44</f>
        <v>0</v>
      </c>
      <c r="X45" s="32">
        <f>[1]HCxHP!AK44</f>
        <v>91827393.352204591</v>
      </c>
      <c r="Y45" s="32">
        <f>[1]HCxHP!AM44</f>
        <v>0</v>
      </c>
      <c r="Z45" s="32">
        <f t="shared" si="4"/>
        <v>0</v>
      </c>
      <c r="AA45" s="32">
        <f>[1]HCxHP!AO44</f>
        <v>0</v>
      </c>
      <c r="AB45" s="32">
        <f>[1]HCxHP!AQ44</f>
        <v>0</v>
      </c>
      <c r="AC45" s="32">
        <f>[1]HCxHP!AS44</f>
        <v>0</v>
      </c>
      <c r="AD45" s="32">
        <f>[1]HCxHP!AU44</f>
        <v>0</v>
      </c>
      <c r="AE45" s="32">
        <f>[1]HCxHP!AW44</f>
        <v>0</v>
      </c>
      <c r="AF45" s="32">
        <f>[1]HCxHP!AY44</f>
        <v>0</v>
      </c>
      <c r="AG45" s="32">
        <f>[1]HCxHP!BA44</f>
        <v>0</v>
      </c>
      <c r="AH45" s="32">
        <f>[1]HCxHP!BC44</f>
        <v>0</v>
      </c>
      <c r="AI45" s="32">
        <f>[1]HCxHP!BE44</f>
        <v>0</v>
      </c>
      <c r="AJ45" s="32">
        <f>[1]HCxHP!BG44</f>
        <v>0</v>
      </c>
      <c r="AK45" s="32">
        <f>[1]HCxHP!$BI44</f>
        <v>0</v>
      </c>
      <c r="AL45" s="32">
        <f>[1]HCxHP!$BK44</f>
        <v>0</v>
      </c>
      <c r="AM45" s="32">
        <f>[1]HCxHP!BM44</f>
        <v>0</v>
      </c>
      <c r="AN45" s="32">
        <f t="shared" si="5"/>
        <v>0</v>
      </c>
      <c r="AO45" s="25">
        <f>[1]HCxHP!BO44</f>
        <v>0</v>
      </c>
      <c r="AP45" s="25">
        <f>[1]HCxHP!BQ44</f>
        <v>0</v>
      </c>
      <c r="AQ45" s="25">
        <f>[1]HCxHP!BS44</f>
        <v>0</v>
      </c>
      <c r="AR45" s="25">
        <f>[1]HCxHP!BU44</f>
        <v>0</v>
      </c>
      <c r="AS45" s="25">
        <f>[1]HCxHP!BX44</f>
        <v>0</v>
      </c>
      <c r="AT45" s="25">
        <f t="shared" si="6"/>
        <v>0</v>
      </c>
      <c r="AU45" s="32">
        <f>[1]HCxHP!BZ44</f>
        <v>0</v>
      </c>
      <c r="AV45" s="32">
        <f>[1]HCxHP!CB44</f>
        <v>0</v>
      </c>
      <c r="AW45" s="32">
        <f>[1]HCxHP!CD44</f>
        <v>0</v>
      </c>
      <c r="AX45" s="32">
        <f>[1]HCxHP!CF44</f>
        <v>0</v>
      </c>
      <c r="AY45" s="32">
        <f>[1]HCxHP!CH44</f>
        <v>0</v>
      </c>
      <c r="AZ45" s="32">
        <f t="shared" si="7"/>
        <v>0</v>
      </c>
      <c r="BA45" s="32">
        <f>[1]HCxHP!CJ44</f>
        <v>0</v>
      </c>
      <c r="BB45" s="32">
        <f>[1]HCxHP!CL44</f>
        <v>0</v>
      </c>
      <c r="BC45" s="32">
        <f>[1]HCxHP!CN44</f>
        <v>0</v>
      </c>
      <c r="BD45" s="32">
        <f>[1]HCxHP!CP44</f>
        <v>0</v>
      </c>
      <c r="BE45" s="25">
        <f t="shared" si="8"/>
        <v>0</v>
      </c>
      <c r="BF45" s="32">
        <f>[1]HCxHP!CR44</f>
        <v>0</v>
      </c>
      <c r="BG45" s="32">
        <f>[1]HCxHP!CT44</f>
        <v>0</v>
      </c>
      <c r="BH45" s="32">
        <f>[1]HCxHP!CV44</f>
        <v>0</v>
      </c>
      <c r="BI45" s="32">
        <f>[1]HCxHP!CX44</f>
        <v>0</v>
      </c>
      <c r="BJ45" s="32">
        <f>[1]HCxHP!CZ44</f>
        <v>0</v>
      </c>
      <c r="BK45" s="32">
        <f>[1]HCxHP!DB44</f>
        <v>0</v>
      </c>
      <c r="BL45" s="32">
        <f>[1]HCxHP!DD44</f>
        <v>0</v>
      </c>
      <c r="BM45" s="32">
        <f>[1]HCxHP!DF44</f>
        <v>0</v>
      </c>
      <c r="BN45" s="32">
        <f>[1]HCxHP!DH44</f>
        <v>0</v>
      </c>
      <c r="BO45" s="25">
        <f>[1]HCxHP!DJ44</f>
        <v>0</v>
      </c>
      <c r="BP45" s="32">
        <f>[1]HCxHP!DL44</f>
        <v>0</v>
      </c>
      <c r="BQ45" s="32">
        <f t="shared" si="9"/>
        <v>0</v>
      </c>
      <c r="BR45" s="32">
        <f>[1]HCxHP!DN44</f>
        <v>0</v>
      </c>
      <c r="BS45" s="32">
        <f>[1]HCxHP!DP44</f>
        <v>0</v>
      </c>
      <c r="BT45" s="32">
        <f>[1]HCxHP!DS44</f>
        <v>0</v>
      </c>
      <c r="BU45" s="32">
        <f t="shared" si="10"/>
        <v>0</v>
      </c>
      <c r="BV45" s="32">
        <f>[1]HCxHP!DU44</f>
        <v>0</v>
      </c>
      <c r="BW45" s="32">
        <f>[1]HCxHP!DW44</f>
        <v>0</v>
      </c>
      <c r="BX45" s="32">
        <f>[1]HCxHP!DY44</f>
        <v>0</v>
      </c>
      <c r="BY45" s="25">
        <f>[1]HCxHP!EA44</f>
        <v>0</v>
      </c>
      <c r="BZ45" s="32">
        <f>[1]HCxHP!EC44</f>
        <v>0</v>
      </c>
      <c r="CA45" s="25">
        <f>[1]HCxHP!EC44</f>
        <v>0</v>
      </c>
    </row>
    <row r="46" spans="1:79" ht="20.25" customHeight="1" x14ac:dyDescent="0.3">
      <c r="A46" s="30" t="s">
        <v>234</v>
      </c>
      <c r="B46" s="34" t="s">
        <v>235</v>
      </c>
      <c r="C46" s="31">
        <f>[1]HCxHP!ED45</f>
        <v>139271480.14335507</v>
      </c>
      <c r="D46" s="10">
        <f t="shared" si="0"/>
        <v>59297798.076099709</v>
      </c>
      <c r="E46" s="32">
        <f>[1]HCxHP!E45</f>
        <v>24009593.575772196</v>
      </c>
      <c r="F46" s="32">
        <f>[1]HCxHP!G45</f>
        <v>5648352.5996579193</v>
      </c>
      <c r="G46" s="32">
        <f t="shared" si="1"/>
        <v>29639851.90066959</v>
      </c>
      <c r="H46" s="32">
        <f>[1]HCxHP!I45</f>
        <v>1055502.4499999997</v>
      </c>
      <c r="I46" s="32">
        <f>[1]HCxHP!K45</f>
        <v>95702.768070819846</v>
      </c>
      <c r="J46" s="32">
        <f>[1]HCxHP!M45</f>
        <v>4695360.3746949667</v>
      </c>
      <c r="K46" s="32">
        <f>[1]HCxHP!O45</f>
        <v>15246719.956718914</v>
      </c>
      <c r="L46" s="32">
        <f>[1]HCxHP!Q45</f>
        <v>0</v>
      </c>
      <c r="M46" s="32">
        <f>[1]HCxHP!S45</f>
        <v>0</v>
      </c>
      <c r="N46" s="32">
        <f>[1]HCxHP!U45</f>
        <v>0</v>
      </c>
      <c r="O46" s="32">
        <f>[1]HCxHP!W45</f>
        <v>0</v>
      </c>
      <c r="P46" s="32">
        <f>[1]HCxHP!Y45</f>
        <v>8546566.3511848915</v>
      </c>
      <c r="Q46" s="25">
        <f t="shared" si="2"/>
        <v>0</v>
      </c>
      <c r="R46" s="32">
        <f>[1]HCxHP!AA45</f>
        <v>0</v>
      </c>
      <c r="S46" s="32">
        <f>[1]HCxHP!AC45</f>
        <v>0</v>
      </c>
      <c r="T46" s="32">
        <f>[1]HCxHP!AE45</f>
        <v>0</v>
      </c>
      <c r="U46" s="32">
        <f>[1]HCxHP!AG45</f>
        <v>0</v>
      </c>
      <c r="V46" s="25">
        <f t="shared" si="3"/>
        <v>79002999.146776631</v>
      </c>
      <c r="W46" s="32">
        <f>[1]HCxHP!AI45</f>
        <v>963898.46065995016</v>
      </c>
      <c r="X46" s="32">
        <f>[1]HCxHP!AK45</f>
        <v>0</v>
      </c>
      <c r="Y46" s="32">
        <f>[1]HCxHP!AM45</f>
        <v>0</v>
      </c>
      <c r="Z46" s="32">
        <f t="shared" si="4"/>
        <v>76882422.533324733</v>
      </c>
      <c r="AA46" s="32">
        <f>[1]HCxHP!AO45</f>
        <v>0</v>
      </c>
      <c r="AB46" s="32">
        <f>[1]HCxHP!AQ45</f>
        <v>805668.44922504132</v>
      </c>
      <c r="AC46" s="32">
        <f>[1]HCxHP!AS45</f>
        <v>0</v>
      </c>
      <c r="AD46" s="32">
        <f>[1]HCxHP!AU45</f>
        <v>0</v>
      </c>
      <c r="AE46" s="32">
        <f>[1]HCxHP!AW45</f>
        <v>62677206.528452724</v>
      </c>
      <c r="AF46" s="32">
        <f>[1]HCxHP!AY45</f>
        <v>0</v>
      </c>
      <c r="AG46" s="32">
        <f>[1]HCxHP!BA45</f>
        <v>0</v>
      </c>
      <c r="AH46" s="32">
        <f>[1]HCxHP!BC45</f>
        <v>202128.00743511895</v>
      </c>
      <c r="AI46" s="32">
        <f>[1]HCxHP!BE45</f>
        <v>555855.58688665007</v>
      </c>
      <c r="AJ46" s="32">
        <f>[1]HCxHP!BG45</f>
        <v>299474.75738263491</v>
      </c>
      <c r="AK46" s="32">
        <f>[1]HCxHP!$BI45</f>
        <v>12342089.203942571</v>
      </c>
      <c r="AL46" s="32">
        <f>[1]HCxHP!$BK45</f>
        <v>257039.58950932007</v>
      </c>
      <c r="AM46" s="32">
        <f>[1]HCxHP!BM45</f>
        <v>899638.56328262028</v>
      </c>
      <c r="AN46" s="32">
        <f t="shared" si="5"/>
        <v>0</v>
      </c>
      <c r="AO46" s="25">
        <f>[1]HCxHP!BO45</f>
        <v>0</v>
      </c>
      <c r="AP46" s="25">
        <f>[1]HCxHP!BQ45</f>
        <v>0</v>
      </c>
      <c r="AQ46" s="25">
        <f>[1]HCxHP!BS45</f>
        <v>0</v>
      </c>
      <c r="AR46" s="25">
        <f>[1]HCxHP!BU45</f>
        <v>0</v>
      </c>
      <c r="AS46" s="25">
        <f>[1]HCxHP!BX45</f>
        <v>0</v>
      </c>
      <c r="AT46" s="25">
        <f t="shared" si="6"/>
        <v>385559.38426398009</v>
      </c>
      <c r="AU46" s="32">
        <f>[1]HCxHP!BZ45</f>
        <v>385559.38426398009</v>
      </c>
      <c r="AV46" s="32">
        <f>[1]HCxHP!CB45</f>
        <v>0</v>
      </c>
      <c r="AW46" s="32">
        <f>[1]HCxHP!CD45</f>
        <v>0</v>
      </c>
      <c r="AX46" s="32">
        <f>[1]HCxHP!CF45</f>
        <v>0</v>
      </c>
      <c r="AY46" s="32">
        <f>[1]HCxHP!CH45</f>
        <v>0</v>
      </c>
      <c r="AZ46" s="32">
        <f t="shared" si="7"/>
        <v>307053.59000000003</v>
      </c>
      <c r="BA46" s="32">
        <f>[1]HCxHP!CJ45</f>
        <v>0</v>
      </c>
      <c r="BB46" s="32">
        <f>[1]HCxHP!CL45</f>
        <v>269253.59000000003</v>
      </c>
      <c r="BC46" s="32">
        <f>[1]HCxHP!CN45</f>
        <v>37800</v>
      </c>
      <c r="BD46" s="32">
        <f>[1]HCxHP!CP45</f>
        <v>0</v>
      </c>
      <c r="BE46" s="25">
        <f t="shared" si="8"/>
        <v>278069.94621475559</v>
      </c>
      <c r="BF46" s="32">
        <f>[1]HCxHP!CR45</f>
        <v>0</v>
      </c>
      <c r="BG46" s="32">
        <f>[1]HCxHP!CT45</f>
        <v>0</v>
      </c>
      <c r="BH46" s="32">
        <f>[1]HCxHP!CV45</f>
        <v>0</v>
      </c>
      <c r="BI46" s="32">
        <f>[1]HCxHP!CX45</f>
        <v>0</v>
      </c>
      <c r="BJ46" s="32">
        <f>[1]HCxHP!CZ45</f>
        <v>0</v>
      </c>
      <c r="BK46" s="32">
        <f>[1]HCxHP!DB45</f>
        <v>0</v>
      </c>
      <c r="BL46" s="32">
        <f>[1]HCxHP!DD45</f>
        <v>0</v>
      </c>
      <c r="BM46" s="32">
        <f>[1]HCxHP!DF45</f>
        <v>0</v>
      </c>
      <c r="BN46" s="32">
        <f>[1]HCxHP!DH45</f>
        <v>0</v>
      </c>
      <c r="BO46" s="25">
        <f>[1]HCxHP!DJ45</f>
        <v>0</v>
      </c>
      <c r="BP46" s="32">
        <f>[1]HCxHP!DL45</f>
        <v>278069.94621475559</v>
      </c>
      <c r="BQ46" s="32">
        <f t="shared" si="9"/>
        <v>0</v>
      </c>
      <c r="BR46" s="32">
        <f>[1]HCxHP!DN45</f>
        <v>0</v>
      </c>
      <c r="BS46" s="32">
        <f>[1]HCxHP!DP45</f>
        <v>0</v>
      </c>
      <c r="BT46" s="32">
        <f>[1]HCxHP!DS45</f>
        <v>0</v>
      </c>
      <c r="BU46" s="32">
        <f t="shared" si="10"/>
        <v>0</v>
      </c>
      <c r="BV46" s="32">
        <f>[1]HCxHP!DU45</f>
        <v>0</v>
      </c>
      <c r="BW46" s="32">
        <f>[1]HCxHP!DW45</f>
        <v>0</v>
      </c>
      <c r="BX46" s="32">
        <f>[1]HCxHP!DY45</f>
        <v>0</v>
      </c>
      <c r="BY46" s="25">
        <f>[1]HCxHP!EA45</f>
        <v>0</v>
      </c>
      <c r="BZ46" s="32">
        <f>[1]HCxHP!EC45</f>
        <v>0</v>
      </c>
      <c r="CA46" s="25">
        <f>[1]HCxHP!EC45</f>
        <v>0</v>
      </c>
    </row>
    <row r="47" spans="1:79" ht="18" hidden="1" customHeight="1" x14ac:dyDescent="0.3">
      <c r="A47" s="33" t="s">
        <v>236</v>
      </c>
      <c r="B47" s="34" t="s">
        <v>237</v>
      </c>
      <c r="C47" s="31">
        <f>[1]HCxHP!ED46</f>
        <v>4336005.9799999995</v>
      </c>
      <c r="D47" s="10">
        <f t="shared" si="0"/>
        <v>3468856.9141728161</v>
      </c>
      <c r="E47" s="32">
        <f>[1]HCxHP!E46</f>
        <v>571935.31451489695</v>
      </c>
      <c r="F47" s="32">
        <f>[1]HCxHP!G46</f>
        <v>2896921.5996579193</v>
      </c>
      <c r="G47" s="32">
        <f t="shared" si="1"/>
        <v>0</v>
      </c>
      <c r="H47" s="32">
        <f>[1]HCxHP!I46</f>
        <v>0</v>
      </c>
      <c r="I47" s="32">
        <f>[1]HCxHP!K46</f>
        <v>0</v>
      </c>
      <c r="J47" s="32">
        <f>[1]HCxHP!M46</f>
        <v>0</v>
      </c>
      <c r="K47" s="32">
        <f>[1]HCxHP!O46</f>
        <v>0</v>
      </c>
      <c r="L47" s="32">
        <f>[1]HCxHP!Q46</f>
        <v>0</v>
      </c>
      <c r="M47" s="32">
        <f>[1]HCxHP!S46</f>
        <v>0</v>
      </c>
      <c r="N47" s="32">
        <f>[1]HCxHP!U46</f>
        <v>0</v>
      </c>
      <c r="O47" s="32">
        <f>[1]HCxHP!W46</f>
        <v>0</v>
      </c>
      <c r="P47" s="32">
        <f>[1]HCxHP!Y46</f>
        <v>0</v>
      </c>
      <c r="Q47" s="25">
        <f t="shared" si="2"/>
        <v>0</v>
      </c>
      <c r="R47" s="32">
        <f>[1]HCxHP!AA46</f>
        <v>0</v>
      </c>
      <c r="S47" s="32">
        <f>[1]HCxHP!AC46</f>
        <v>0</v>
      </c>
      <c r="T47" s="32">
        <f>[1]HCxHP!AE46</f>
        <v>0</v>
      </c>
      <c r="U47" s="32">
        <f>[1]HCxHP!AG46</f>
        <v>0</v>
      </c>
      <c r="V47" s="25">
        <f t="shared" si="3"/>
        <v>867149.06582718389</v>
      </c>
      <c r="W47" s="32">
        <f>[1]HCxHP!AI46</f>
        <v>0</v>
      </c>
      <c r="X47" s="32">
        <f>[1]HCxHP!AK46</f>
        <v>0</v>
      </c>
      <c r="Y47" s="32">
        <f>[1]HCxHP!AM46</f>
        <v>0</v>
      </c>
      <c r="Z47" s="32">
        <f t="shared" si="4"/>
        <v>867149.06582718389</v>
      </c>
      <c r="AA47" s="32">
        <f>[1]HCxHP!AO46</f>
        <v>0</v>
      </c>
      <c r="AB47" s="32">
        <f>[1]HCxHP!AQ46</f>
        <v>805668.44922504132</v>
      </c>
      <c r="AC47" s="32">
        <f>[1]HCxHP!AS46</f>
        <v>0</v>
      </c>
      <c r="AD47" s="32">
        <f>[1]HCxHP!AU46</f>
        <v>0</v>
      </c>
      <c r="AE47" s="32">
        <f>[1]HCxHP!AW46</f>
        <v>61480.616602142603</v>
      </c>
      <c r="AF47" s="32">
        <f>[1]HCxHP!AY46</f>
        <v>0</v>
      </c>
      <c r="AG47" s="32">
        <f>[1]HCxHP!BA46</f>
        <v>0</v>
      </c>
      <c r="AH47" s="32">
        <f>[1]HCxHP!BC46</f>
        <v>0</v>
      </c>
      <c r="AI47" s="32">
        <f>[1]HCxHP!BE46</f>
        <v>0</v>
      </c>
      <c r="AJ47" s="32">
        <f>[1]HCxHP!BG46</f>
        <v>0</v>
      </c>
      <c r="AK47" s="32">
        <f>[1]HCxHP!$BI46</f>
        <v>0</v>
      </c>
      <c r="AL47" s="32">
        <f>[1]HCxHP!$BK46</f>
        <v>0</v>
      </c>
      <c r="AM47" s="32">
        <f>[1]HCxHP!BM46</f>
        <v>0</v>
      </c>
      <c r="AN47" s="32">
        <f t="shared" si="5"/>
        <v>0</v>
      </c>
      <c r="AO47" s="25">
        <f>[1]HCxHP!BO46</f>
        <v>0</v>
      </c>
      <c r="AP47" s="25">
        <f>[1]HCxHP!BQ46</f>
        <v>0</v>
      </c>
      <c r="AQ47" s="25">
        <f>[1]HCxHP!BS46</f>
        <v>0</v>
      </c>
      <c r="AR47" s="25">
        <f>[1]HCxHP!BU46</f>
        <v>0</v>
      </c>
      <c r="AS47" s="25">
        <f>[1]HCxHP!BX46</f>
        <v>0</v>
      </c>
      <c r="AT47" s="25">
        <f t="shared" si="6"/>
        <v>0</v>
      </c>
      <c r="AU47" s="32">
        <f>[1]HCxHP!BZ46</f>
        <v>0</v>
      </c>
      <c r="AV47" s="32">
        <f>[1]HCxHP!CB46</f>
        <v>0</v>
      </c>
      <c r="AW47" s="32">
        <f>[1]HCxHP!CD46</f>
        <v>0</v>
      </c>
      <c r="AX47" s="32">
        <f>[1]HCxHP!CF46</f>
        <v>0</v>
      </c>
      <c r="AY47" s="32">
        <f>[1]HCxHP!CH46</f>
        <v>0</v>
      </c>
      <c r="AZ47" s="32">
        <f t="shared" si="7"/>
        <v>0</v>
      </c>
      <c r="BA47" s="32">
        <f>[1]HCxHP!CJ46</f>
        <v>0</v>
      </c>
      <c r="BB47" s="32">
        <f>[1]HCxHP!CL46</f>
        <v>0</v>
      </c>
      <c r="BC47" s="32">
        <f>[1]HCxHP!CN46</f>
        <v>0</v>
      </c>
      <c r="BD47" s="32">
        <f>[1]HCxHP!CP46</f>
        <v>0</v>
      </c>
      <c r="BE47" s="25">
        <f t="shared" si="8"/>
        <v>0</v>
      </c>
      <c r="BF47" s="32">
        <f>[1]HCxHP!CR46</f>
        <v>0</v>
      </c>
      <c r="BG47" s="32">
        <f>[1]HCxHP!CT46</f>
        <v>0</v>
      </c>
      <c r="BH47" s="32">
        <f>[1]HCxHP!CV46</f>
        <v>0</v>
      </c>
      <c r="BI47" s="32">
        <f>[1]HCxHP!CX46</f>
        <v>0</v>
      </c>
      <c r="BJ47" s="32">
        <f>[1]HCxHP!CZ46</f>
        <v>0</v>
      </c>
      <c r="BK47" s="32">
        <f>[1]HCxHP!DB46</f>
        <v>0</v>
      </c>
      <c r="BL47" s="32">
        <f>[1]HCxHP!DD46</f>
        <v>0</v>
      </c>
      <c r="BM47" s="32">
        <f>[1]HCxHP!DF46</f>
        <v>0</v>
      </c>
      <c r="BN47" s="32">
        <f>[1]HCxHP!DH46</f>
        <v>0</v>
      </c>
      <c r="BO47" s="25">
        <f>[1]HCxHP!DJ46</f>
        <v>0</v>
      </c>
      <c r="BP47" s="32">
        <f>[1]HCxHP!DL46</f>
        <v>0</v>
      </c>
      <c r="BQ47" s="32">
        <f t="shared" si="9"/>
        <v>0</v>
      </c>
      <c r="BR47" s="32">
        <f>[1]HCxHP!DN46</f>
        <v>0</v>
      </c>
      <c r="BS47" s="32">
        <f>[1]HCxHP!DP46</f>
        <v>0</v>
      </c>
      <c r="BT47" s="32">
        <f>[1]HCxHP!DS46</f>
        <v>0</v>
      </c>
      <c r="BU47" s="32">
        <f t="shared" si="10"/>
        <v>0</v>
      </c>
      <c r="BV47" s="32">
        <f>[1]HCxHP!DU46</f>
        <v>0</v>
      </c>
      <c r="BW47" s="32">
        <f>[1]HCxHP!DW46</f>
        <v>0</v>
      </c>
      <c r="BX47" s="32">
        <f>[1]HCxHP!DY46</f>
        <v>0</v>
      </c>
      <c r="BY47" s="25">
        <f>[1]HCxHP!EA46</f>
        <v>0</v>
      </c>
      <c r="BZ47" s="32">
        <f>[1]HCxHP!EC46</f>
        <v>0</v>
      </c>
      <c r="CA47" s="25">
        <f>[1]HCxHP!EC46</f>
        <v>0</v>
      </c>
    </row>
    <row r="48" spans="1:79" ht="18" hidden="1" customHeight="1" x14ac:dyDescent="0.3">
      <c r="A48" s="36" t="s">
        <v>238</v>
      </c>
      <c r="B48" s="34" t="s">
        <v>239</v>
      </c>
      <c r="C48" s="31">
        <f>[1]HCxHP!ED47</f>
        <v>17059335.011297904</v>
      </c>
      <c r="D48" s="10">
        <f t="shared" si="0"/>
        <v>16113342.370265396</v>
      </c>
      <c r="E48" s="32">
        <f>[1]HCxHP!E47</f>
        <v>866622.41354648292</v>
      </c>
      <c r="F48" s="32">
        <f>[1]HCxHP!G47</f>
        <v>0</v>
      </c>
      <c r="G48" s="32">
        <f t="shared" si="1"/>
        <v>15246719.956718914</v>
      </c>
      <c r="H48" s="32">
        <f>[1]HCxHP!I47</f>
        <v>0</v>
      </c>
      <c r="I48" s="32">
        <f>[1]HCxHP!K47</f>
        <v>0</v>
      </c>
      <c r="J48" s="32">
        <f>[1]HCxHP!M47</f>
        <v>0</v>
      </c>
      <c r="K48" s="32">
        <f>[1]HCxHP!O47</f>
        <v>15246719.956718914</v>
      </c>
      <c r="L48" s="32">
        <f>[1]HCxHP!Q47</f>
        <v>0</v>
      </c>
      <c r="M48" s="32">
        <f>[1]HCxHP!S47</f>
        <v>0</v>
      </c>
      <c r="N48" s="32">
        <f>[1]HCxHP!U47</f>
        <v>0</v>
      </c>
      <c r="O48" s="32">
        <f>[1]HCxHP!W47</f>
        <v>0</v>
      </c>
      <c r="P48" s="32">
        <f>[1]HCxHP!Y47</f>
        <v>0</v>
      </c>
      <c r="Q48" s="25">
        <f t="shared" si="2"/>
        <v>0</v>
      </c>
      <c r="R48" s="32">
        <f>[1]HCxHP!AA47</f>
        <v>0</v>
      </c>
      <c r="S48" s="32">
        <f>[1]HCxHP!AC47</f>
        <v>0</v>
      </c>
      <c r="T48" s="32">
        <f>[1]HCxHP!AE47</f>
        <v>0</v>
      </c>
      <c r="U48" s="32">
        <f>[1]HCxHP!AG47</f>
        <v>0</v>
      </c>
      <c r="V48" s="25">
        <f t="shared" si="3"/>
        <v>360869.10481775389</v>
      </c>
      <c r="W48" s="32">
        <f>[1]HCxHP!AI47</f>
        <v>0</v>
      </c>
      <c r="X48" s="32">
        <f>[1]HCxHP!AK47</f>
        <v>0</v>
      </c>
      <c r="Y48" s="32">
        <f>[1]HCxHP!AM47</f>
        <v>0</v>
      </c>
      <c r="Z48" s="32">
        <f t="shared" si="4"/>
        <v>360869.10481775389</v>
      </c>
      <c r="AA48" s="32">
        <f>[1]HCxHP!AO47</f>
        <v>0</v>
      </c>
      <c r="AB48" s="32">
        <f>[1]HCxHP!AQ47</f>
        <v>0</v>
      </c>
      <c r="AC48" s="32">
        <f>[1]HCxHP!AS47</f>
        <v>0</v>
      </c>
      <c r="AD48" s="32">
        <f>[1]HCxHP!AU47</f>
        <v>0</v>
      </c>
      <c r="AE48" s="32">
        <f>[1]HCxHP!AW47</f>
        <v>0</v>
      </c>
      <c r="AF48" s="32">
        <f>[1]HCxHP!AY47</f>
        <v>0</v>
      </c>
      <c r="AG48" s="32">
        <f>[1]HCxHP!BA47</f>
        <v>0</v>
      </c>
      <c r="AH48" s="32">
        <f>[1]HCxHP!BC47</f>
        <v>61394.347435118972</v>
      </c>
      <c r="AI48" s="32">
        <f>[1]HCxHP!BE47</f>
        <v>0</v>
      </c>
      <c r="AJ48" s="32">
        <f>[1]HCxHP!BG47</f>
        <v>299474.75738263491</v>
      </c>
      <c r="AK48" s="32">
        <f>[1]HCxHP!$BI47</f>
        <v>0</v>
      </c>
      <c r="AL48" s="32">
        <f>[1]HCxHP!$BK47</f>
        <v>0</v>
      </c>
      <c r="AM48" s="32">
        <f>[1]HCxHP!BM47</f>
        <v>0</v>
      </c>
      <c r="AN48" s="32">
        <f t="shared" si="5"/>
        <v>0</v>
      </c>
      <c r="AO48" s="25">
        <f>[1]HCxHP!BO47</f>
        <v>0</v>
      </c>
      <c r="AP48" s="25">
        <f>[1]HCxHP!BQ47</f>
        <v>0</v>
      </c>
      <c r="AQ48" s="25">
        <f>[1]HCxHP!BS47</f>
        <v>0</v>
      </c>
      <c r="AR48" s="25">
        <f>[1]HCxHP!BU47</f>
        <v>0</v>
      </c>
      <c r="AS48" s="25">
        <f>[1]HCxHP!BX47</f>
        <v>0</v>
      </c>
      <c r="AT48" s="25">
        <f t="shared" si="6"/>
        <v>0</v>
      </c>
      <c r="AU48" s="32">
        <f>[1]HCxHP!BZ47</f>
        <v>0</v>
      </c>
      <c r="AV48" s="32">
        <f>[1]HCxHP!CB47</f>
        <v>0</v>
      </c>
      <c r="AW48" s="32">
        <f>[1]HCxHP!CD47</f>
        <v>0</v>
      </c>
      <c r="AX48" s="32">
        <f>[1]HCxHP!CF47</f>
        <v>0</v>
      </c>
      <c r="AY48" s="32">
        <f>[1]HCxHP!CH47</f>
        <v>0</v>
      </c>
      <c r="AZ48" s="32">
        <f t="shared" si="7"/>
        <v>307053.59000000003</v>
      </c>
      <c r="BA48" s="32">
        <f>[1]HCxHP!CJ47</f>
        <v>0</v>
      </c>
      <c r="BB48" s="32">
        <f>[1]HCxHP!CL47</f>
        <v>269253.59000000003</v>
      </c>
      <c r="BC48" s="32">
        <f>[1]HCxHP!CN47</f>
        <v>37800</v>
      </c>
      <c r="BD48" s="32">
        <f>[1]HCxHP!CP47</f>
        <v>0</v>
      </c>
      <c r="BE48" s="25">
        <f t="shared" si="8"/>
        <v>278069.94621475559</v>
      </c>
      <c r="BF48" s="32">
        <f>[1]HCxHP!CR47</f>
        <v>0</v>
      </c>
      <c r="BG48" s="32">
        <f>[1]HCxHP!CT47</f>
        <v>0</v>
      </c>
      <c r="BH48" s="32">
        <f>[1]HCxHP!CV47</f>
        <v>0</v>
      </c>
      <c r="BI48" s="32">
        <f>[1]HCxHP!CX47</f>
        <v>0</v>
      </c>
      <c r="BJ48" s="32">
        <f>[1]HCxHP!CZ47</f>
        <v>0</v>
      </c>
      <c r="BK48" s="32">
        <f>[1]HCxHP!DB47</f>
        <v>0</v>
      </c>
      <c r="BL48" s="32">
        <f>[1]HCxHP!DD47</f>
        <v>0</v>
      </c>
      <c r="BM48" s="32">
        <f>[1]HCxHP!DF47</f>
        <v>0</v>
      </c>
      <c r="BN48" s="32">
        <f>[1]HCxHP!DH47</f>
        <v>0</v>
      </c>
      <c r="BO48" s="25">
        <f>[1]HCxHP!DJ47</f>
        <v>0</v>
      </c>
      <c r="BP48" s="32">
        <f>[1]HCxHP!DL47</f>
        <v>278069.94621475559</v>
      </c>
      <c r="BQ48" s="32">
        <f t="shared" si="9"/>
        <v>0</v>
      </c>
      <c r="BR48" s="32">
        <f>[1]HCxHP!DN47</f>
        <v>0</v>
      </c>
      <c r="BS48" s="32">
        <f>[1]HCxHP!DP47</f>
        <v>0</v>
      </c>
      <c r="BT48" s="32">
        <f>[1]HCxHP!DS47</f>
        <v>0</v>
      </c>
      <c r="BU48" s="32">
        <f t="shared" si="10"/>
        <v>0</v>
      </c>
      <c r="BV48" s="32">
        <f>[1]HCxHP!DU47</f>
        <v>0</v>
      </c>
      <c r="BW48" s="32">
        <f>[1]HCxHP!DW47</f>
        <v>0</v>
      </c>
      <c r="BX48" s="32">
        <f>[1]HCxHP!DY47</f>
        <v>0</v>
      </c>
      <c r="BY48" s="25">
        <f>[1]HCxHP!EA47</f>
        <v>0</v>
      </c>
      <c r="BZ48" s="32">
        <f>[1]HCxHP!EC47</f>
        <v>0</v>
      </c>
      <c r="CA48" s="25">
        <f>[1]HCxHP!EC47</f>
        <v>0</v>
      </c>
    </row>
    <row r="49" spans="1:79" ht="20.25" hidden="1" customHeight="1" x14ac:dyDescent="0.3">
      <c r="A49" s="36" t="s">
        <v>240</v>
      </c>
      <c r="B49" s="34" t="s">
        <v>241</v>
      </c>
      <c r="C49" s="31">
        <f>[1]HCxHP!ED48</f>
        <v>2643404.8768866495</v>
      </c>
      <c r="D49" s="10">
        <f t="shared" si="0"/>
        <v>1571525.8699999996</v>
      </c>
      <c r="E49" s="32">
        <f>[1]HCxHP!E48</f>
        <v>516023.41999999993</v>
      </c>
      <c r="F49" s="32">
        <f>[1]HCxHP!G48</f>
        <v>0</v>
      </c>
      <c r="G49" s="32">
        <f t="shared" si="1"/>
        <v>1055502.4499999997</v>
      </c>
      <c r="H49" s="32">
        <f>[1]HCxHP!I48</f>
        <v>1055502.4499999997</v>
      </c>
      <c r="I49" s="32">
        <f>[1]HCxHP!K48</f>
        <v>0</v>
      </c>
      <c r="J49" s="32">
        <f>[1]HCxHP!M48</f>
        <v>0</v>
      </c>
      <c r="K49" s="32">
        <f>[1]HCxHP!O48</f>
        <v>0</v>
      </c>
      <c r="L49" s="32">
        <f>[1]HCxHP!Q48</f>
        <v>0</v>
      </c>
      <c r="M49" s="32">
        <f>[1]HCxHP!S48</f>
        <v>0</v>
      </c>
      <c r="N49" s="32">
        <f>[1]HCxHP!U48</f>
        <v>0</v>
      </c>
      <c r="O49" s="32">
        <f>[1]HCxHP!W48</f>
        <v>0</v>
      </c>
      <c r="P49" s="32">
        <f>[1]HCxHP!Y48</f>
        <v>0</v>
      </c>
      <c r="Q49" s="25">
        <f t="shared" si="2"/>
        <v>0</v>
      </c>
      <c r="R49" s="32">
        <f>[1]HCxHP!AA48</f>
        <v>0</v>
      </c>
      <c r="S49" s="32">
        <f>[1]HCxHP!AC48</f>
        <v>0</v>
      </c>
      <c r="T49" s="32">
        <f>[1]HCxHP!AE48</f>
        <v>0</v>
      </c>
      <c r="U49" s="32">
        <f>[1]HCxHP!AG48</f>
        <v>0</v>
      </c>
      <c r="V49" s="25">
        <f t="shared" si="3"/>
        <v>1071879.0068866499</v>
      </c>
      <c r="W49" s="32">
        <f>[1]HCxHP!AI48</f>
        <v>0</v>
      </c>
      <c r="X49" s="32">
        <f>[1]HCxHP!AK48</f>
        <v>0</v>
      </c>
      <c r="Y49" s="32">
        <f>[1]HCxHP!AM48</f>
        <v>0</v>
      </c>
      <c r="Z49" s="32">
        <f t="shared" si="4"/>
        <v>1071879.0068866499</v>
      </c>
      <c r="AA49" s="32">
        <f>[1]HCxHP!AO48</f>
        <v>0</v>
      </c>
      <c r="AB49" s="32">
        <f>[1]HCxHP!AQ48</f>
        <v>0</v>
      </c>
      <c r="AC49" s="32">
        <f>[1]HCxHP!AS48</f>
        <v>0</v>
      </c>
      <c r="AD49" s="32">
        <f>[1]HCxHP!AU48</f>
        <v>0</v>
      </c>
      <c r="AE49" s="32">
        <f>[1]HCxHP!AW48</f>
        <v>375289.75999999995</v>
      </c>
      <c r="AF49" s="32">
        <f>[1]HCxHP!AY48</f>
        <v>0</v>
      </c>
      <c r="AG49" s="32">
        <f>[1]HCxHP!BA48</f>
        <v>0</v>
      </c>
      <c r="AH49" s="32">
        <f>[1]HCxHP!BC48</f>
        <v>140733.65999999997</v>
      </c>
      <c r="AI49" s="32">
        <f>[1]HCxHP!BE48</f>
        <v>555855.58688665007</v>
      </c>
      <c r="AJ49" s="32">
        <f>[1]HCxHP!BG48</f>
        <v>0</v>
      </c>
      <c r="AK49" s="32">
        <f>[1]HCxHP!$BI48</f>
        <v>0</v>
      </c>
      <c r="AL49" s="32">
        <f>[1]HCxHP!$BK48</f>
        <v>0</v>
      </c>
      <c r="AM49" s="32">
        <f>[1]HCxHP!BM48</f>
        <v>0</v>
      </c>
      <c r="AN49" s="32">
        <f t="shared" si="5"/>
        <v>0</v>
      </c>
      <c r="AO49" s="25">
        <f>[1]HCxHP!BO48</f>
        <v>0</v>
      </c>
      <c r="AP49" s="25">
        <f>[1]HCxHP!BQ48</f>
        <v>0</v>
      </c>
      <c r="AQ49" s="25">
        <f>[1]HCxHP!BS48</f>
        <v>0</v>
      </c>
      <c r="AR49" s="25">
        <f>[1]HCxHP!BU48</f>
        <v>0</v>
      </c>
      <c r="AS49" s="25">
        <f>[1]HCxHP!BX48</f>
        <v>0</v>
      </c>
      <c r="AT49" s="25">
        <f t="shared" si="6"/>
        <v>0</v>
      </c>
      <c r="AU49" s="32">
        <f>[1]HCxHP!BZ48</f>
        <v>0</v>
      </c>
      <c r="AV49" s="32">
        <f>[1]HCxHP!CB48</f>
        <v>0</v>
      </c>
      <c r="AW49" s="32">
        <f>[1]HCxHP!CD48</f>
        <v>0</v>
      </c>
      <c r="AX49" s="32">
        <f>[1]HCxHP!CF48</f>
        <v>0</v>
      </c>
      <c r="AY49" s="32">
        <f>[1]HCxHP!CH48</f>
        <v>0</v>
      </c>
      <c r="AZ49" s="32">
        <f t="shared" si="7"/>
        <v>0</v>
      </c>
      <c r="BA49" s="32">
        <f>[1]HCxHP!CJ48</f>
        <v>0</v>
      </c>
      <c r="BB49" s="32">
        <f>[1]HCxHP!CL48</f>
        <v>0</v>
      </c>
      <c r="BC49" s="32">
        <f>[1]HCxHP!CN48</f>
        <v>0</v>
      </c>
      <c r="BD49" s="32">
        <f>[1]HCxHP!CP48</f>
        <v>0</v>
      </c>
      <c r="BE49" s="25">
        <f t="shared" si="8"/>
        <v>0</v>
      </c>
      <c r="BF49" s="32">
        <f>[1]HCxHP!CR48</f>
        <v>0</v>
      </c>
      <c r="BG49" s="32">
        <f>[1]HCxHP!CT48</f>
        <v>0</v>
      </c>
      <c r="BH49" s="32">
        <f>[1]HCxHP!CV48</f>
        <v>0</v>
      </c>
      <c r="BI49" s="32">
        <f>[1]HCxHP!CX48</f>
        <v>0</v>
      </c>
      <c r="BJ49" s="32">
        <f>[1]HCxHP!CZ48</f>
        <v>0</v>
      </c>
      <c r="BK49" s="32">
        <f>[1]HCxHP!DB48</f>
        <v>0</v>
      </c>
      <c r="BL49" s="32">
        <f>[1]HCxHP!DD48</f>
        <v>0</v>
      </c>
      <c r="BM49" s="32">
        <f>[1]HCxHP!DF48</f>
        <v>0</v>
      </c>
      <c r="BN49" s="32">
        <f>[1]HCxHP!DH48</f>
        <v>0</v>
      </c>
      <c r="BO49" s="25">
        <f>[1]HCxHP!DJ48</f>
        <v>0</v>
      </c>
      <c r="BP49" s="32">
        <f>[1]HCxHP!DL48</f>
        <v>0</v>
      </c>
      <c r="BQ49" s="32">
        <f t="shared" si="9"/>
        <v>0</v>
      </c>
      <c r="BR49" s="32">
        <f>[1]HCxHP!DN48</f>
        <v>0</v>
      </c>
      <c r="BS49" s="32">
        <f>[1]HCxHP!DP48</f>
        <v>0</v>
      </c>
      <c r="BT49" s="32">
        <f>[1]HCxHP!DS48</f>
        <v>0</v>
      </c>
      <c r="BU49" s="32">
        <f t="shared" si="10"/>
        <v>0</v>
      </c>
      <c r="BV49" s="32">
        <f>[1]HCxHP!DU48</f>
        <v>0</v>
      </c>
      <c r="BW49" s="32">
        <f>[1]HCxHP!DW48</f>
        <v>0</v>
      </c>
      <c r="BX49" s="32">
        <f>[1]HCxHP!DY48</f>
        <v>0</v>
      </c>
      <c r="BY49" s="25">
        <f>[1]HCxHP!EA48</f>
        <v>0</v>
      </c>
      <c r="BZ49" s="32">
        <f>[1]HCxHP!EC48</f>
        <v>0</v>
      </c>
      <c r="CA49" s="25">
        <f>[1]HCxHP!EC48</f>
        <v>0</v>
      </c>
    </row>
    <row r="50" spans="1:79" ht="20.25" hidden="1" customHeight="1" x14ac:dyDescent="0.3">
      <c r="A50" s="36" t="s">
        <v>242</v>
      </c>
      <c r="B50" s="34" t="s">
        <v>243</v>
      </c>
      <c r="C50" s="31">
        <f>[1]HCxHP!ED49</f>
        <v>1770802.2100000002</v>
      </c>
      <c r="D50" s="10">
        <f t="shared" si="0"/>
        <v>1526457.8348070693</v>
      </c>
      <c r="E50" s="32">
        <f>[1]HCxHP!E49</f>
        <v>142387.42204128305</v>
      </c>
      <c r="F50" s="32">
        <f>[1]HCxHP!G49</f>
        <v>0</v>
      </c>
      <c r="G50" s="32">
        <f t="shared" si="1"/>
        <v>1384070.4127657863</v>
      </c>
      <c r="H50" s="32">
        <f>[1]HCxHP!I49</f>
        <v>0</v>
      </c>
      <c r="I50" s="32">
        <f>[1]HCxHP!K49</f>
        <v>25880.198070819832</v>
      </c>
      <c r="J50" s="32">
        <f>[1]HCxHP!M49</f>
        <v>1358190.2146949666</v>
      </c>
      <c r="K50" s="32">
        <f>[1]HCxHP!O49</f>
        <v>0</v>
      </c>
      <c r="L50" s="32">
        <f>[1]HCxHP!Q49</f>
        <v>0</v>
      </c>
      <c r="M50" s="32">
        <f>[1]HCxHP!S49</f>
        <v>0</v>
      </c>
      <c r="N50" s="32">
        <f>[1]HCxHP!U49</f>
        <v>0</v>
      </c>
      <c r="O50" s="32">
        <f>[1]HCxHP!W49</f>
        <v>0</v>
      </c>
      <c r="P50" s="32">
        <f>[1]HCxHP!Y49</f>
        <v>0</v>
      </c>
      <c r="Q50" s="25">
        <f t="shared" si="2"/>
        <v>0</v>
      </c>
      <c r="R50" s="32">
        <f>[1]HCxHP!AA49</f>
        <v>0</v>
      </c>
      <c r="S50" s="32">
        <f>[1]HCxHP!AC49</f>
        <v>0</v>
      </c>
      <c r="T50" s="32">
        <f>[1]HCxHP!AE49</f>
        <v>0</v>
      </c>
      <c r="U50" s="32">
        <f>[1]HCxHP!AG49</f>
        <v>0</v>
      </c>
      <c r="V50" s="25">
        <f t="shared" si="3"/>
        <v>244344.37519293063</v>
      </c>
      <c r="W50" s="32">
        <f>[1]HCxHP!AI49</f>
        <v>0</v>
      </c>
      <c r="X50" s="32">
        <f>[1]HCxHP!AK49</f>
        <v>0</v>
      </c>
      <c r="Y50" s="32">
        <f>[1]HCxHP!AM49</f>
        <v>0</v>
      </c>
      <c r="Z50" s="32">
        <f t="shared" si="4"/>
        <v>244344.37519293063</v>
      </c>
      <c r="AA50" s="32">
        <f>[1]HCxHP!AO49</f>
        <v>0</v>
      </c>
      <c r="AB50" s="32">
        <f>[1]HCxHP!AQ49</f>
        <v>0</v>
      </c>
      <c r="AC50" s="32">
        <f>[1]HCxHP!AS49</f>
        <v>0</v>
      </c>
      <c r="AD50" s="32">
        <f>[1]HCxHP!AU49</f>
        <v>0</v>
      </c>
      <c r="AE50" s="32">
        <f>[1]HCxHP!AW49</f>
        <v>244344.37519293063</v>
      </c>
      <c r="AF50" s="32">
        <f>[1]HCxHP!AY49</f>
        <v>0</v>
      </c>
      <c r="AG50" s="32">
        <f>[1]HCxHP!BA49</f>
        <v>0</v>
      </c>
      <c r="AH50" s="32">
        <f>[1]HCxHP!BC49</f>
        <v>0</v>
      </c>
      <c r="AI50" s="32">
        <f>[1]HCxHP!BE49</f>
        <v>0</v>
      </c>
      <c r="AJ50" s="32">
        <f>[1]HCxHP!BG49</f>
        <v>0</v>
      </c>
      <c r="AK50" s="32">
        <f>[1]HCxHP!$BI49</f>
        <v>0</v>
      </c>
      <c r="AL50" s="32">
        <f>[1]HCxHP!$BK49</f>
        <v>0</v>
      </c>
      <c r="AM50" s="32">
        <f>[1]HCxHP!BM49</f>
        <v>0</v>
      </c>
      <c r="AN50" s="32">
        <f t="shared" si="5"/>
        <v>0</v>
      </c>
      <c r="AO50" s="25">
        <f>[1]HCxHP!BO49</f>
        <v>0</v>
      </c>
      <c r="AP50" s="25">
        <f>[1]HCxHP!BQ49</f>
        <v>0</v>
      </c>
      <c r="AQ50" s="25">
        <f>[1]HCxHP!BS49</f>
        <v>0</v>
      </c>
      <c r="AR50" s="25">
        <f>[1]HCxHP!BU49</f>
        <v>0</v>
      </c>
      <c r="AS50" s="25">
        <f>[1]HCxHP!BX49</f>
        <v>0</v>
      </c>
      <c r="AT50" s="25">
        <f t="shared" si="6"/>
        <v>0</v>
      </c>
      <c r="AU50" s="32">
        <f>[1]HCxHP!BZ49</f>
        <v>0</v>
      </c>
      <c r="AV50" s="32">
        <f>[1]HCxHP!CB49</f>
        <v>0</v>
      </c>
      <c r="AW50" s="32">
        <f>[1]HCxHP!CD49</f>
        <v>0</v>
      </c>
      <c r="AX50" s="32">
        <f>[1]HCxHP!CF49</f>
        <v>0</v>
      </c>
      <c r="AY50" s="32">
        <f>[1]HCxHP!CH49</f>
        <v>0</v>
      </c>
      <c r="AZ50" s="32">
        <f t="shared" si="7"/>
        <v>0</v>
      </c>
      <c r="BA50" s="32">
        <f>[1]HCxHP!CJ49</f>
        <v>0</v>
      </c>
      <c r="BB50" s="32">
        <f>[1]HCxHP!CL49</f>
        <v>0</v>
      </c>
      <c r="BC50" s="32">
        <f>[1]HCxHP!CN49</f>
        <v>0</v>
      </c>
      <c r="BD50" s="32">
        <f>[1]HCxHP!CP49</f>
        <v>0</v>
      </c>
      <c r="BE50" s="25">
        <f t="shared" si="8"/>
        <v>0</v>
      </c>
      <c r="BF50" s="32">
        <f>[1]HCxHP!CR49</f>
        <v>0</v>
      </c>
      <c r="BG50" s="32">
        <f>[1]HCxHP!CT49</f>
        <v>0</v>
      </c>
      <c r="BH50" s="32">
        <f>[1]HCxHP!CV49</f>
        <v>0</v>
      </c>
      <c r="BI50" s="32">
        <f>[1]HCxHP!CX49</f>
        <v>0</v>
      </c>
      <c r="BJ50" s="32">
        <f>[1]HCxHP!CZ49</f>
        <v>0</v>
      </c>
      <c r="BK50" s="32">
        <f>[1]HCxHP!DB49</f>
        <v>0</v>
      </c>
      <c r="BL50" s="32">
        <f>[1]HCxHP!DD49</f>
        <v>0</v>
      </c>
      <c r="BM50" s="32">
        <f>[1]HCxHP!DF49</f>
        <v>0</v>
      </c>
      <c r="BN50" s="32">
        <f>[1]HCxHP!DH49</f>
        <v>0</v>
      </c>
      <c r="BO50" s="25">
        <f>[1]HCxHP!DJ49</f>
        <v>0</v>
      </c>
      <c r="BP50" s="32">
        <f>[1]HCxHP!DL49</f>
        <v>0</v>
      </c>
      <c r="BQ50" s="32">
        <f t="shared" si="9"/>
        <v>0</v>
      </c>
      <c r="BR50" s="32">
        <f>[1]HCxHP!DN49</f>
        <v>0</v>
      </c>
      <c r="BS50" s="32">
        <f>[1]HCxHP!DP49</f>
        <v>0</v>
      </c>
      <c r="BT50" s="32">
        <f>[1]HCxHP!DS49</f>
        <v>0</v>
      </c>
      <c r="BU50" s="32">
        <f t="shared" si="10"/>
        <v>0</v>
      </c>
      <c r="BV50" s="32">
        <f>[1]HCxHP!DU49</f>
        <v>0</v>
      </c>
      <c r="BW50" s="32">
        <f>[1]HCxHP!DW49</f>
        <v>0</v>
      </c>
      <c r="BX50" s="32">
        <f>[1]HCxHP!DY49</f>
        <v>0</v>
      </c>
      <c r="BY50" s="25">
        <f>[1]HCxHP!EA49</f>
        <v>0</v>
      </c>
      <c r="BZ50" s="32">
        <f>[1]HCxHP!EC49</f>
        <v>0</v>
      </c>
      <c r="CA50" s="25">
        <f>[1]HCxHP!EC49</f>
        <v>0</v>
      </c>
    </row>
    <row r="51" spans="1:79" ht="19.5" hidden="1" customHeight="1" x14ac:dyDescent="0.3">
      <c r="A51" s="36" t="s">
        <v>244</v>
      </c>
      <c r="B51" s="34" t="s">
        <v>245</v>
      </c>
      <c r="C51" s="31">
        <f>[1]HCxHP!ED50</f>
        <v>113461932.06517051</v>
      </c>
      <c r="D51" s="10">
        <f t="shared" si="0"/>
        <v>36617615.086854428</v>
      </c>
      <c r="E51" s="32">
        <f>[1]HCxHP!E50</f>
        <v>21912625.005669534</v>
      </c>
      <c r="F51" s="32">
        <f>[1]HCxHP!G50</f>
        <v>2751431</v>
      </c>
      <c r="G51" s="32">
        <f t="shared" si="1"/>
        <v>11953559.081184892</v>
      </c>
      <c r="H51" s="32">
        <f>[1]HCxHP!I50</f>
        <v>0</v>
      </c>
      <c r="I51" s="32">
        <f>[1]HCxHP!K50</f>
        <v>69822.570000000007</v>
      </c>
      <c r="J51" s="32">
        <f>[1]HCxHP!M50</f>
        <v>3337170.16</v>
      </c>
      <c r="K51" s="32">
        <f>[1]HCxHP!O50</f>
        <v>0</v>
      </c>
      <c r="L51" s="32">
        <f>[1]HCxHP!Q50</f>
        <v>0</v>
      </c>
      <c r="M51" s="32">
        <f>[1]HCxHP!S50</f>
        <v>0</v>
      </c>
      <c r="N51" s="32">
        <f>[1]HCxHP!U50</f>
        <v>0</v>
      </c>
      <c r="O51" s="32">
        <f>[1]HCxHP!W50</f>
        <v>0</v>
      </c>
      <c r="P51" s="32">
        <f>[1]HCxHP!Y50</f>
        <v>8546566.3511848915</v>
      </c>
      <c r="Q51" s="25">
        <f t="shared" si="2"/>
        <v>0</v>
      </c>
      <c r="R51" s="32">
        <f>[1]HCxHP!AA50</f>
        <v>0</v>
      </c>
      <c r="S51" s="32">
        <f>[1]HCxHP!AC50</f>
        <v>0</v>
      </c>
      <c r="T51" s="32">
        <f>[1]HCxHP!AE50</f>
        <v>0</v>
      </c>
      <c r="U51" s="32">
        <f>[1]HCxHP!AG50</f>
        <v>0</v>
      </c>
      <c r="V51" s="25">
        <f t="shared" si="3"/>
        <v>76458757.594052121</v>
      </c>
      <c r="W51" s="32">
        <f>[1]HCxHP!AI50</f>
        <v>963898.46065995016</v>
      </c>
      <c r="X51" s="32">
        <f>[1]HCxHP!AK50</f>
        <v>0</v>
      </c>
      <c r="Y51" s="32">
        <f>[1]HCxHP!AM50</f>
        <v>0</v>
      </c>
      <c r="Z51" s="32">
        <f t="shared" si="4"/>
        <v>74338180.980600223</v>
      </c>
      <c r="AA51" s="32">
        <f>[1]HCxHP!AO50</f>
        <v>0</v>
      </c>
      <c r="AB51" s="32">
        <f>[1]HCxHP!AQ50</f>
        <v>0</v>
      </c>
      <c r="AC51" s="32">
        <f>[1]HCxHP!AS50</f>
        <v>0</v>
      </c>
      <c r="AD51" s="32">
        <f>[1]HCxHP!AU50</f>
        <v>0</v>
      </c>
      <c r="AE51" s="32">
        <f>[1]HCxHP!AW50</f>
        <v>61996091.776657648</v>
      </c>
      <c r="AF51" s="32">
        <f>[1]HCxHP!AY50</f>
        <v>0</v>
      </c>
      <c r="AG51" s="32">
        <f>[1]HCxHP!BA50</f>
        <v>0</v>
      </c>
      <c r="AH51" s="32">
        <f>[1]HCxHP!BC50</f>
        <v>0</v>
      </c>
      <c r="AI51" s="32">
        <f>[1]HCxHP!BE50</f>
        <v>0</v>
      </c>
      <c r="AJ51" s="32">
        <f>[1]HCxHP!BG50</f>
        <v>0</v>
      </c>
      <c r="AK51" s="32">
        <f>[1]HCxHP!$BI50</f>
        <v>12342089.203942571</v>
      </c>
      <c r="AL51" s="32">
        <f>[1]HCxHP!$BK50</f>
        <v>257039.58950932007</v>
      </c>
      <c r="AM51" s="32">
        <f>[1]HCxHP!BM50</f>
        <v>899638.56328262028</v>
      </c>
      <c r="AN51" s="32"/>
      <c r="AO51" s="25">
        <f>[1]HCxHP!BO50</f>
        <v>0</v>
      </c>
      <c r="AP51" s="25">
        <f>[1]HCxHP!BQ50</f>
        <v>0</v>
      </c>
      <c r="AQ51" s="25">
        <f>[1]HCxHP!BS50</f>
        <v>0</v>
      </c>
      <c r="AR51" s="25">
        <f>[1]HCxHP!BU50</f>
        <v>0</v>
      </c>
      <c r="AS51" s="25">
        <f>[1]HCxHP!BX50</f>
        <v>0</v>
      </c>
      <c r="AT51" s="25"/>
      <c r="AU51" s="32">
        <f>[1]HCxHP!BZ50</f>
        <v>385559.38426398009</v>
      </c>
      <c r="AV51" s="32"/>
      <c r="AW51" s="32"/>
      <c r="AX51" s="32"/>
      <c r="AY51" s="32"/>
      <c r="AZ51" s="32"/>
      <c r="BA51" s="32"/>
      <c r="BB51" s="32"/>
      <c r="BC51" s="32"/>
      <c r="BD51" s="32"/>
      <c r="BE51" s="25"/>
      <c r="BF51" s="32"/>
      <c r="BG51" s="32"/>
      <c r="BH51" s="32"/>
      <c r="BI51" s="32"/>
      <c r="BJ51" s="32"/>
      <c r="BK51" s="32"/>
      <c r="BL51" s="32"/>
      <c r="BM51" s="32"/>
      <c r="BN51" s="32"/>
      <c r="BO51" s="25"/>
      <c r="BP51" s="32"/>
      <c r="BQ51" s="32"/>
      <c r="BR51" s="32"/>
      <c r="BS51" s="32"/>
      <c r="BT51" s="32"/>
      <c r="BU51" s="32"/>
      <c r="BV51" s="32"/>
      <c r="BW51" s="32"/>
      <c r="BX51" s="32"/>
      <c r="BY51" s="25"/>
      <c r="BZ51" s="32"/>
      <c r="CA51" s="25"/>
    </row>
    <row r="52" spans="1:79" ht="19.5" customHeight="1" x14ac:dyDescent="0.3">
      <c r="A52" s="30" t="s">
        <v>246</v>
      </c>
      <c r="B52" s="34" t="s">
        <v>247</v>
      </c>
      <c r="C52" s="31">
        <f>[1]HCxHP!ED51</f>
        <v>128875157.3469643</v>
      </c>
      <c r="D52" s="10">
        <f t="shared" si="0"/>
        <v>40355215.552963249</v>
      </c>
      <c r="E52" s="32">
        <f>[1]HCxHP!E51</f>
        <v>32515508.072928987</v>
      </c>
      <c r="F52" s="32">
        <f>[1]HCxHP!G51</f>
        <v>0</v>
      </c>
      <c r="G52" s="32">
        <f t="shared" si="1"/>
        <v>7839707.4800342619</v>
      </c>
      <c r="H52" s="32">
        <f>[1]HCxHP!I51</f>
        <v>2120576.6134518906</v>
      </c>
      <c r="I52" s="32">
        <f>[1]HCxHP!K51</f>
        <v>1092418.2554146103</v>
      </c>
      <c r="J52" s="32">
        <f>[1]HCxHP!M51</f>
        <v>0</v>
      </c>
      <c r="K52" s="32">
        <f>[1]HCxHP!O51</f>
        <v>449819.28164131014</v>
      </c>
      <c r="L52" s="32">
        <f>[1]HCxHP!Q51</f>
        <v>0</v>
      </c>
      <c r="M52" s="32">
        <f>[1]HCxHP!S51</f>
        <v>0</v>
      </c>
      <c r="N52" s="32">
        <f>[1]HCxHP!U51</f>
        <v>0</v>
      </c>
      <c r="O52" s="32">
        <f>[1]HCxHP!W51</f>
        <v>0</v>
      </c>
      <c r="P52" s="32">
        <f>[1]HCxHP!Y51</f>
        <v>4176893.329526451</v>
      </c>
      <c r="Q52" s="25">
        <f t="shared" si="2"/>
        <v>0</v>
      </c>
      <c r="R52" s="32">
        <f>[1]HCxHP!AA51</f>
        <v>0</v>
      </c>
      <c r="S52" s="32">
        <f>[1]HCxHP!AC51</f>
        <v>0</v>
      </c>
      <c r="T52" s="32">
        <f>[1]HCxHP!AE51</f>
        <v>0</v>
      </c>
      <c r="U52" s="32">
        <f>[1]HCxHP!AG51</f>
        <v>0</v>
      </c>
      <c r="V52" s="25">
        <f t="shared" si="3"/>
        <v>88262902.20449172</v>
      </c>
      <c r="W52" s="32">
        <f>[1]HCxHP!AI51</f>
        <v>449819.28164131014</v>
      </c>
      <c r="X52" s="32">
        <f>[1]HCxHP!AK51</f>
        <v>0</v>
      </c>
      <c r="Y52" s="32">
        <f>[1]HCxHP!AM51</f>
        <v>0</v>
      </c>
      <c r="Z52" s="32">
        <f t="shared" si="4"/>
        <v>77852798.829364255</v>
      </c>
      <c r="AA52" s="32">
        <f>[1]HCxHP!AO51</f>
        <v>0</v>
      </c>
      <c r="AB52" s="32">
        <f>[1]HCxHP!AQ51</f>
        <v>0</v>
      </c>
      <c r="AC52" s="32">
        <f>[1]HCxHP!AS51</f>
        <v>0</v>
      </c>
      <c r="AD52" s="32">
        <f>[1]HCxHP!AU51</f>
        <v>0</v>
      </c>
      <c r="AE52" s="32">
        <f>[1]HCxHP!AW51</f>
        <v>68599373.607028723</v>
      </c>
      <c r="AF52" s="32">
        <f>[1]HCxHP!AY51</f>
        <v>0</v>
      </c>
      <c r="AG52" s="32">
        <f>[1]HCxHP!BA51</f>
        <v>0</v>
      </c>
      <c r="AH52" s="32">
        <f>[1]HCxHP!BC51</f>
        <v>1477977.6396785902</v>
      </c>
      <c r="AI52" s="32">
        <f>[1]HCxHP!BE51</f>
        <v>0</v>
      </c>
      <c r="AJ52" s="32">
        <f>[1]HCxHP!BG51</f>
        <v>0</v>
      </c>
      <c r="AK52" s="32">
        <f>[1]HCxHP!$BI51</f>
        <v>7775447.5826569311</v>
      </c>
      <c r="AL52" s="32">
        <f>[1]HCxHP!$BK51</f>
        <v>8418046.5564302318</v>
      </c>
      <c r="AM52" s="32">
        <f>[1]HCxHP!BM51</f>
        <v>0</v>
      </c>
      <c r="AN52" s="32">
        <f t="shared" ref="AN52:AN62" si="11">SUM(AO52:AS52)</f>
        <v>1542237.5370559203</v>
      </c>
      <c r="AO52" s="25">
        <f>[1]HCxHP!BO51</f>
        <v>0</v>
      </c>
      <c r="AP52" s="25">
        <f>[1]HCxHP!BQ51</f>
        <v>0</v>
      </c>
      <c r="AQ52" s="25">
        <f>[1]HCxHP!BS51</f>
        <v>0</v>
      </c>
      <c r="AR52" s="25">
        <f>[1]HCxHP!BU51</f>
        <v>0</v>
      </c>
      <c r="AS52" s="25">
        <f>[1]HCxHP!BX51</f>
        <v>1542237.5370559203</v>
      </c>
      <c r="AT52" s="25">
        <f t="shared" ref="AT52:AT62" si="12">SUM(AU52:AY52)</f>
        <v>257039.58950932007</v>
      </c>
      <c r="AU52" s="32">
        <f>[1]HCxHP!BZ51</f>
        <v>257039.58950932007</v>
      </c>
      <c r="AV52" s="32">
        <f>[1]HCxHP!CB51</f>
        <v>0</v>
      </c>
      <c r="AW52" s="32">
        <f>[1]HCxHP!CD51</f>
        <v>0</v>
      </c>
      <c r="AX52" s="32">
        <f>[1]HCxHP!CF51</f>
        <v>0</v>
      </c>
      <c r="AY52" s="32">
        <f>[1]HCxHP!CH51</f>
        <v>0</v>
      </c>
      <c r="AZ52" s="32">
        <f t="shared" ref="AZ52:AZ87" si="13">SUM(BA52:BD52)</f>
        <v>0</v>
      </c>
      <c r="BA52" s="32">
        <f>[1]HCxHP!CJ51</f>
        <v>0</v>
      </c>
      <c r="BB52" s="32">
        <f>[1]HCxHP!CL51</f>
        <v>0</v>
      </c>
      <c r="BC52" s="32">
        <f>[1]HCxHP!CN51</f>
        <v>0</v>
      </c>
      <c r="BD52" s="32">
        <f>[1]HCxHP!CP51</f>
        <v>0</v>
      </c>
      <c r="BE52" s="25">
        <f t="shared" ref="BE52:BE87" si="14">SUM(BF52:BP52)</f>
        <v>0</v>
      </c>
      <c r="BF52" s="32">
        <f>[1]HCxHP!CR51</f>
        <v>0</v>
      </c>
      <c r="BG52" s="32">
        <f>[1]HCxHP!CT51</f>
        <v>0</v>
      </c>
      <c r="BH52" s="32">
        <f>[1]HCxHP!CV51</f>
        <v>0</v>
      </c>
      <c r="BI52" s="32">
        <f>[1]HCxHP!CX51</f>
        <v>0</v>
      </c>
      <c r="BJ52" s="32">
        <f>[1]HCxHP!CZ51</f>
        <v>0</v>
      </c>
      <c r="BK52" s="32">
        <f>[1]HCxHP!DB51</f>
        <v>0</v>
      </c>
      <c r="BL52" s="32">
        <f>[1]HCxHP!DD51</f>
        <v>0</v>
      </c>
      <c r="BM52" s="32">
        <f>[1]HCxHP!DF51</f>
        <v>0</v>
      </c>
      <c r="BN52" s="32">
        <f>[1]HCxHP!DH51</f>
        <v>0</v>
      </c>
      <c r="BO52" s="25">
        <f>[1]HCxHP!DJ51</f>
        <v>0</v>
      </c>
      <c r="BP52" s="32">
        <f>[1]HCxHP!DL51</f>
        <v>0</v>
      </c>
      <c r="BQ52" s="32">
        <f t="shared" ref="BQ52:BQ87" si="15">SUM(BR52:BT52)</f>
        <v>0</v>
      </c>
      <c r="BR52" s="32">
        <f>[1]HCxHP!DN51</f>
        <v>0</v>
      </c>
      <c r="BS52" s="32">
        <f>[1]HCxHP!DP51</f>
        <v>0</v>
      </c>
      <c r="BT52" s="32">
        <f>[1]HCxHP!DS51</f>
        <v>0</v>
      </c>
      <c r="BU52" s="32">
        <f t="shared" ref="BU52:BU87" si="16">SUM(BV52:BX52)</f>
        <v>0</v>
      </c>
      <c r="BV52" s="32">
        <f>[1]HCxHP!DU51</f>
        <v>0</v>
      </c>
      <c r="BW52" s="32">
        <f>[1]HCxHP!DW51</f>
        <v>0</v>
      </c>
      <c r="BX52" s="32">
        <f>[1]HCxHP!DY51</f>
        <v>0</v>
      </c>
      <c r="BY52" s="25">
        <f>[1]HCxHP!EA51</f>
        <v>0</v>
      </c>
      <c r="BZ52" s="32">
        <f>[1]HCxHP!EC51</f>
        <v>0</v>
      </c>
      <c r="CA52" s="25">
        <f>[1]HCxHP!EC51</f>
        <v>0</v>
      </c>
    </row>
    <row r="53" spans="1:79" s="29" customFormat="1" x14ac:dyDescent="0.3">
      <c r="A53" s="27" t="s">
        <v>248</v>
      </c>
      <c r="B53" s="23" t="s">
        <v>249</v>
      </c>
      <c r="C53" s="31">
        <f>[1]HCxHP!ED52</f>
        <v>5205051.6875637313</v>
      </c>
      <c r="D53" s="10">
        <f t="shared" si="0"/>
        <v>0</v>
      </c>
      <c r="E53" s="32">
        <f>[1]HCxHP!E52</f>
        <v>0</v>
      </c>
      <c r="F53" s="32">
        <f>[1]HCxHP!G52</f>
        <v>0</v>
      </c>
      <c r="G53" s="32">
        <f t="shared" si="1"/>
        <v>0</v>
      </c>
      <c r="H53" s="32">
        <f>[1]HCxHP!I52</f>
        <v>0</v>
      </c>
      <c r="I53" s="32">
        <f>[1]HCxHP!K52</f>
        <v>0</v>
      </c>
      <c r="J53" s="32">
        <f>[1]HCxHP!M52</f>
        <v>0</v>
      </c>
      <c r="K53" s="32">
        <f>[1]HCxHP!O52</f>
        <v>0</v>
      </c>
      <c r="L53" s="32">
        <f>[1]HCxHP!Q52</f>
        <v>0</v>
      </c>
      <c r="M53" s="32">
        <f>[1]HCxHP!S52</f>
        <v>0</v>
      </c>
      <c r="N53" s="32">
        <f>[1]HCxHP!U52</f>
        <v>0</v>
      </c>
      <c r="O53" s="32">
        <f>[1]HCxHP!W52</f>
        <v>0</v>
      </c>
      <c r="P53" s="32">
        <f>[1]HCxHP!Y52</f>
        <v>0</v>
      </c>
      <c r="Q53" s="25">
        <f t="shared" si="2"/>
        <v>0</v>
      </c>
      <c r="R53" s="32">
        <f>[1]HCxHP!AA52</f>
        <v>0</v>
      </c>
      <c r="S53" s="32">
        <f>[1]HCxHP!AC52</f>
        <v>0</v>
      </c>
      <c r="T53" s="32">
        <f>[1]HCxHP!AE52</f>
        <v>0</v>
      </c>
      <c r="U53" s="32">
        <f>[1]HCxHP!AG52</f>
        <v>0</v>
      </c>
      <c r="V53" s="25">
        <f t="shared" si="3"/>
        <v>5205051.6875637313</v>
      </c>
      <c r="W53" s="32">
        <f>[1]HCxHP!AI52</f>
        <v>0</v>
      </c>
      <c r="X53" s="32">
        <f>[1]HCxHP!AK52</f>
        <v>0</v>
      </c>
      <c r="Y53" s="32">
        <f>[1]HCxHP!AM52</f>
        <v>0</v>
      </c>
      <c r="Z53" s="32">
        <f t="shared" si="4"/>
        <v>0</v>
      </c>
      <c r="AA53" s="32">
        <f>[1]HCxHP!AO52</f>
        <v>0</v>
      </c>
      <c r="AB53" s="32">
        <f>[1]HCxHP!AQ52</f>
        <v>0</v>
      </c>
      <c r="AC53" s="32">
        <f>[1]HCxHP!AS52</f>
        <v>0</v>
      </c>
      <c r="AD53" s="32">
        <f>[1]HCxHP!AU52</f>
        <v>0</v>
      </c>
      <c r="AE53" s="32">
        <f>[1]HCxHP!AW52</f>
        <v>0</v>
      </c>
      <c r="AF53" s="32">
        <f>[1]HCxHP!AY52</f>
        <v>0</v>
      </c>
      <c r="AG53" s="32">
        <f>[1]HCxHP!BA52</f>
        <v>0</v>
      </c>
      <c r="AH53" s="32">
        <f>[1]HCxHP!BC52</f>
        <v>0</v>
      </c>
      <c r="AI53" s="32">
        <f>[1]HCxHP!BE52</f>
        <v>0</v>
      </c>
      <c r="AJ53" s="32">
        <f>[1]HCxHP!BG52</f>
        <v>0</v>
      </c>
      <c r="AK53" s="32">
        <f>[1]HCxHP!$BI52</f>
        <v>0</v>
      </c>
      <c r="AL53" s="32">
        <f>[1]HCxHP!$BK52</f>
        <v>0</v>
      </c>
      <c r="AM53" s="32">
        <f>[1]HCxHP!BM52</f>
        <v>5205051.6875637313</v>
      </c>
      <c r="AN53" s="32">
        <f t="shared" si="11"/>
        <v>0</v>
      </c>
      <c r="AO53" s="32">
        <f>[1]HCxHP!BO52</f>
        <v>0</v>
      </c>
      <c r="AP53" s="32">
        <f>[1]HCxHP!BO52</f>
        <v>0</v>
      </c>
      <c r="AQ53" s="32">
        <f>[1]HCxHP!BQ52</f>
        <v>0</v>
      </c>
      <c r="AR53" s="32">
        <f>[1]HCxHP!BS52</f>
        <v>0</v>
      </c>
      <c r="AS53" s="32">
        <f>[1]HCxHP!BU52</f>
        <v>0</v>
      </c>
      <c r="AT53" s="25">
        <f t="shared" si="12"/>
        <v>0</v>
      </c>
      <c r="AU53" s="32">
        <f>[1]HCxHP!BZ52</f>
        <v>0</v>
      </c>
      <c r="AV53" s="32">
        <f>[1]HCxHP!CB52</f>
        <v>0</v>
      </c>
      <c r="AW53" s="32">
        <f>[1]HCxHP!CD52</f>
        <v>0</v>
      </c>
      <c r="AX53" s="32">
        <f>[1]HCxHP!CF52</f>
        <v>0</v>
      </c>
      <c r="AY53" s="32">
        <f>[1]HCxHP!CH52</f>
        <v>0</v>
      </c>
      <c r="AZ53" s="32">
        <f t="shared" si="13"/>
        <v>0</v>
      </c>
      <c r="BA53" s="32">
        <f>[1]HCxHP!CJ52</f>
        <v>0</v>
      </c>
      <c r="BB53" s="32">
        <f>[1]HCxHP!CL52</f>
        <v>0</v>
      </c>
      <c r="BC53" s="32">
        <f>[1]HCxHP!CN52</f>
        <v>0</v>
      </c>
      <c r="BD53" s="32">
        <f>[1]HCxHP!CP52</f>
        <v>0</v>
      </c>
      <c r="BE53" s="25">
        <f t="shared" si="14"/>
        <v>0</v>
      </c>
      <c r="BF53" s="32">
        <f>[1]HCxHP!CR52</f>
        <v>0</v>
      </c>
      <c r="BG53" s="32">
        <f>[1]HCxHP!CT52</f>
        <v>0</v>
      </c>
      <c r="BH53" s="32">
        <f>[1]HCxHP!CV52</f>
        <v>0</v>
      </c>
      <c r="BI53" s="32">
        <f>[1]HCxHP!CX52</f>
        <v>0</v>
      </c>
      <c r="BJ53" s="32">
        <f>[1]HCxHP!CZ52</f>
        <v>0</v>
      </c>
      <c r="BK53" s="32">
        <f>[1]HCxHP!DB52</f>
        <v>0</v>
      </c>
      <c r="BL53" s="32">
        <f>[1]HCxHP!DD52</f>
        <v>0</v>
      </c>
      <c r="BM53" s="32">
        <f>[1]HCxHP!DF52</f>
        <v>0</v>
      </c>
      <c r="BN53" s="32">
        <f>[1]HCxHP!DH52</f>
        <v>0</v>
      </c>
      <c r="BO53" s="25">
        <f>[1]HCxHP!DJ52</f>
        <v>0</v>
      </c>
      <c r="BP53" s="32">
        <f>[1]HCxHP!DL52</f>
        <v>0</v>
      </c>
      <c r="BQ53" s="32">
        <f t="shared" si="15"/>
        <v>0</v>
      </c>
      <c r="BR53" s="32">
        <f>[1]HCxHP!DN52</f>
        <v>0</v>
      </c>
      <c r="BS53" s="32">
        <f>[1]HCxHP!DP52</f>
        <v>0</v>
      </c>
      <c r="BT53" s="32">
        <f>[1]HCxHP!DS52</f>
        <v>0</v>
      </c>
      <c r="BU53" s="32">
        <f t="shared" si="16"/>
        <v>0</v>
      </c>
      <c r="BV53" s="32">
        <f>[1]HCxHP!DU52</f>
        <v>0</v>
      </c>
      <c r="BW53" s="32">
        <f>[1]HCxHP!DW52</f>
        <v>0</v>
      </c>
      <c r="BX53" s="32">
        <f>[1]HCxHP!DY52</f>
        <v>0</v>
      </c>
      <c r="BY53" s="25">
        <f>[1]HCxHP!EA52</f>
        <v>0</v>
      </c>
      <c r="BZ53" s="32">
        <f>[1]HCxHP!EC52</f>
        <v>0</v>
      </c>
      <c r="CA53" s="25">
        <f>[1]HCxHP!EC52</f>
        <v>0</v>
      </c>
    </row>
    <row r="54" spans="1:79" s="26" customFormat="1" x14ac:dyDescent="0.3">
      <c r="A54" s="23" t="s">
        <v>250</v>
      </c>
      <c r="B54" s="34" t="s">
        <v>251</v>
      </c>
      <c r="C54" s="28">
        <f>[1]HCxHP!ED53</f>
        <v>3376733.4185971916</v>
      </c>
      <c r="D54" s="10">
        <f t="shared" si="0"/>
        <v>1098927.9660731133</v>
      </c>
      <c r="E54" s="25">
        <f>[1]HCxHP!E53</f>
        <v>1098927.9660731133</v>
      </c>
      <c r="F54" s="25">
        <f>[1]HCxHP!G53</f>
        <v>0</v>
      </c>
      <c r="G54" s="25">
        <f t="shared" si="1"/>
        <v>0</v>
      </c>
      <c r="H54" s="25">
        <f>[1]HCxHP!I53</f>
        <v>0</v>
      </c>
      <c r="I54" s="25">
        <f>[1]HCxHP!K53</f>
        <v>0</v>
      </c>
      <c r="J54" s="25">
        <f>[1]HCxHP!M53</f>
        <v>0</v>
      </c>
      <c r="K54" s="25">
        <f>[1]HCxHP!O53</f>
        <v>0</v>
      </c>
      <c r="L54" s="25">
        <f>[1]HCxHP!Q53</f>
        <v>0</v>
      </c>
      <c r="M54" s="25">
        <f>[1]HCxHP!S53</f>
        <v>0</v>
      </c>
      <c r="N54" s="25">
        <f>[1]HCxHP!U53</f>
        <v>0</v>
      </c>
      <c r="O54" s="25">
        <f>[1]HCxHP!W53</f>
        <v>0</v>
      </c>
      <c r="P54" s="25">
        <f>[1]HCxHP!Y53</f>
        <v>0</v>
      </c>
      <c r="Q54" s="25">
        <f t="shared" si="2"/>
        <v>0</v>
      </c>
      <c r="R54" s="25">
        <f>[1]HCxHP!AA53</f>
        <v>0</v>
      </c>
      <c r="S54" s="25">
        <f>[1]HCxHP!AC53</f>
        <v>0</v>
      </c>
      <c r="T54" s="25">
        <f>[1]HCxHP!AE53</f>
        <v>0</v>
      </c>
      <c r="U54" s="25">
        <f>[1]HCxHP!AG53</f>
        <v>0</v>
      </c>
      <c r="V54" s="25">
        <f t="shared" si="3"/>
        <v>2277805.4525240785</v>
      </c>
      <c r="W54" s="25">
        <f>[1]HCxHP!AI53</f>
        <v>0</v>
      </c>
      <c r="X54" s="25">
        <f>[1]HCxHP!AK53</f>
        <v>0</v>
      </c>
      <c r="Y54" s="25">
        <f>[1]HCxHP!AM53</f>
        <v>0</v>
      </c>
      <c r="Z54" s="25">
        <f t="shared" si="4"/>
        <v>0</v>
      </c>
      <c r="AA54" s="25">
        <f>[1]HCxHP!AO53</f>
        <v>0</v>
      </c>
      <c r="AB54" s="25">
        <f>[1]HCxHP!AQ53</f>
        <v>0</v>
      </c>
      <c r="AC54" s="25">
        <f>[1]HCxHP!AS53</f>
        <v>0</v>
      </c>
      <c r="AD54" s="25">
        <f>[1]HCxHP!AU53</f>
        <v>0</v>
      </c>
      <c r="AE54" s="25">
        <f>[1]HCxHP!AW53</f>
        <v>0</v>
      </c>
      <c r="AF54" s="25">
        <f>[1]HCxHP!AY53</f>
        <v>0</v>
      </c>
      <c r="AG54" s="25">
        <f>[1]HCxHP!BA53</f>
        <v>0</v>
      </c>
      <c r="AH54" s="25">
        <f>[1]HCxHP!BC53</f>
        <v>0</v>
      </c>
      <c r="AI54" s="25">
        <f>[1]HCxHP!BE53</f>
        <v>0</v>
      </c>
      <c r="AJ54" s="25">
        <f>[1]HCxHP!BG53</f>
        <v>0</v>
      </c>
      <c r="AK54" s="25">
        <f>[1]HCxHP!$BI53</f>
        <v>0</v>
      </c>
      <c r="AL54" s="25">
        <f>[1]HCxHP!$BK53</f>
        <v>0</v>
      </c>
      <c r="AM54" s="25">
        <f>[1]HCxHP!BM53</f>
        <v>0</v>
      </c>
      <c r="AN54" s="25">
        <f t="shared" si="11"/>
        <v>2277805.4525240785</v>
      </c>
      <c r="AO54" s="25">
        <f>[1]HCxHP!BO53</f>
        <v>0</v>
      </c>
      <c r="AP54" s="25">
        <f>[1]HCxHP!BQ53</f>
        <v>0</v>
      </c>
      <c r="AQ54" s="25">
        <f>[1]HCxHP!BS53</f>
        <v>0</v>
      </c>
      <c r="AR54" s="25">
        <f>[1]HCxHP!BU53</f>
        <v>0</v>
      </c>
      <c r="AS54" s="25">
        <f>[1]HCxHP!BX53</f>
        <v>2277805.4525240785</v>
      </c>
      <c r="AT54" s="25">
        <f t="shared" si="12"/>
        <v>0</v>
      </c>
      <c r="AU54" s="25">
        <f>[1]HCxHP!BZ53</f>
        <v>0</v>
      </c>
      <c r="AV54" s="25">
        <f>[1]HCxHP!CB53</f>
        <v>0</v>
      </c>
      <c r="AW54" s="25">
        <f>[1]HCxHP!CD53</f>
        <v>0</v>
      </c>
      <c r="AX54" s="25">
        <f>[1]HCxHP!CF53</f>
        <v>0</v>
      </c>
      <c r="AY54" s="25">
        <f>[1]HCxHP!CH53</f>
        <v>0</v>
      </c>
      <c r="AZ54" s="25">
        <f t="shared" si="13"/>
        <v>0</v>
      </c>
      <c r="BA54" s="25">
        <f>[1]HCxHP!CJ53</f>
        <v>0</v>
      </c>
      <c r="BB54" s="25">
        <f>[1]HCxHP!CL53</f>
        <v>0</v>
      </c>
      <c r="BC54" s="25">
        <f>[1]HCxHP!CN53</f>
        <v>0</v>
      </c>
      <c r="BD54" s="25">
        <f>[1]HCxHP!CP53</f>
        <v>0</v>
      </c>
      <c r="BE54" s="25">
        <f t="shared" si="14"/>
        <v>0</v>
      </c>
      <c r="BF54" s="25">
        <f>[1]HCxHP!CR53</f>
        <v>0</v>
      </c>
      <c r="BG54" s="25">
        <f>[1]HCxHP!CT53</f>
        <v>0</v>
      </c>
      <c r="BH54" s="25">
        <f>[1]HCxHP!CV53</f>
        <v>0</v>
      </c>
      <c r="BI54" s="25">
        <f>[1]HCxHP!CX53</f>
        <v>0</v>
      </c>
      <c r="BJ54" s="25">
        <f>[1]HCxHP!CZ53</f>
        <v>0</v>
      </c>
      <c r="BK54" s="25">
        <f>[1]HCxHP!DB53</f>
        <v>0</v>
      </c>
      <c r="BL54" s="25">
        <f>[1]HCxHP!DD53</f>
        <v>0</v>
      </c>
      <c r="BM54" s="25">
        <f>[1]HCxHP!DF53</f>
        <v>0</v>
      </c>
      <c r="BN54" s="25">
        <f>[1]HCxHP!DH53</f>
        <v>0</v>
      </c>
      <c r="BO54" s="25">
        <f>[1]HCxHP!DJ53</f>
        <v>0</v>
      </c>
      <c r="BP54" s="25">
        <f>[1]HCxHP!DL53</f>
        <v>0</v>
      </c>
      <c r="BQ54" s="25">
        <f t="shared" si="15"/>
        <v>0</v>
      </c>
      <c r="BR54" s="25">
        <f>[1]HCxHP!DN53</f>
        <v>0</v>
      </c>
      <c r="BS54" s="25">
        <f>[1]HCxHP!DP53</f>
        <v>0</v>
      </c>
      <c r="BT54" s="25">
        <f>[1]HCxHP!DS53</f>
        <v>0</v>
      </c>
      <c r="BU54" s="25">
        <f t="shared" si="16"/>
        <v>0</v>
      </c>
      <c r="BV54" s="25">
        <f>[1]HCxHP!DU53</f>
        <v>0</v>
      </c>
      <c r="BW54" s="25">
        <f>[1]HCxHP!DW53</f>
        <v>0</v>
      </c>
      <c r="BX54" s="25">
        <f>[1]HCxHP!DY53</f>
        <v>0</v>
      </c>
      <c r="BY54" s="25">
        <f>[1]HCxHP!EA53</f>
        <v>0</v>
      </c>
      <c r="BZ54" s="25">
        <f>[1]HCxHP!EC53</f>
        <v>0</v>
      </c>
      <c r="CA54" s="25">
        <f>[1]HCxHP!EC53</f>
        <v>0</v>
      </c>
    </row>
    <row r="55" spans="1:79" ht="22.5" hidden="1" customHeight="1" x14ac:dyDescent="0.3">
      <c r="A55" s="34" t="s">
        <v>252</v>
      </c>
      <c r="B55" s="23" t="s">
        <v>253</v>
      </c>
      <c r="C55" s="28">
        <f>[1]HCxHP!ED54</f>
        <v>1098927.9660731133</v>
      </c>
      <c r="D55" s="10">
        <f t="shared" si="0"/>
        <v>1098927.9660731133</v>
      </c>
      <c r="E55" s="25">
        <f>[1]HCxHP!E54</f>
        <v>1098927.9660731133</v>
      </c>
      <c r="F55" s="25">
        <f>[1]HCxHP!G54</f>
        <v>0</v>
      </c>
      <c r="G55" s="25">
        <f t="shared" si="1"/>
        <v>0</v>
      </c>
      <c r="H55" s="25">
        <f>[1]HCxHP!I54</f>
        <v>0</v>
      </c>
      <c r="I55" s="25">
        <f>[1]HCxHP!K54</f>
        <v>0</v>
      </c>
      <c r="J55" s="25">
        <f>[1]HCxHP!M54</f>
        <v>0</v>
      </c>
      <c r="K55" s="25">
        <f>[1]HCxHP!O54</f>
        <v>0</v>
      </c>
      <c r="L55" s="25">
        <f>[1]HCxHP!Q54</f>
        <v>0</v>
      </c>
      <c r="M55" s="25">
        <f>[1]HCxHP!S54</f>
        <v>0</v>
      </c>
      <c r="N55" s="25">
        <f>[1]HCxHP!U54</f>
        <v>0</v>
      </c>
      <c r="O55" s="25">
        <f>[1]HCxHP!W54</f>
        <v>0</v>
      </c>
      <c r="P55" s="25">
        <f>[1]HCxHP!Y54</f>
        <v>0</v>
      </c>
      <c r="Q55" s="25">
        <f t="shared" si="2"/>
        <v>0</v>
      </c>
      <c r="R55" s="25">
        <f>[1]HCxHP!AA54</f>
        <v>0</v>
      </c>
      <c r="S55" s="25">
        <f>[1]HCxHP!AC54</f>
        <v>0</v>
      </c>
      <c r="T55" s="25">
        <f>[1]HCxHP!AE54</f>
        <v>0</v>
      </c>
      <c r="U55" s="25">
        <f>[1]HCxHP!AG54</f>
        <v>0</v>
      </c>
      <c r="V55" s="25">
        <f t="shared" si="3"/>
        <v>0</v>
      </c>
      <c r="W55" s="25">
        <f>[1]HCxHP!AI54</f>
        <v>0</v>
      </c>
      <c r="X55" s="25">
        <f>[1]HCxHP!AK54</f>
        <v>0</v>
      </c>
      <c r="Y55" s="25">
        <f>[1]HCxHP!AM54</f>
        <v>0</v>
      </c>
      <c r="Z55" s="25">
        <f t="shared" si="4"/>
        <v>0</v>
      </c>
      <c r="AA55" s="25">
        <f>[1]HCxHP!AO54</f>
        <v>0</v>
      </c>
      <c r="AB55" s="25">
        <f>[1]HCxHP!AQ54</f>
        <v>0</v>
      </c>
      <c r="AC55" s="25">
        <f>[1]HCxHP!AS54</f>
        <v>0</v>
      </c>
      <c r="AD55" s="25">
        <f>[1]HCxHP!AU54</f>
        <v>0</v>
      </c>
      <c r="AE55" s="25">
        <f>[1]HCxHP!AW54</f>
        <v>0</v>
      </c>
      <c r="AF55" s="25">
        <f>[1]HCxHP!AY54</f>
        <v>0</v>
      </c>
      <c r="AG55" s="25">
        <f>[1]HCxHP!BA54</f>
        <v>0</v>
      </c>
      <c r="AH55" s="25">
        <f>[1]HCxHP!BC54</f>
        <v>0</v>
      </c>
      <c r="AI55" s="25">
        <f>[1]HCxHP!BE54</f>
        <v>0</v>
      </c>
      <c r="AJ55" s="25">
        <f>[1]HCxHP!BG54</f>
        <v>0</v>
      </c>
      <c r="AK55" s="25">
        <f>[1]HCxHP!$BI54</f>
        <v>0</v>
      </c>
      <c r="AL55" s="25">
        <f>[1]HCxHP!$BK54</f>
        <v>0</v>
      </c>
      <c r="AM55" s="25">
        <f>[1]HCxHP!BM54</f>
        <v>0</v>
      </c>
      <c r="AN55" s="25">
        <f t="shared" si="11"/>
        <v>0</v>
      </c>
      <c r="AO55" s="25">
        <f>[1]HCxHP!BO54</f>
        <v>0</v>
      </c>
      <c r="AP55" s="25">
        <f>[1]HCxHP!BQ54</f>
        <v>0</v>
      </c>
      <c r="AQ55" s="25">
        <f>[1]HCxHP!BS54</f>
        <v>0</v>
      </c>
      <c r="AR55" s="25">
        <f>[1]HCxHP!BU54</f>
        <v>0</v>
      </c>
      <c r="AS55" s="25">
        <f>[1]HCxHP!BX54</f>
        <v>0</v>
      </c>
      <c r="AT55" s="25">
        <f t="shared" si="12"/>
        <v>0</v>
      </c>
      <c r="AU55" s="25">
        <f>[1]HCxHP!BZ54</f>
        <v>0</v>
      </c>
      <c r="AV55" s="25">
        <f>[1]HCxHP!CB54</f>
        <v>0</v>
      </c>
      <c r="AW55" s="25">
        <f>[1]HCxHP!CD54</f>
        <v>0</v>
      </c>
      <c r="AX55" s="25">
        <f>[1]HCxHP!CF54</f>
        <v>0</v>
      </c>
      <c r="AY55" s="25">
        <f>[1]HCxHP!CH54</f>
        <v>0</v>
      </c>
      <c r="AZ55" s="25">
        <f t="shared" si="13"/>
        <v>0</v>
      </c>
      <c r="BA55" s="25">
        <f>[1]HCxHP!CJ54</f>
        <v>0</v>
      </c>
      <c r="BB55" s="25">
        <f>[1]HCxHP!CL54</f>
        <v>0</v>
      </c>
      <c r="BC55" s="25">
        <f>[1]HCxHP!CN54</f>
        <v>0</v>
      </c>
      <c r="BD55" s="25">
        <f>[1]HCxHP!CP54</f>
        <v>0</v>
      </c>
      <c r="BE55" s="25">
        <f t="shared" si="14"/>
        <v>0</v>
      </c>
      <c r="BF55" s="25">
        <f>[1]HCxHP!CR54</f>
        <v>0</v>
      </c>
      <c r="BG55" s="25">
        <f>[1]HCxHP!CT54</f>
        <v>0</v>
      </c>
      <c r="BH55" s="25">
        <f>[1]HCxHP!CV54</f>
        <v>0</v>
      </c>
      <c r="BI55" s="25">
        <f>[1]HCxHP!CX54</f>
        <v>0</v>
      </c>
      <c r="BJ55" s="25">
        <f>[1]HCxHP!CZ54</f>
        <v>0</v>
      </c>
      <c r="BK55" s="25">
        <f>[1]HCxHP!DB54</f>
        <v>0</v>
      </c>
      <c r="BL55" s="25">
        <f>[1]HCxHP!DD54</f>
        <v>0</v>
      </c>
      <c r="BM55" s="25">
        <f>[1]HCxHP!DF54</f>
        <v>0</v>
      </c>
      <c r="BN55" s="25">
        <f>[1]HCxHP!DH54</f>
        <v>0</v>
      </c>
      <c r="BO55" s="25">
        <f>[1]HCxHP!DJ54</f>
        <v>0</v>
      </c>
      <c r="BP55" s="25">
        <f>[1]HCxHP!DL54</f>
        <v>0</v>
      </c>
      <c r="BQ55" s="25">
        <f t="shared" si="15"/>
        <v>0</v>
      </c>
      <c r="BR55" s="25">
        <f>[1]HCxHP!DN54</f>
        <v>0</v>
      </c>
      <c r="BS55" s="25">
        <f>[1]HCxHP!DP54</f>
        <v>0</v>
      </c>
      <c r="BT55" s="25">
        <f>[1]HCxHP!DS54</f>
        <v>0</v>
      </c>
      <c r="BU55" s="25">
        <f t="shared" si="16"/>
        <v>0</v>
      </c>
      <c r="BV55" s="25">
        <f>[1]HCxHP!DU54</f>
        <v>0</v>
      </c>
      <c r="BW55" s="25">
        <f>[1]HCxHP!DW54</f>
        <v>0</v>
      </c>
      <c r="BX55" s="25">
        <f>[1]HCxHP!DY54</f>
        <v>0</v>
      </c>
      <c r="BY55" s="25">
        <f>[1]HCxHP!EA54</f>
        <v>0</v>
      </c>
      <c r="BZ55" s="25">
        <f>[1]HCxHP!EC54</f>
        <v>0</v>
      </c>
      <c r="CA55" s="25">
        <f>[1]HCxHP!EC54</f>
        <v>0</v>
      </c>
    </row>
    <row r="56" spans="1:79" hidden="1" x14ac:dyDescent="0.3">
      <c r="A56" s="34" t="s">
        <v>254</v>
      </c>
      <c r="B56" s="23" t="s">
        <v>255</v>
      </c>
      <c r="C56" s="28">
        <f>[1]HCxHP!ED55</f>
        <v>2207064.8608942628</v>
      </c>
      <c r="D56" s="10">
        <f t="shared" si="0"/>
        <v>0</v>
      </c>
      <c r="E56" s="25">
        <f>[1]HCxHP!E55</f>
        <v>0</v>
      </c>
      <c r="F56" s="25">
        <f>[1]HCxHP!G55</f>
        <v>0</v>
      </c>
      <c r="G56" s="25">
        <f t="shared" si="1"/>
        <v>0</v>
      </c>
      <c r="H56" s="25">
        <f>[1]HCxHP!I55</f>
        <v>0</v>
      </c>
      <c r="I56" s="25">
        <f>[1]HCxHP!K55</f>
        <v>0</v>
      </c>
      <c r="J56" s="25">
        <f>[1]HCxHP!M55</f>
        <v>0</v>
      </c>
      <c r="K56" s="25">
        <f>[1]HCxHP!O55</f>
        <v>0</v>
      </c>
      <c r="L56" s="25">
        <f>[1]HCxHP!Q55</f>
        <v>0</v>
      </c>
      <c r="M56" s="25">
        <f>[1]HCxHP!S55</f>
        <v>0</v>
      </c>
      <c r="N56" s="25">
        <f>[1]HCxHP!U55</f>
        <v>0</v>
      </c>
      <c r="O56" s="25">
        <f>[1]HCxHP!W55</f>
        <v>0</v>
      </c>
      <c r="P56" s="25">
        <f>[1]HCxHP!Y55</f>
        <v>0</v>
      </c>
      <c r="Q56" s="25">
        <f t="shared" si="2"/>
        <v>0</v>
      </c>
      <c r="R56" s="25">
        <f>[1]HCxHP!AA55</f>
        <v>0</v>
      </c>
      <c r="S56" s="25">
        <f>[1]HCxHP!AC55</f>
        <v>0</v>
      </c>
      <c r="T56" s="25">
        <f>[1]HCxHP!AE55</f>
        <v>0</v>
      </c>
      <c r="U56" s="25">
        <f>[1]HCxHP!AG55</f>
        <v>0</v>
      </c>
      <c r="V56" s="25">
        <f t="shared" si="3"/>
        <v>0</v>
      </c>
      <c r="W56" s="25">
        <f>[1]HCxHP!AI55</f>
        <v>0</v>
      </c>
      <c r="X56" s="25">
        <f>[1]HCxHP!AK55</f>
        <v>0</v>
      </c>
      <c r="Y56" s="25">
        <f>[1]HCxHP!AM55</f>
        <v>0</v>
      </c>
      <c r="Z56" s="25">
        <f t="shared" si="4"/>
        <v>0</v>
      </c>
      <c r="AA56" s="25">
        <f>[1]HCxHP!AO55</f>
        <v>0</v>
      </c>
      <c r="AB56" s="25">
        <f>[1]HCxHP!AQ55</f>
        <v>0</v>
      </c>
      <c r="AC56" s="25">
        <f>[1]HCxHP!AS55</f>
        <v>0</v>
      </c>
      <c r="AD56" s="25">
        <f>[1]HCxHP!AU55</f>
        <v>0</v>
      </c>
      <c r="AE56" s="25">
        <f>[1]HCxHP!AW55</f>
        <v>0</v>
      </c>
      <c r="AF56" s="25">
        <f>[1]HCxHP!AY55</f>
        <v>0</v>
      </c>
      <c r="AG56" s="25">
        <f>[1]HCxHP!BA55</f>
        <v>0</v>
      </c>
      <c r="AH56" s="25">
        <f>[1]HCxHP!BC55</f>
        <v>0</v>
      </c>
      <c r="AI56" s="25">
        <f>[1]HCxHP!BE55</f>
        <v>0</v>
      </c>
      <c r="AJ56" s="25">
        <f>[1]HCxHP!BG55</f>
        <v>0</v>
      </c>
      <c r="AK56" s="25">
        <f>[1]HCxHP!$BI55</f>
        <v>0</v>
      </c>
      <c r="AL56" s="25">
        <f>[1]HCxHP!$BK55</f>
        <v>0</v>
      </c>
      <c r="AM56" s="25">
        <f>[1]HCxHP!BM55</f>
        <v>0</v>
      </c>
      <c r="AN56" s="25">
        <f t="shared" si="11"/>
        <v>0</v>
      </c>
      <c r="AO56" s="25">
        <f>[1]HCxHP!BM55</f>
        <v>0</v>
      </c>
      <c r="AP56" s="25">
        <f>[1]HCxHP!BO55</f>
        <v>0</v>
      </c>
      <c r="AQ56" s="25">
        <f>[1]HCxHP!BQ55</f>
        <v>0</v>
      </c>
      <c r="AR56" s="25">
        <f>[1]HCxHP!BS55</f>
        <v>0</v>
      </c>
      <c r="AS56" s="25">
        <f>[1]HCxHP!BU55</f>
        <v>0</v>
      </c>
      <c r="AT56" s="25">
        <f t="shared" si="12"/>
        <v>0</v>
      </c>
      <c r="AU56" s="25">
        <f>[1]HCxHP!BZ55</f>
        <v>0</v>
      </c>
      <c r="AV56" s="25">
        <f>[1]HCxHP!CB55</f>
        <v>0</v>
      </c>
      <c r="AW56" s="25">
        <f>[1]HCxHP!CD55</f>
        <v>0</v>
      </c>
      <c r="AX56" s="25">
        <f>[1]HCxHP!CF55</f>
        <v>0</v>
      </c>
      <c r="AY56" s="25">
        <f>[1]HCxHP!CH55</f>
        <v>0</v>
      </c>
      <c r="AZ56" s="25">
        <f t="shared" si="13"/>
        <v>0</v>
      </c>
      <c r="BA56" s="25">
        <f>[1]HCxHP!CJ55</f>
        <v>0</v>
      </c>
      <c r="BB56" s="25">
        <f>[1]HCxHP!CL55</f>
        <v>0</v>
      </c>
      <c r="BC56" s="25">
        <f>[1]HCxHP!CN55</f>
        <v>0</v>
      </c>
      <c r="BD56" s="25">
        <f>[1]HCxHP!CP55</f>
        <v>0</v>
      </c>
      <c r="BE56" s="25">
        <f t="shared" si="14"/>
        <v>0</v>
      </c>
      <c r="BF56" s="25">
        <f>[1]HCxHP!CR55</f>
        <v>0</v>
      </c>
      <c r="BG56" s="25">
        <f>[1]HCxHP!CT55</f>
        <v>0</v>
      </c>
      <c r="BH56" s="25">
        <f>[1]HCxHP!CV55</f>
        <v>0</v>
      </c>
      <c r="BI56" s="25">
        <f>[1]HCxHP!CX55</f>
        <v>0</v>
      </c>
      <c r="BJ56" s="25">
        <f>[1]HCxHP!CZ55</f>
        <v>0</v>
      </c>
      <c r="BK56" s="25">
        <f>[1]HCxHP!DB55</f>
        <v>0</v>
      </c>
      <c r="BL56" s="25">
        <f>[1]HCxHP!DD55</f>
        <v>0</v>
      </c>
      <c r="BM56" s="25">
        <f>[1]HCxHP!DF55</f>
        <v>0</v>
      </c>
      <c r="BN56" s="25">
        <f>[1]HCxHP!DH55</f>
        <v>0</v>
      </c>
      <c r="BO56" s="25">
        <f>[1]HCxHP!DJ55</f>
        <v>0</v>
      </c>
      <c r="BP56" s="25">
        <f>[1]HCxHP!DL55</f>
        <v>0</v>
      </c>
      <c r="BQ56" s="25">
        <f t="shared" si="15"/>
        <v>0</v>
      </c>
      <c r="BR56" s="25">
        <f>[1]HCxHP!DN55</f>
        <v>0</v>
      </c>
      <c r="BS56" s="25">
        <f>[1]HCxHP!DP55</f>
        <v>0</v>
      </c>
      <c r="BT56" s="25">
        <f>[1]HCxHP!DS55</f>
        <v>0</v>
      </c>
      <c r="BU56" s="25">
        <f t="shared" si="16"/>
        <v>0</v>
      </c>
      <c r="BV56" s="25">
        <f>[1]HCxHP!DU55</f>
        <v>0</v>
      </c>
      <c r="BW56" s="25">
        <f>[1]HCxHP!DW55</f>
        <v>0</v>
      </c>
      <c r="BX56" s="25">
        <f>[1]HCxHP!DY55</f>
        <v>0</v>
      </c>
      <c r="BY56" s="25">
        <f>[1]HCxHP!EA55</f>
        <v>0</v>
      </c>
      <c r="BZ56" s="25">
        <f>[1]HCxHP!EC55</f>
        <v>0</v>
      </c>
      <c r="CA56" s="25">
        <f>[1]HCxHP!EC55</f>
        <v>0</v>
      </c>
    </row>
    <row r="57" spans="1:79" ht="21.75" hidden="1" customHeight="1" x14ac:dyDescent="0.3">
      <c r="A57" s="38" t="s">
        <v>256</v>
      </c>
      <c r="B57" s="39" t="s">
        <v>257</v>
      </c>
      <c r="C57" s="40">
        <f>[1]HCxHP!ED56</f>
        <v>70740.591629815652</v>
      </c>
      <c r="D57" s="16">
        <f t="shared" si="0"/>
        <v>0</v>
      </c>
      <c r="E57" s="41">
        <f>[1]HCxHP!E56</f>
        <v>0</v>
      </c>
      <c r="F57" s="41">
        <f>[1]HCxHP!G56</f>
        <v>0</v>
      </c>
      <c r="G57" s="41">
        <f t="shared" si="1"/>
        <v>0</v>
      </c>
      <c r="H57" s="41">
        <f>[1]HCxHP!I56</f>
        <v>0</v>
      </c>
      <c r="I57" s="41">
        <f>[1]HCxHP!K56</f>
        <v>0</v>
      </c>
      <c r="J57" s="41">
        <f>[1]HCxHP!M56</f>
        <v>0</v>
      </c>
      <c r="K57" s="41">
        <f>[1]HCxHP!O56</f>
        <v>0</v>
      </c>
      <c r="L57" s="41">
        <f>[1]HCxHP!Q56</f>
        <v>0</v>
      </c>
      <c r="M57" s="41">
        <f>[1]HCxHP!S56</f>
        <v>0</v>
      </c>
      <c r="N57" s="41">
        <f>[1]HCxHP!U56</f>
        <v>0</v>
      </c>
      <c r="O57" s="41">
        <f>[1]HCxHP!W56</f>
        <v>0</v>
      </c>
      <c r="P57" s="41">
        <f>[1]HCxHP!Y56</f>
        <v>0</v>
      </c>
      <c r="Q57" s="41">
        <f t="shared" si="2"/>
        <v>0</v>
      </c>
      <c r="R57" s="41">
        <f>[1]HCxHP!AA56</f>
        <v>0</v>
      </c>
      <c r="S57" s="41">
        <f>[1]HCxHP!AC56</f>
        <v>0</v>
      </c>
      <c r="T57" s="41">
        <f>[1]HCxHP!AE56</f>
        <v>0</v>
      </c>
      <c r="U57" s="41">
        <f>[1]HCxHP!AG56</f>
        <v>0</v>
      </c>
      <c r="V57" s="41">
        <f t="shared" si="3"/>
        <v>70740.591629815652</v>
      </c>
      <c r="W57" s="41">
        <f>[1]HCxHP!AI56</f>
        <v>0</v>
      </c>
      <c r="X57" s="41">
        <f>[1]HCxHP!AK56</f>
        <v>0</v>
      </c>
      <c r="Y57" s="41">
        <f>[1]HCxHP!AM56</f>
        <v>0</v>
      </c>
      <c r="Z57" s="41">
        <f t="shared" si="4"/>
        <v>0</v>
      </c>
      <c r="AA57" s="41">
        <f>[1]HCxHP!AO56</f>
        <v>0</v>
      </c>
      <c r="AB57" s="41">
        <f>[1]HCxHP!AQ56</f>
        <v>0</v>
      </c>
      <c r="AC57" s="41">
        <f>[1]HCxHP!AS56</f>
        <v>0</v>
      </c>
      <c r="AD57" s="41">
        <f>[1]HCxHP!AU56</f>
        <v>0</v>
      </c>
      <c r="AE57" s="41">
        <f>[1]HCxHP!AW56</f>
        <v>0</v>
      </c>
      <c r="AF57" s="41">
        <f>[1]HCxHP!AY56</f>
        <v>0</v>
      </c>
      <c r="AG57" s="41">
        <f>[1]HCxHP!BA56</f>
        <v>0</v>
      </c>
      <c r="AH57" s="41">
        <f>[1]HCxHP!BC56</f>
        <v>0</v>
      </c>
      <c r="AI57" s="41">
        <f>[1]HCxHP!BE56</f>
        <v>0</v>
      </c>
      <c r="AJ57" s="41">
        <f>[1]HCxHP!BG56</f>
        <v>0</v>
      </c>
      <c r="AK57" s="41">
        <f>[1]HCxHP!$BI56</f>
        <v>0</v>
      </c>
      <c r="AL57" s="41">
        <f>[1]HCxHP!$BK56</f>
        <v>0</v>
      </c>
      <c r="AM57" s="41">
        <f>[1]HCxHP!BM56</f>
        <v>0</v>
      </c>
      <c r="AN57" s="41">
        <f t="shared" si="11"/>
        <v>70740.591629815652</v>
      </c>
      <c r="AO57" s="41">
        <f>[1]HCxHP!BO56</f>
        <v>0</v>
      </c>
      <c r="AP57" s="41">
        <f>[1]HCxHP!BQ56</f>
        <v>0</v>
      </c>
      <c r="AQ57" s="41">
        <f>[1]HCxHP!BS56</f>
        <v>0</v>
      </c>
      <c r="AR57" s="41">
        <f>[1]HCxHP!BU56</f>
        <v>0</v>
      </c>
      <c r="AS57" s="41">
        <f>[1]HCxHP!BX56</f>
        <v>70740.591629815652</v>
      </c>
      <c r="AT57" s="41">
        <f t="shared" si="12"/>
        <v>0</v>
      </c>
      <c r="AU57" s="41">
        <f>[1]HCxHP!BZ56</f>
        <v>0</v>
      </c>
      <c r="AV57" s="41">
        <f>[1]HCxHP!CB56</f>
        <v>0</v>
      </c>
      <c r="AW57" s="41">
        <f>[1]HCxHP!CD56</f>
        <v>0</v>
      </c>
      <c r="AX57" s="41">
        <f>[1]HCxHP!CF56</f>
        <v>0</v>
      </c>
      <c r="AY57" s="41">
        <f>[1]HCxHP!CH56</f>
        <v>0</v>
      </c>
      <c r="AZ57" s="41">
        <f t="shared" si="13"/>
        <v>0</v>
      </c>
      <c r="BA57" s="41">
        <f>[1]HCxHP!CJ56</f>
        <v>0</v>
      </c>
      <c r="BB57" s="41">
        <f>[1]HCxHP!CL56</f>
        <v>0</v>
      </c>
      <c r="BC57" s="41">
        <f>[1]HCxHP!CN56</f>
        <v>0</v>
      </c>
      <c r="BD57" s="41">
        <f>[1]HCxHP!CP56</f>
        <v>0</v>
      </c>
      <c r="BE57" s="41">
        <f t="shared" si="14"/>
        <v>0</v>
      </c>
      <c r="BF57" s="41">
        <f>[1]HCxHP!CR56</f>
        <v>0</v>
      </c>
      <c r="BG57" s="41">
        <f>[1]HCxHP!CT56</f>
        <v>0</v>
      </c>
      <c r="BH57" s="41">
        <f>[1]HCxHP!CV56</f>
        <v>0</v>
      </c>
      <c r="BI57" s="41">
        <f>[1]HCxHP!CX56</f>
        <v>0</v>
      </c>
      <c r="BJ57" s="41">
        <f>[1]HCxHP!CZ56</f>
        <v>0</v>
      </c>
      <c r="BK57" s="41">
        <f>[1]HCxHP!DB56</f>
        <v>0</v>
      </c>
      <c r="BL57" s="41">
        <f>[1]HCxHP!DD56</f>
        <v>0</v>
      </c>
      <c r="BM57" s="41">
        <f>[1]HCxHP!DF56</f>
        <v>0</v>
      </c>
      <c r="BN57" s="41">
        <f>[1]HCxHP!DH56</f>
        <v>0</v>
      </c>
      <c r="BO57" s="41">
        <f>[1]HCxHP!DJ56</f>
        <v>0</v>
      </c>
      <c r="BP57" s="41">
        <f>[1]HCxHP!DL56</f>
        <v>0</v>
      </c>
      <c r="BQ57" s="41">
        <f t="shared" si="15"/>
        <v>0</v>
      </c>
      <c r="BR57" s="41">
        <f>[1]HCxHP!DN56</f>
        <v>0</v>
      </c>
      <c r="BS57" s="41">
        <f>[1]HCxHP!DP56</f>
        <v>0</v>
      </c>
      <c r="BT57" s="41">
        <f>[1]HCxHP!DS56</f>
        <v>0</v>
      </c>
      <c r="BU57" s="41">
        <f t="shared" si="16"/>
        <v>0</v>
      </c>
      <c r="BV57" s="41">
        <f>[1]HCxHP!DU56</f>
        <v>0</v>
      </c>
      <c r="BW57" s="41">
        <f>[1]HCxHP!DW56</f>
        <v>0</v>
      </c>
      <c r="BX57" s="41">
        <f>[1]HCxHP!DY56</f>
        <v>0</v>
      </c>
      <c r="BY57" s="41">
        <f>[1]HCxHP!EA56</f>
        <v>0</v>
      </c>
      <c r="BZ57" s="41">
        <f>[1]HCxHP!EC56</f>
        <v>0</v>
      </c>
      <c r="CA57" s="41">
        <f>[1]HCxHP!EC56</f>
        <v>0</v>
      </c>
    </row>
    <row r="58" spans="1:79" hidden="1" x14ac:dyDescent="0.3">
      <c r="A58" s="34" t="s">
        <v>258</v>
      </c>
      <c r="B58" s="23" t="s">
        <v>259</v>
      </c>
      <c r="C58" s="28">
        <f>[1]HCxHP!ED57</f>
        <v>0</v>
      </c>
      <c r="D58" s="10">
        <f t="shared" si="0"/>
        <v>0</v>
      </c>
      <c r="E58" s="25">
        <f>[1]HCxHP!E57</f>
        <v>0</v>
      </c>
      <c r="F58" s="25">
        <f>[1]HCxHP!G57</f>
        <v>0</v>
      </c>
      <c r="G58" s="25">
        <f t="shared" si="1"/>
        <v>0</v>
      </c>
      <c r="H58" s="25">
        <f>[1]HCxHP!I57</f>
        <v>0</v>
      </c>
      <c r="I58" s="25">
        <f>[1]HCxHP!K57</f>
        <v>0</v>
      </c>
      <c r="J58" s="25">
        <f>[1]HCxHP!M57</f>
        <v>0</v>
      </c>
      <c r="K58" s="25">
        <f>[1]HCxHP!O57</f>
        <v>0</v>
      </c>
      <c r="L58" s="25">
        <f>[1]HCxHP!Q57</f>
        <v>0</v>
      </c>
      <c r="M58" s="25">
        <f>[1]HCxHP!S57</f>
        <v>0</v>
      </c>
      <c r="N58" s="25">
        <f>[1]HCxHP!U57</f>
        <v>0</v>
      </c>
      <c r="O58" s="25">
        <f>[1]HCxHP!W57</f>
        <v>0</v>
      </c>
      <c r="P58" s="25">
        <f>[1]HCxHP!Y57</f>
        <v>0</v>
      </c>
      <c r="Q58" s="25">
        <f t="shared" si="2"/>
        <v>0</v>
      </c>
      <c r="R58" s="25">
        <f>[1]HCxHP!AA57</f>
        <v>0</v>
      </c>
      <c r="S58" s="25">
        <f>[1]HCxHP!AC57</f>
        <v>0</v>
      </c>
      <c r="T58" s="25">
        <f>[1]HCxHP!AE57</f>
        <v>0</v>
      </c>
      <c r="U58" s="25">
        <f>[1]HCxHP!AG57</f>
        <v>0</v>
      </c>
      <c r="V58" s="25">
        <f t="shared" si="3"/>
        <v>0</v>
      </c>
      <c r="W58" s="25">
        <f>[1]HCxHP!AI57</f>
        <v>0</v>
      </c>
      <c r="X58" s="25">
        <f>[1]HCxHP!AK57</f>
        <v>0</v>
      </c>
      <c r="Y58" s="25">
        <f>[1]HCxHP!AM57</f>
        <v>0</v>
      </c>
      <c r="Z58" s="25">
        <f t="shared" si="4"/>
        <v>0</v>
      </c>
      <c r="AA58" s="25">
        <f>[1]HCxHP!AO57</f>
        <v>0</v>
      </c>
      <c r="AB58" s="25">
        <f>[1]HCxHP!AQ57</f>
        <v>0</v>
      </c>
      <c r="AC58" s="25">
        <f>[1]HCxHP!AS57</f>
        <v>0</v>
      </c>
      <c r="AD58" s="25">
        <f>[1]HCxHP!AU57</f>
        <v>0</v>
      </c>
      <c r="AE58" s="25">
        <f>[1]HCxHP!AW57</f>
        <v>0</v>
      </c>
      <c r="AF58" s="25">
        <f>[1]HCxHP!AY57</f>
        <v>0</v>
      </c>
      <c r="AG58" s="25">
        <f>[1]HCxHP!BA57</f>
        <v>0</v>
      </c>
      <c r="AH58" s="25">
        <f>[1]HCxHP!BC57</f>
        <v>0</v>
      </c>
      <c r="AI58" s="25">
        <f>[1]HCxHP!BE57</f>
        <v>0</v>
      </c>
      <c r="AJ58" s="25">
        <f>[1]HCxHP!BG57</f>
        <v>0</v>
      </c>
      <c r="AK58" s="25">
        <f>[1]HCxHP!$BI57</f>
        <v>0</v>
      </c>
      <c r="AL58" s="25">
        <f>[1]HCxHP!$BK57</f>
        <v>0</v>
      </c>
      <c r="AM58" s="25">
        <f>[1]HCxHP!BM57</f>
        <v>0</v>
      </c>
      <c r="AN58" s="25">
        <f t="shared" si="11"/>
        <v>0</v>
      </c>
      <c r="AO58" s="25">
        <f>[1]HCxHP!BM57</f>
        <v>0</v>
      </c>
      <c r="AP58" s="25">
        <f>[1]HCxHP!BO57</f>
        <v>0</v>
      </c>
      <c r="AQ58" s="25">
        <f>[1]HCxHP!BQ57</f>
        <v>0</v>
      </c>
      <c r="AR58" s="25">
        <f>[1]HCxHP!BS57</f>
        <v>0</v>
      </c>
      <c r="AS58" s="25">
        <f>[1]HCxHP!BU57</f>
        <v>0</v>
      </c>
      <c r="AT58" s="25">
        <f t="shared" si="12"/>
        <v>0</v>
      </c>
      <c r="AU58" s="25">
        <f>[1]HCxHP!BZ57</f>
        <v>0</v>
      </c>
      <c r="AV58" s="25">
        <f>[1]HCxHP!CB57</f>
        <v>0</v>
      </c>
      <c r="AW58" s="25">
        <f>[1]HCxHP!CD57</f>
        <v>0</v>
      </c>
      <c r="AX58" s="25">
        <f>[1]HCxHP!CF57</f>
        <v>0</v>
      </c>
      <c r="AY58" s="25">
        <f>[1]HCxHP!CH57</f>
        <v>0</v>
      </c>
      <c r="AZ58" s="25">
        <f t="shared" si="13"/>
        <v>0</v>
      </c>
      <c r="BA58" s="25">
        <f>[1]HCxHP!CJ57</f>
        <v>0</v>
      </c>
      <c r="BB58" s="25">
        <f>[1]HCxHP!CL57</f>
        <v>0</v>
      </c>
      <c r="BC58" s="25">
        <f>[1]HCxHP!CN57</f>
        <v>0</v>
      </c>
      <c r="BD58" s="25">
        <f>[1]HCxHP!CP57</f>
        <v>0</v>
      </c>
      <c r="BE58" s="25">
        <f t="shared" si="14"/>
        <v>0</v>
      </c>
      <c r="BF58" s="25">
        <f>[1]HCxHP!CR57</f>
        <v>0</v>
      </c>
      <c r="BG58" s="25">
        <f>[1]HCxHP!CT57</f>
        <v>0</v>
      </c>
      <c r="BH58" s="25">
        <f>[1]HCxHP!CV57</f>
        <v>0</v>
      </c>
      <c r="BI58" s="25">
        <f>[1]HCxHP!CX57</f>
        <v>0</v>
      </c>
      <c r="BJ58" s="25">
        <f>[1]HCxHP!CZ57</f>
        <v>0</v>
      </c>
      <c r="BK58" s="25">
        <f>[1]HCxHP!DB57</f>
        <v>0</v>
      </c>
      <c r="BL58" s="25">
        <f>[1]HCxHP!DD57</f>
        <v>0</v>
      </c>
      <c r="BM58" s="25">
        <f>[1]HCxHP!DF57</f>
        <v>0</v>
      </c>
      <c r="BN58" s="25">
        <f>[1]HCxHP!DH57</f>
        <v>0</v>
      </c>
      <c r="BO58" s="25">
        <f>[1]HCxHP!DJ57</f>
        <v>0</v>
      </c>
      <c r="BP58" s="25">
        <f>[1]HCxHP!DL57</f>
        <v>0</v>
      </c>
      <c r="BQ58" s="25">
        <f t="shared" si="15"/>
        <v>0</v>
      </c>
      <c r="BR58" s="25">
        <f>[1]HCxHP!DN57</f>
        <v>0</v>
      </c>
      <c r="BS58" s="25">
        <f>[1]HCxHP!DP57</f>
        <v>0</v>
      </c>
      <c r="BT58" s="25">
        <f>[1]HCxHP!DS57</f>
        <v>0</v>
      </c>
      <c r="BU58" s="25">
        <f t="shared" si="16"/>
        <v>0</v>
      </c>
      <c r="BV58" s="25">
        <f>[1]HCxHP!DU57</f>
        <v>0</v>
      </c>
      <c r="BW58" s="25">
        <f>[1]HCxHP!DW57</f>
        <v>0</v>
      </c>
      <c r="BX58" s="25">
        <f>[1]HCxHP!DY57</f>
        <v>0</v>
      </c>
      <c r="BY58" s="25">
        <f>[1]HCxHP!EA57</f>
        <v>0</v>
      </c>
      <c r="BZ58" s="25">
        <f>[1]HCxHP!EC57</f>
        <v>0</v>
      </c>
      <c r="CA58" s="25">
        <f>[1]HCxHP!EC57</f>
        <v>0</v>
      </c>
    </row>
    <row r="59" spans="1:79" s="26" customFormat="1" ht="17.25" hidden="1" customHeight="1" x14ac:dyDescent="0.3">
      <c r="A59" s="34" t="s">
        <v>260</v>
      </c>
      <c r="B59" s="23" t="s">
        <v>261</v>
      </c>
      <c r="C59" s="28">
        <f>[1]HCxHP!ED58</f>
        <v>0</v>
      </c>
      <c r="D59" s="10">
        <f t="shared" si="0"/>
        <v>0</v>
      </c>
      <c r="E59" s="25">
        <f>[1]HCxHP!E58</f>
        <v>0</v>
      </c>
      <c r="F59" s="25">
        <f>[1]HCxHP!G58</f>
        <v>0</v>
      </c>
      <c r="G59" s="25">
        <f t="shared" si="1"/>
        <v>0</v>
      </c>
      <c r="H59" s="25">
        <f>[1]HCxHP!I58</f>
        <v>0</v>
      </c>
      <c r="I59" s="25">
        <f>[1]HCxHP!K58</f>
        <v>0</v>
      </c>
      <c r="J59" s="25">
        <f>[1]HCxHP!M58</f>
        <v>0</v>
      </c>
      <c r="K59" s="25">
        <f>[1]HCxHP!O58</f>
        <v>0</v>
      </c>
      <c r="L59" s="25">
        <f>[1]HCxHP!Q58</f>
        <v>0</v>
      </c>
      <c r="M59" s="25">
        <f>[1]HCxHP!S58</f>
        <v>0</v>
      </c>
      <c r="N59" s="25">
        <f>[1]HCxHP!U58</f>
        <v>0</v>
      </c>
      <c r="O59" s="25">
        <f>[1]HCxHP!W58</f>
        <v>0</v>
      </c>
      <c r="P59" s="25">
        <f>[1]HCxHP!Y58</f>
        <v>0</v>
      </c>
      <c r="Q59" s="25">
        <f t="shared" si="2"/>
        <v>0</v>
      </c>
      <c r="R59" s="25">
        <f>[1]HCxHP!AA58</f>
        <v>0</v>
      </c>
      <c r="S59" s="25">
        <f>[1]HCxHP!AC58</f>
        <v>0</v>
      </c>
      <c r="T59" s="25">
        <f>[1]HCxHP!AE58</f>
        <v>0</v>
      </c>
      <c r="U59" s="25">
        <f>[1]HCxHP!AG58</f>
        <v>0</v>
      </c>
      <c r="V59" s="25">
        <f t="shared" si="3"/>
        <v>0</v>
      </c>
      <c r="W59" s="25">
        <f>[1]HCxHP!AI58</f>
        <v>0</v>
      </c>
      <c r="X59" s="25">
        <f>[1]HCxHP!AK58</f>
        <v>0</v>
      </c>
      <c r="Y59" s="25">
        <f>[1]HCxHP!AM58</f>
        <v>0</v>
      </c>
      <c r="Z59" s="25">
        <f t="shared" si="4"/>
        <v>0</v>
      </c>
      <c r="AA59" s="25">
        <f>[1]HCxHP!AO58</f>
        <v>0</v>
      </c>
      <c r="AB59" s="25">
        <f>[1]HCxHP!AQ58</f>
        <v>0</v>
      </c>
      <c r="AC59" s="25">
        <f>[1]HCxHP!AS58</f>
        <v>0</v>
      </c>
      <c r="AD59" s="25">
        <f>[1]HCxHP!AU58</f>
        <v>0</v>
      </c>
      <c r="AE59" s="25">
        <f>[1]HCxHP!AW58</f>
        <v>0</v>
      </c>
      <c r="AF59" s="25">
        <f>[1]HCxHP!AY58</f>
        <v>0</v>
      </c>
      <c r="AG59" s="25">
        <f>[1]HCxHP!BA58</f>
        <v>0</v>
      </c>
      <c r="AH59" s="25">
        <f>[1]HCxHP!BC58</f>
        <v>0</v>
      </c>
      <c r="AI59" s="25">
        <f>[1]HCxHP!BE58</f>
        <v>0</v>
      </c>
      <c r="AJ59" s="25">
        <f>[1]HCxHP!BG58</f>
        <v>0</v>
      </c>
      <c r="AK59" s="25">
        <f>[1]HCxHP!$BI58</f>
        <v>0</v>
      </c>
      <c r="AL59" s="25">
        <f>[1]HCxHP!$BK58</f>
        <v>0</v>
      </c>
      <c r="AM59" s="25">
        <f>[1]HCxHP!BM58</f>
        <v>0</v>
      </c>
      <c r="AN59" s="25">
        <f t="shared" si="11"/>
        <v>0</v>
      </c>
      <c r="AO59" s="25">
        <f>[1]HCxHP!BO58</f>
        <v>0</v>
      </c>
      <c r="AP59" s="25">
        <f>[1]HCxHP!BQ58</f>
        <v>0</v>
      </c>
      <c r="AQ59" s="25">
        <f>[1]HCxHP!BS58</f>
        <v>0</v>
      </c>
      <c r="AR59" s="25">
        <f>[1]HCxHP!BU58</f>
        <v>0</v>
      </c>
      <c r="AS59" s="25">
        <f>[1]HCxHP!BX58</f>
        <v>0</v>
      </c>
      <c r="AT59" s="25">
        <f t="shared" si="12"/>
        <v>0</v>
      </c>
      <c r="AU59" s="25">
        <f>[1]HCxHP!BZ58</f>
        <v>0</v>
      </c>
      <c r="AV59" s="25">
        <f>[1]HCxHP!CB58</f>
        <v>0</v>
      </c>
      <c r="AW59" s="25">
        <f>[1]HCxHP!CD58</f>
        <v>0</v>
      </c>
      <c r="AX59" s="25">
        <f>[1]HCxHP!CF58</f>
        <v>0</v>
      </c>
      <c r="AY59" s="25">
        <f>[1]HCxHP!CH58</f>
        <v>0</v>
      </c>
      <c r="AZ59" s="25">
        <f t="shared" si="13"/>
        <v>0</v>
      </c>
      <c r="BA59" s="25">
        <f>[1]HCxHP!CJ58</f>
        <v>0</v>
      </c>
      <c r="BB59" s="25">
        <f>[1]HCxHP!CL58</f>
        <v>0</v>
      </c>
      <c r="BC59" s="25">
        <f>[1]HCxHP!CN58</f>
        <v>0</v>
      </c>
      <c r="BD59" s="25">
        <f>[1]HCxHP!CP58</f>
        <v>0</v>
      </c>
      <c r="BE59" s="25">
        <f t="shared" si="14"/>
        <v>0</v>
      </c>
      <c r="BF59" s="25">
        <f>[1]HCxHP!CR58</f>
        <v>0</v>
      </c>
      <c r="BG59" s="25">
        <f>[1]HCxHP!CT58</f>
        <v>0</v>
      </c>
      <c r="BH59" s="25">
        <f>[1]HCxHP!CV58</f>
        <v>0</v>
      </c>
      <c r="BI59" s="25">
        <f>[1]HCxHP!CX58</f>
        <v>0</v>
      </c>
      <c r="BJ59" s="25">
        <f>[1]HCxHP!CZ58</f>
        <v>0</v>
      </c>
      <c r="BK59" s="25">
        <f>[1]HCxHP!DB58</f>
        <v>0</v>
      </c>
      <c r="BL59" s="25">
        <f>[1]HCxHP!DD58</f>
        <v>0</v>
      </c>
      <c r="BM59" s="25">
        <f>[1]HCxHP!DF58</f>
        <v>0</v>
      </c>
      <c r="BN59" s="25">
        <f>[1]HCxHP!DH58</f>
        <v>0</v>
      </c>
      <c r="BO59" s="25">
        <f>[1]HCxHP!DJ58</f>
        <v>0</v>
      </c>
      <c r="BP59" s="25">
        <f>[1]HCxHP!DL58</f>
        <v>0</v>
      </c>
      <c r="BQ59" s="25">
        <f t="shared" si="15"/>
        <v>0</v>
      </c>
      <c r="BR59" s="25">
        <f>[1]HCxHP!DN58</f>
        <v>0</v>
      </c>
      <c r="BS59" s="25">
        <f>[1]HCxHP!DP58</f>
        <v>0</v>
      </c>
      <c r="BT59" s="25">
        <f>[1]HCxHP!DS58</f>
        <v>0</v>
      </c>
      <c r="BU59" s="25">
        <f t="shared" si="16"/>
        <v>0</v>
      </c>
      <c r="BV59" s="25">
        <f>[1]HCxHP!DU58</f>
        <v>0</v>
      </c>
      <c r="BW59" s="25">
        <f>[1]HCxHP!DW58</f>
        <v>0</v>
      </c>
      <c r="BX59" s="25">
        <f>[1]HCxHP!DY58</f>
        <v>0</v>
      </c>
      <c r="BY59" s="25">
        <f>[1]HCxHP!EA58</f>
        <v>0</v>
      </c>
      <c r="BZ59" s="25">
        <f>[1]HCxHP!EC58</f>
        <v>0</v>
      </c>
      <c r="CA59" s="25">
        <f>[1]HCxHP!EC58</f>
        <v>0</v>
      </c>
    </row>
    <row r="60" spans="1:79" hidden="1" x14ac:dyDescent="0.3">
      <c r="A60" s="34" t="s">
        <v>262</v>
      </c>
      <c r="B60" s="23" t="s">
        <v>263</v>
      </c>
      <c r="C60" s="28">
        <f>[1]HCxHP!ED59</f>
        <v>0</v>
      </c>
      <c r="D60" s="10">
        <f t="shared" si="0"/>
        <v>0</v>
      </c>
      <c r="E60" s="25">
        <f>[1]HCxHP!E59</f>
        <v>0</v>
      </c>
      <c r="F60" s="25">
        <f>[1]HCxHP!G59</f>
        <v>0</v>
      </c>
      <c r="G60" s="25">
        <f t="shared" si="1"/>
        <v>0</v>
      </c>
      <c r="H60" s="25">
        <f>[1]HCxHP!I59</f>
        <v>0</v>
      </c>
      <c r="I60" s="25">
        <f>[1]HCxHP!K59</f>
        <v>0</v>
      </c>
      <c r="J60" s="25">
        <f>[1]HCxHP!M59</f>
        <v>0</v>
      </c>
      <c r="K60" s="25">
        <f>[1]HCxHP!O59</f>
        <v>0</v>
      </c>
      <c r="L60" s="25">
        <f>[1]HCxHP!Q59</f>
        <v>0</v>
      </c>
      <c r="M60" s="25">
        <f>[1]HCxHP!S59</f>
        <v>0</v>
      </c>
      <c r="N60" s="25">
        <f>[1]HCxHP!U59</f>
        <v>0</v>
      </c>
      <c r="O60" s="25">
        <f>[1]HCxHP!W59</f>
        <v>0</v>
      </c>
      <c r="P60" s="25">
        <f>[1]HCxHP!Y59</f>
        <v>0</v>
      </c>
      <c r="Q60" s="25">
        <f t="shared" si="2"/>
        <v>0</v>
      </c>
      <c r="R60" s="25">
        <f>[1]HCxHP!AA59</f>
        <v>0</v>
      </c>
      <c r="S60" s="25">
        <f>[1]HCxHP!AC59</f>
        <v>0</v>
      </c>
      <c r="T60" s="25">
        <f>[1]HCxHP!AE59</f>
        <v>0</v>
      </c>
      <c r="U60" s="25">
        <f>[1]HCxHP!AG59</f>
        <v>0</v>
      </c>
      <c r="V60" s="25">
        <f t="shared" si="3"/>
        <v>0</v>
      </c>
      <c r="W60" s="25">
        <f>[1]HCxHP!AI59</f>
        <v>0</v>
      </c>
      <c r="X60" s="25">
        <f>[1]HCxHP!AK59</f>
        <v>0</v>
      </c>
      <c r="Y60" s="25">
        <f>[1]HCxHP!AM59</f>
        <v>0</v>
      </c>
      <c r="Z60" s="25">
        <f t="shared" si="4"/>
        <v>0</v>
      </c>
      <c r="AA60" s="25">
        <f>[1]HCxHP!AO59</f>
        <v>0</v>
      </c>
      <c r="AB60" s="25">
        <f>[1]HCxHP!AQ59</f>
        <v>0</v>
      </c>
      <c r="AC60" s="25">
        <f>[1]HCxHP!AS59</f>
        <v>0</v>
      </c>
      <c r="AD60" s="25">
        <f>[1]HCxHP!AU59</f>
        <v>0</v>
      </c>
      <c r="AE60" s="25">
        <f>[1]HCxHP!AW59</f>
        <v>0</v>
      </c>
      <c r="AF60" s="25">
        <f>[1]HCxHP!AY59</f>
        <v>0</v>
      </c>
      <c r="AG60" s="25">
        <f>[1]HCxHP!BA59</f>
        <v>0</v>
      </c>
      <c r="AH60" s="25">
        <f>[1]HCxHP!BC59</f>
        <v>0</v>
      </c>
      <c r="AI60" s="25">
        <f>[1]HCxHP!BE59</f>
        <v>0</v>
      </c>
      <c r="AJ60" s="25">
        <f>[1]HCxHP!BG59</f>
        <v>0</v>
      </c>
      <c r="AK60" s="25">
        <f>[1]HCxHP!$BI59</f>
        <v>0</v>
      </c>
      <c r="AL60" s="25">
        <f>[1]HCxHP!$BK59</f>
        <v>0</v>
      </c>
      <c r="AM60" s="25">
        <f>[1]HCxHP!BM59</f>
        <v>0</v>
      </c>
      <c r="AN60" s="25">
        <f t="shared" si="11"/>
        <v>0</v>
      </c>
      <c r="AO60" s="25">
        <f>[1]HCxHP!BM59</f>
        <v>0</v>
      </c>
      <c r="AP60" s="25">
        <f>[1]HCxHP!BO59</f>
        <v>0</v>
      </c>
      <c r="AQ60" s="25">
        <f>[1]HCxHP!BQ59</f>
        <v>0</v>
      </c>
      <c r="AR60" s="25">
        <f>[1]HCxHP!BS59</f>
        <v>0</v>
      </c>
      <c r="AS60" s="25">
        <f>[1]HCxHP!BU59</f>
        <v>0</v>
      </c>
      <c r="AT60" s="25">
        <f t="shared" si="12"/>
        <v>0</v>
      </c>
      <c r="AU60" s="25">
        <f>[1]HCxHP!BZ59</f>
        <v>0</v>
      </c>
      <c r="AV60" s="25">
        <f>[1]HCxHP!CB59</f>
        <v>0</v>
      </c>
      <c r="AW60" s="25">
        <f>[1]HCxHP!CD59</f>
        <v>0</v>
      </c>
      <c r="AX60" s="25">
        <f>[1]HCxHP!CF59</f>
        <v>0</v>
      </c>
      <c r="AY60" s="25">
        <f>[1]HCxHP!CH59</f>
        <v>0</v>
      </c>
      <c r="AZ60" s="25">
        <f t="shared" si="13"/>
        <v>0</v>
      </c>
      <c r="BA60" s="25">
        <f>[1]HCxHP!CJ59</f>
        <v>0</v>
      </c>
      <c r="BB60" s="25">
        <f>[1]HCxHP!CL59</f>
        <v>0</v>
      </c>
      <c r="BC60" s="25">
        <f>[1]HCxHP!CN59</f>
        <v>0</v>
      </c>
      <c r="BD60" s="25">
        <f>[1]HCxHP!CP59</f>
        <v>0</v>
      </c>
      <c r="BE60" s="25">
        <f t="shared" si="14"/>
        <v>0</v>
      </c>
      <c r="BF60" s="25">
        <f>[1]HCxHP!CR59</f>
        <v>0</v>
      </c>
      <c r="BG60" s="25">
        <f>[1]HCxHP!CT59</f>
        <v>0</v>
      </c>
      <c r="BH60" s="25">
        <f>[1]HCxHP!CV59</f>
        <v>0</v>
      </c>
      <c r="BI60" s="25">
        <f>[1]HCxHP!CX59</f>
        <v>0</v>
      </c>
      <c r="BJ60" s="25">
        <f>[1]HCxHP!CZ59</f>
        <v>0</v>
      </c>
      <c r="BK60" s="25">
        <f>[1]HCxHP!DB59</f>
        <v>0</v>
      </c>
      <c r="BL60" s="25">
        <f>[1]HCxHP!DD59</f>
        <v>0</v>
      </c>
      <c r="BM60" s="25">
        <f>[1]HCxHP!DF59</f>
        <v>0</v>
      </c>
      <c r="BN60" s="25">
        <f>[1]HCxHP!DH59</f>
        <v>0</v>
      </c>
      <c r="BO60" s="25">
        <f>[1]HCxHP!DJ59</f>
        <v>0</v>
      </c>
      <c r="BP60" s="25">
        <f>[1]HCxHP!DL59</f>
        <v>0</v>
      </c>
      <c r="BQ60" s="25">
        <f t="shared" si="15"/>
        <v>0</v>
      </c>
      <c r="BR60" s="25">
        <f>[1]HCxHP!DN59</f>
        <v>0</v>
      </c>
      <c r="BS60" s="25">
        <f>[1]HCxHP!DP59</f>
        <v>0</v>
      </c>
      <c r="BT60" s="25">
        <f>[1]HCxHP!DS59</f>
        <v>0</v>
      </c>
      <c r="BU60" s="25">
        <f t="shared" si="16"/>
        <v>0</v>
      </c>
      <c r="BV60" s="25">
        <f>[1]HCxHP!DU59</f>
        <v>0</v>
      </c>
      <c r="BW60" s="25">
        <f>[1]HCxHP!DW59</f>
        <v>0</v>
      </c>
      <c r="BX60" s="25">
        <f>[1]HCxHP!DY59</f>
        <v>0</v>
      </c>
      <c r="BY60" s="25">
        <f>[1]HCxHP!EA59</f>
        <v>0</v>
      </c>
      <c r="BZ60" s="25">
        <f>[1]HCxHP!EC59</f>
        <v>0</v>
      </c>
      <c r="CA60" s="25">
        <f>[1]HCxHP!EC59</f>
        <v>0</v>
      </c>
    </row>
    <row r="61" spans="1:79" hidden="1" x14ac:dyDescent="0.3">
      <c r="A61" s="34" t="s">
        <v>264</v>
      </c>
      <c r="B61" s="23" t="s">
        <v>265</v>
      </c>
      <c r="C61" s="28">
        <f>[1]HCxHP!ED60</f>
        <v>0</v>
      </c>
      <c r="D61" s="10">
        <f t="shared" si="0"/>
        <v>0</v>
      </c>
      <c r="E61" s="25">
        <f>[1]HCxHP!E60</f>
        <v>0</v>
      </c>
      <c r="F61" s="25">
        <f>[1]HCxHP!G60</f>
        <v>0</v>
      </c>
      <c r="G61" s="25">
        <f t="shared" si="1"/>
        <v>0</v>
      </c>
      <c r="H61" s="25">
        <f>[1]HCxHP!I60</f>
        <v>0</v>
      </c>
      <c r="I61" s="25">
        <f>[1]HCxHP!K60</f>
        <v>0</v>
      </c>
      <c r="J61" s="25">
        <f>[1]HCxHP!M60</f>
        <v>0</v>
      </c>
      <c r="K61" s="25">
        <f>[1]HCxHP!O60</f>
        <v>0</v>
      </c>
      <c r="L61" s="25">
        <f>[1]HCxHP!Q60</f>
        <v>0</v>
      </c>
      <c r="M61" s="25">
        <f>[1]HCxHP!S60</f>
        <v>0</v>
      </c>
      <c r="N61" s="25">
        <f>[1]HCxHP!U60</f>
        <v>0</v>
      </c>
      <c r="O61" s="25">
        <f>[1]HCxHP!W60</f>
        <v>0</v>
      </c>
      <c r="P61" s="25">
        <f>[1]HCxHP!Y60</f>
        <v>0</v>
      </c>
      <c r="Q61" s="25">
        <f t="shared" si="2"/>
        <v>0</v>
      </c>
      <c r="R61" s="25">
        <f>[1]HCxHP!AA60</f>
        <v>0</v>
      </c>
      <c r="S61" s="25">
        <f>[1]HCxHP!AC60</f>
        <v>0</v>
      </c>
      <c r="T61" s="25">
        <f>[1]HCxHP!AE60</f>
        <v>0</v>
      </c>
      <c r="U61" s="25">
        <f>[1]HCxHP!AG60</f>
        <v>0</v>
      </c>
      <c r="V61" s="25">
        <f t="shared" si="3"/>
        <v>0</v>
      </c>
      <c r="W61" s="25">
        <f>[1]HCxHP!AI60</f>
        <v>0</v>
      </c>
      <c r="X61" s="25">
        <f>[1]HCxHP!AK60</f>
        <v>0</v>
      </c>
      <c r="Y61" s="25">
        <f>[1]HCxHP!AM60</f>
        <v>0</v>
      </c>
      <c r="Z61" s="25">
        <f t="shared" si="4"/>
        <v>0</v>
      </c>
      <c r="AA61" s="25">
        <f>[1]HCxHP!AO60</f>
        <v>0</v>
      </c>
      <c r="AB61" s="25">
        <f>[1]HCxHP!AQ60</f>
        <v>0</v>
      </c>
      <c r="AC61" s="25">
        <f>[1]HCxHP!AS60</f>
        <v>0</v>
      </c>
      <c r="AD61" s="25">
        <f>[1]HCxHP!AU60</f>
        <v>0</v>
      </c>
      <c r="AE61" s="25">
        <f>[1]HCxHP!AW60</f>
        <v>0</v>
      </c>
      <c r="AF61" s="25">
        <f>[1]HCxHP!AY60</f>
        <v>0</v>
      </c>
      <c r="AG61" s="25">
        <f>[1]HCxHP!BA60</f>
        <v>0</v>
      </c>
      <c r="AH61" s="25">
        <f>[1]HCxHP!BC60</f>
        <v>0</v>
      </c>
      <c r="AI61" s="25">
        <f>[1]HCxHP!BE60</f>
        <v>0</v>
      </c>
      <c r="AJ61" s="25">
        <f>[1]HCxHP!BG60</f>
        <v>0</v>
      </c>
      <c r="AK61" s="25">
        <f>[1]HCxHP!$BI60</f>
        <v>0</v>
      </c>
      <c r="AL61" s="25">
        <f>[1]HCxHP!$BK60</f>
        <v>0</v>
      </c>
      <c r="AM61" s="25">
        <f>[1]HCxHP!BM60</f>
        <v>0</v>
      </c>
      <c r="AN61" s="25">
        <f t="shared" si="11"/>
        <v>0</v>
      </c>
      <c r="AO61" s="25">
        <f>[1]HCxHP!BM60</f>
        <v>0</v>
      </c>
      <c r="AP61" s="25">
        <f>[1]HCxHP!BO60</f>
        <v>0</v>
      </c>
      <c r="AQ61" s="25">
        <f>[1]HCxHP!BQ60</f>
        <v>0</v>
      </c>
      <c r="AR61" s="25">
        <f>[1]HCxHP!BS60</f>
        <v>0</v>
      </c>
      <c r="AS61" s="25">
        <f>[1]HCxHP!BU60</f>
        <v>0</v>
      </c>
      <c r="AT61" s="25">
        <f t="shared" si="12"/>
        <v>0</v>
      </c>
      <c r="AU61" s="25">
        <f>[1]HCxHP!BZ60</f>
        <v>0</v>
      </c>
      <c r="AV61" s="25">
        <f>[1]HCxHP!CB60</f>
        <v>0</v>
      </c>
      <c r="AW61" s="25">
        <f>[1]HCxHP!CD60</f>
        <v>0</v>
      </c>
      <c r="AX61" s="25">
        <f>[1]HCxHP!CF60</f>
        <v>0</v>
      </c>
      <c r="AY61" s="25">
        <f>[1]HCxHP!CH60</f>
        <v>0</v>
      </c>
      <c r="AZ61" s="25">
        <f t="shared" si="13"/>
        <v>0</v>
      </c>
      <c r="BA61" s="25">
        <f>[1]HCxHP!CJ60</f>
        <v>0</v>
      </c>
      <c r="BB61" s="25">
        <f>[1]HCxHP!CL60</f>
        <v>0</v>
      </c>
      <c r="BC61" s="25">
        <f>[1]HCxHP!CN60</f>
        <v>0</v>
      </c>
      <c r="BD61" s="25">
        <f>[1]HCxHP!CP60</f>
        <v>0</v>
      </c>
      <c r="BE61" s="25">
        <f t="shared" si="14"/>
        <v>0</v>
      </c>
      <c r="BF61" s="25">
        <f>[1]HCxHP!CR60</f>
        <v>0</v>
      </c>
      <c r="BG61" s="25">
        <f>[1]HCxHP!CT60</f>
        <v>0</v>
      </c>
      <c r="BH61" s="25">
        <f>[1]HCxHP!CV60</f>
        <v>0</v>
      </c>
      <c r="BI61" s="25">
        <f>[1]HCxHP!CX60</f>
        <v>0</v>
      </c>
      <c r="BJ61" s="25">
        <f>[1]HCxHP!CZ60</f>
        <v>0</v>
      </c>
      <c r="BK61" s="25">
        <f>[1]HCxHP!DB60</f>
        <v>0</v>
      </c>
      <c r="BL61" s="25">
        <f>[1]HCxHP!DD60</f>
        <v>0</v>
      </c>
      <c r="BM61" s="25">
        <f>[1]HCxHP!DF60</f>
        <v>0</v>
      </c>
      <c r="BN61" s="25">
        <f>[1]HCxHP!DH60</f>
        <v>0</v>
      </c>
      <c r="BO61" s="25">
        <f>[1]HCxHP!DJ60</f>
        <v>0</v>
      </c>
      <c r="BP61" s="25">
        <f>[1]HCxHP!DL60</f>
        <v>0</v>
      </c>
      <c r="BQ61" s="25">
        <f t="shared" si="15"/>
        <v>0</v>
      </c>
      <c r="BR61" s="25">
        <f>[1]HCxHP!DN60</f>
        <v>0</v>
      </c>
      <c r="BS61" s="25">
        <f>[1]HCxHP!DP60</f>
        <v>0</v>
      </c>
      <c r="BT61" s="25">
        <f>[1]HCxHP!DS60</f>
        <v>0</v>
      </c>
      <c r="BU61" s="25">
        <f t="shared" si="16"/>
        <v>0</v>
      </c>
      <c r="BV61" s="25">
        <f>[1]HCxHP!DU60</f>
        <v>0</v>
      </c>
      <c r="BW61" s="25">
        <f>[1]HCxHP!DW60</f>
        <v>0</v>
      </c>
      <c r="BX61" s="25">
        <f>[1]HCxHP!DY60</f>
        <v>0</v>
      </c>
      <c r="BY61" s="25">
        <f>[1]HCxHP!EA60</f>
        <v>0</v>
      </c>
      <c r="BZ61" s="25">
        <f>[1]HCxHP!EC60</f>
        <v>0</v>
      </c>
      <c r="CA61" s="25">
        <f>[1]HCxHP!EC60</f>
        <v>0</v>
      </c>
    </row>
    <row r="62" spans="1:79" ht="30" hidden="1" customHeight="1" x14ac:dyDescent="0.3">
      <c r="A62" s="42" t="s">
        <v>266</v>
      </c>
      <c r="B62" s="43" t="s">
        <v>267</v>
      </c>
      <c r="C62" s="44">
        <f>[1]HCxHP!ED61</f>
        <v>0</v>
      </c>
      <c r="D62" s="45">
        <f t="shared" si="0"/>
        <v>0</v>
      </c>
      <c r="E62" s="46">
        <f>[1]HCxHP!E61</f>
        <v>0</v>
      </c>
      <c r="F62" s="46">
        <f>[1]HCxHP!G61</f>
        <v>0</v>
      </c>
      <c r="G62" s="46">
        <f t="shared" si="1"/>
        <v>0</v>
      </c>
      <c r="H62" s="46">
        <f>[1]HCxHP!I61</f>
        <v>0</v>
      </c>
      <c r="I62" s="46">
        <f>[1]HCxHP!K61</f>
        <v>0</v>
      </c>
      <c r="J62" s="46">
        <f>[1]HCxHP!M61</f>
        <v>0</v>
      </c>
      <c r="K62" s="46">
        <f>[1]HCxHP!O61</f>
        <v>0</v>
      </c>
      <c r="L62" s="46">
        <f>[1]HCxHP!Q61</f>
        <v>0</v>
      </c>
      <c r="M62" s="46">
        <f>[1]HCxHP!S61</f>
        <v>0</v>
      </c>
      <c r="N62" s="46">
        <f>[1]HCxHP!U61</f>
        <v>0</v>
      </c>
      <c r="O62" s="46">
        <f>[1]HCxHP!W61</f>
        <v>0</v>
      </c>
      <c r="P62" s="46">
        <f>[1]HCxHP!Y61</f>
        <v>0</v>
      </c>
      <c r="Q62" s="46">
        <f t="shared" si="2"/>
        <v>0</v>
      </c>
      <c r="R62" s="46">
        <f>[1]HCxHP!AA61</f>
        <v>0</v>
      </c>
      <c r="S62" s="46">
        <f>[1]HCxHP!AC61</f>
        <v>0</v>
      </c>
      <c r="T62" s="46">
        <f>[1]HCxHP!AE61</f>
        <v>0</v>
      </c>
      <c r="U62" s="46">
        <f>[1]HCxHP!AG61</f>
        <v>0</v>
      </c>
      <c r="V62" s="46">
        <f t="shared" si="3"/>
        <v>0</v>
      </c>
      <c r="W62" s="46">
        <f>[1]HCxHP!AI61</f>
        <v>0</v>
      </c>
      <c r="X62" s="46">
        <f>[1]HCxHP!AK61</f>
        <v>0</v>
      </c>
      <c r="Y62" s="46">
        <f>[1]HCxHP!AM61</f>
        <v>0</v>
      </c>
      <c r="Z62" s="46">
        <f t="shared" si="4"/>
        <v>0</v>
      </c>
      <c r="AA62" s="46">
        <f>[1]HCxHP!AO61</f>
        <v>0</v>
      </c>
      <c r="AB62" s="46">
        <f>[1]HCxHP!AQ61</f>
        <v>0</v>
      </c>
      <c r="AC62" s="46">
        <f>[1]HCxHP!AS61</f>
        <v>0</v>
      </c>
      <c r="AD62" s="46">
        <f>[1]HCxHP!AU61</f>
        <v>0</v>
      </c>
      <c r="AE62" s="46">
        <f>[1]HCxHP!AW61</f>
        <v>0</v>
      </c>
      <c r="AF62" s="46">
        <f>[1]HCxHP!AY61</f>
        <v>0</v>
      </c>
      <c r="AG62" s="46">
        <f>[1]HCxHP!BA61</f>
        <v>0</v>
      </c>
      <c r="AH62" s="46">
        <f>[1]HCxHP!BC61</f>
        <v>0</v>
      </c>
      <c r="AI62" s="46">
        <f>[1]HCxHP!BE61</f>
        <v>0</v>
      </c>
      <c r="AJ62" s="46">
        <f>[1]HCxHP!BG61</f>
        <v>0</v>
      </c>
      <c r="AK62" s="46">
        <f>[1]HCxHP!$BI61</f>
        <v>0</v>
      </c>
      <c r="AL62" s="46">
        <f>[1]HCxHP!$BK61</f>
        <v>0</v>
      </c>
      <c r="AM62" s="46">
        <f>[1]HCxHP!BM61</f>
        <v>0</v>
      </c>
      <c r="AN62" s="46">
        <f t="shared" si="11"/>
        <v>0</v>
      </c>
      <c r="AO62" s="46">
        <f>[1]HCxHP!BO61</f>
        <v>0</v>
      </c>
      <c r="AP62" s="25">
        <f>[1]HCxHP!BQ61</f>
        <v>0</v>
      </c>
      <c r="AQ62" s="25">
        <f>[1]HCxHP!BS61</f>
        <v>0</v>
      </c>
      <c r="AR62" s="25">
        <f>[1]HCxHP!BU61</f>
        <v>0</v>
      </c>
      <c r="AS62" s="25">
        <f>[1]HCxHP!BX61</f>
        <v>0</v>
      </c>
      <c r="AT62" s="46">
        <f t="shared" si="12"/>
        <v>0</v>
      </c>
      <c r="AU62" s="46">
        <f>[1]HCxHP!BZ61</f>
        <v>0</v>
      </c>
      <c r="AV62" s="46">
        <f>[1]HCxHP!CB61</f>
        <v>0</v>
      </c>
      <c r="AW62" s="46">
        <f>[1]HCxHP!CD61</f>
        <v>0</v>
      </c>
      <c r="AX62" s="46">
        <f>[1]HCxHP!CF61</f>
        <v>0</v>
      </c>
      <c r="AY62" s="46">
        <f>[1]HCxHP!CH61</f>
        <v>0</v>
      </c>
      <c r="AZ62" s="46">
        <f t="shared" si="13"/>
        <v>0</v>
      </c>
      <c r="BA62" s="46">
        <f>[1]HCxHP!CJ61</f>
        <v>0</v>
      </c>
      <c r="BB62" s="46">
        <f>[1]HCxHP!CL61</f>
        <v>0</v>
      </c>
      <c r="BC62" s="46">
        <f>[1]HCxHP!CN61</f>
        <v>0</v>
      </c>
      <c r="BD62" s="46">
        <f>[1]HCxHP!CP61</f>
        <v>0</v>
      </c>
      <c r="BE62" s="46">
        <f t="shared" si="14"/>
        <v>0</v>
      </c>
      <c r="BF62" s="46">
        <f>[1]HCxHP!CR61</f>
        <v>0</v>
      </c>
      <c r="BG62" s="46">
        <f>[1]HCxHP!CT61</f>
        <v>0</v>
      </c>
      <c r="BH62" s="46">
        <f>[1]HCxHP!CV61</f>
        <v>0</v>
      </c>
      <c r="BI62" s="46">
        <f>[1]HCxHP!CX61</f>
        <v>0</v>
      </c>
      <c r="BJ62" s="46">
        <f>[1]HCxHP!CZ61</f>
        <v>0</v>
      </c>
      <c r="BK62" s="46">
        <f>[1]HCxHP!DB61</f>
        <v>0</v>
      </c>
      <c r="BL62" s="46">
        <f>[1]HCxHP!DD61</f>
        <v>0</v>
      </c>
      <c r="BM62" s="46">
        <f>[1]HCxHP!DF61</f>
        <v>0</v>
      </c>
      <c r="BN62" s="46">
        <f>[1]HCxHP!DH61</f>
        <v>0</v>
      </c>
      <c r="BO62" s="46">
        <f>[1]HCxHP!DJ61</f>
        <v>0</v>
      </c>
      <c r="BP62" s="46">
        <f>[1]HCxHP!DL61</f>
        <v>0</v>
      </c>
      <c r="BQ62" s="46">
        <f t="shared" si="15"/>
        <v>0</v>
      </c>
      <c r="BR62" s="46">
        <f>[1]HCxHP!DN61</f>
        <v>0</v>
      </c>
      <c r="BS62" s="46">
        <f>[1]HCxHP!DP61</f>
        <v>0</v>
      </c>
      <c r="BT62" s="46">
        <f>[1]HCxHP!DS61</f>
        <v>0</v>
      </c>
      <c r="BU62" s="46">
        <f t="shared" si="16"/>
        <v>0</v>
      </c>
      <c r="BV62" s="46">
        <f>[1]HCxHP!DU61</f>
        <v>0</v>
      </c>
      <c r="BW62" s="46">
        <f>[1]HCxHP!DW61</f>
        <v>0</v>
      </c>
      <c r="BX62" s="46">
        <f>[1]HCxHP!DY61</f>
        <v>0</v>
      </c>
      <c r="BY62" s="46">
        <f>[1]HCxHP!EA61</f>
        <v>0</v>
      </c>
      <c r="BZ62" s="25">
        <f>[1]HCxHP!EC61</f>
        <v>0</v>
      </c>
      <c r="CA62" s="46">
        <f>[1]HCxHP!EC61</f>
        <v>0</v>
      </c>
    </row>
    <row r="63" spans="1:79" ht="10.5" hidden="1" customHeight="1" x14ac:dyDescent="0.3">
      <c r="A63" s="34"/>
      <c r="B63" s="23"/>
      <c r="C63" s="10"/>
      <c r="D63" s="1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</row>
    <row r="64" spans="1:79" ht="18.75" hidden="1" customHeight="1" x14ac:dyDescent="0.3">
      <c r="A64" s="34"/>
      <c r="B64" s="47"/>
      <c r="C64" s="45"/>
      <c r="D64" s="1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</row>
    <row r="65" spans="1:79" ht="56.25" hidden="1" customHeight="1" x14ac:dyDescent="0.3">
      <c r="A65" s="11" t="s">
        <v>268</v>
      </c>
      <c r="B65" s="12"/>
      <c r="C65" s="13"/>
      <c r="D65" s="14" t="s">
        <v>3</v>
      </c>
      <c r="E65" s="14" t="s">
        <v>4</v>
      </c>
      <c r="F65" s="14" t="s">
        <v>5</v>
      </c>
      <c r="G65" s="14" t="s">
        <v>269</v>
      </c>
      <c r="H65" s="14" t="s">
        <v>7</v>
      </c>
      <c r="I65" s="14" t="s">
        <v>8</v>
      </c>
      <c r="J65" s="14" t="s">
        <v>9</v>
      </c>
      <c r="K65" s="14" t="s">
        <v>10</v>
      </c>
      <c r="L65" s="14" t="s">
        <v>11</v>
      </c>
      <c r="M65" s="14" t="s">
        <v>12</v>
      </c>
      <c r="N65" s="14" t="s">
        <v>13</v>
      </c>
      <c r="O65" s="14" t="s">
        <v>14</v>
      </c>
      <c r="P65" s="14" t="s">
        <v>15</v>
      </c>
      <c r="Q65" s="14" t="s">
        <v>16</v>
      </c>
      <c r="R65" s="14" t="s">
        <v>17</v>
      </c>
      <c r="S65" s="14" t="s">
        <v>18</v>
      </c>
      <c r="T65" s="14" t="s">
        <v>19</v>
      </c>
      <c r="U65" s="14" t="s">
        <v>20</v>
      </c>
      <c r="V65" s="14" t="s">
        <v>270</v>
      </c>
      <c r="W65" s="14" t="s">
        <v>22</v>
      </c>
      <c r="X65" s="14" t="s">
        <v>23</v>
      </c>
      <c r="Y65" s="14" t="s">
        <v>24</v>
      </c>
      <c r="Z65" s="14" t="s">
        <v>25</v>
      </c>
      <c r="AA65" s="14" t="s">
        <v>26</v>
      </c>
      <c r="AB65" s="14" t="s">
        <v>27</v>
      </c>
      <c r="AC65" s="14" t="s">
        <v>28</v>
      </c>
      <c r="AD65" s="14" t="s">
        <v>29</v>
      </c>
      <c r="AE65" s="14" t="s">
        <v>30</v>
      </c>
      <c r="AF65" s="14" t="s">
        <v>31</v>
      </c>
      <c r="AG65" s="14" t="s">
        <v>32</v>
      </c>
      <c r="AH65" s="14" t="s">
        <v>33</v>
      </c>
      <c r="AI65" s="14" t="s">
        <v>34</v>
      </c>
      <c r="AJ65" s="14" t="s">
        <v>35</v>
      </c>
      <c r="AK65" s="14" t="s">
        <v>36</v>
      </c>
      <c r="AL65" s="14" t="s">
        <v>37</v>
      </c>
      <c r="AM65" s="14" t="s">
        <v>38</v>
      </c>
      <c r="AN65" s="14" t="s">
        <v>39</v>
      </c>
      <c r="AO65" s="14" t="s">
        <v>40</v>
      </c>
      <c r="AP65" s="14" t="s">
        <v>41</v>
      </c>
      <c r="AQ65" s="14" t="s">
        <v>42</v>
      </c>
      <c r="AR65" s="14" t="s">
        <v>43</v>
      </c>
      <c r="AS65" s="14" t="s">
        <v>44</v>
      </c>
      <c r="AT65" s="14" t="s">
        <v>45</v>
      </c>
      <c r="AU65" s="14" t="s">
        <v>46</v>
      </c>
      <c r="AV65" s="14" t="s">
        <v>47</v>
      </c>
      <c r="AW65" s="14" t="s">
        <v>48</v>
      </c>
      <c r="AX65" s="14" t="s">
        <v>49</v>
      </c>
      <c r="AY65" s="14" t="s">
        <v>50</v>
      </c>
      <c r="AZ65" s="14" t="s">
        <v>271</v>
      </c>
      <c r="BA65" s="14" t="s">
        <v>52</v>
      </c>
      <c r="BB65" s="14" t="s">
        <v>53</v>
      </c>
      <c r="BC65" s="14" t="s">
        <v>54</v>
      </c>
      <c r="BD65" s="14" t="s">
        <v>55</v>
      </c>
      <c r="BE65" s="14" t="s">
        <v>56</v>
      </c>
      <c r="BF65" s="14" t="s">
        <v>57</v>
      </c>
      <c r="BG65" s="14" t="s">
        <v>58</v>
      </c>
      <c r="BH65" s="14" t="s">
        <v>59</v>
      </c>
      <c r="BI65" s="14" t="s">
        <v>60</v>
      </c>
      <c r="BJ65" s="14" t="s">
        <v>61</v>
      </c>
      <c r="BK65" s="14" t="s">
        <v>62</v>
      </c>
      <c r="BL65" s="14" t="s">
        <v>63</v>
      </c>
      <c r="BM65" s="14" t="s">
        <v>64</v>
      </c>
      <c r="BN65" s="14" t="s">
        <v>65</v>
      </c>
      <c r="BO65" s="14" t="s">
        <v>66</v>
      </c>
      <c r="BP65" s="14" t="s">
        <v>67</v>
      </c>
      <c r="BQ65" s="14" t="s">
        <v>68</v>
      </c>
      <c r="BR65" s="14" t="s">
        <v>69</v>
      </c>
      <c r="BS65" s="14" t="s">
        <v>70</v>
      </c>
      <c r="BT65" s="14" t="s">
        <v>71</v>
      </c>
      <c r="BU65" s="14" t="s">
        <v>72</v>
      </c>
      <c r="BV65" s="14" t="s">
        <v>73</v>
      </c>
      <c r="BW65" s="14" t="s">
        <v>74</v>
      </c>
      <c r="BX65" s="14" t="s">
        <v>75</v>
      </c>
      <c r="BY65" s="14" t="s">
        <v>76</v>
      </c>
      <c r="BZ65" s="14"/>
      <c r="CA65" s="14">
        <v>777</v>
      </c>
    </row>
    <row r="66" spans="1:79" s="22" customFormat="1" ht="113.25" hidden="1" customHeight="1" x14ac:dyDescent="0.3">
      <c r="A66" s="16" t="s">
        <v>77</v>
      </c>
      <c r="B66" s="17" t="s">
        <v>78</v>
      </c>
      <c r="C66" s="18" t="s">
        <v>79</v>
      </c>
      <c r="D66" s="19" t="s">
        <v>80</v>
      </c>
      <c r="E66" s="20" t="s">
        <v>81</v>
      </c>
      <c r="F66" s="20" t="s">
        <v>82</v>
      </c>
      <c r="G66" s="19" t="s">
        <v>83</v>
      </c>
      <c r="H66" s="20" t="s">
        <v>84</v>
      </c>
      <c r="I66" s="20" t="s">
        <v>85</v>
      </c>
      <c r="J66" s="20" t="s">
        <v>86</v>
      </c>
      <c r="K66" s="20" t="s">
        <v>87</v>
      </c>
      <c r="L66" s="20" t="s">
        <v>88</v>
      </c>
      <c r="M66" s="20" t="s">
        <v>89</v>
      </c>
      <c r="N66" s="20" t="s">
        <v>90</v>
      </c>
      <c r="O66" s="20" t="s">
        <v>91</v>
      </c>
      <c r="P66" s="20" t="s">
        <v>272</v>
      </c>
      <c r="Q66" s="19" t="s">
        <v>93</v>
      </c>
      <c r="R66" s="20" t="s">
        <v>94</v>
      </c>
      <c r="S66" s="20" t="s">
        <v>95</v>
      </c>
      <c r="T66" s="20" t="s">
        <v>96</v>
      </c>
      <c r="U66" s="20" t="s">
        <v>97</v>
      </c>
      <c r="V66" s="19" t="s">
        <v>98</v>
      </c>
      <c r="W66" s="20" t="s">
        <v>99</v>
      </c>
      <c r="X66" s="20" t="s">
        <v>100</v>
      </c>
      <c r="Y66" s="20" t="s">
        <v>101</v>
      </c>
      <c r="Z66" s="20" t="s">
        <v>102</v>
      </c>
      <c r="AA66" s="20" t="s">
        <v>103</v>
      </c>
      <c r="AB66" s="20" t="s">
        <v>104</v>
      </c>
      <c r="AC66" s="20" t="s">
        <v>105</v>
      </c>
      <c r="AD66" s="20" t="s">
        <v>106</v>
      </c>
      <c r="AE66" s="20" t="s">
        <v>107</v>
      </c>
      <c r="AF66" s="20" t="s">
        <v>108</v>
      </c>
      <c r="AG66" s="20" t="s">
        <v>109</v>
      </c>
      <c r="AH66" s="20" t="s">
        <v>110</v>
      </c>
      <c r="AI66" s="20" t="s">
        <v>111</v>
      </c>
      <c r="AJ66" s="20" t="s">
        <v>112</v>
      </c>
      <c r="AK66" s="20" t="s">
        <v>113</v>
      </c>
      <c r="AL66" s="20" t="s">
        <v>114</v>
      </c>
      <c r="AM66" s="20" t="s">
        <v>115</v>
      </c>
      <c r="AN66" s="20" t="s">
        <v>116</v>
      </c>
      <c r="AO66" s="20" t="s">
        <v>117</v>
      </c>
      <c r="AP66" s="20" t="s">
        <v>118</v>
      </c>
      <c r="AQ66" s="20" t="s">
        <v>119</v>
      </c>
      <c r="AR66" s="20" t="s">
        <v>120</v>
      </c>
      <c r="AS66" s="20" t="s">
        <v>121</v>
      </c>
      <c r="AT66" s="19" t="s">
        <v>122</v>
      </c>
      <c r="AU66" s="20" t="s">
        <v>123</v>
      </c>
      <c r="AV66" s="20" t="s">
        <v>124</v>
      </c>
      <c r="AW66" s="20" t="s">
        <v>125</v>
      </c>
      <c r="AX66" s="20" t="s">
        <v>126</v>
      </c>
      <c r="AY66" s="20" t="s">
        <v>127</v>
      </c>
      <c r="AZ66" s="19" t="s">
        <v>128</v>
      </c>
      <c r="BA66" s="20" t="s">
        <v>129</v>
      </c>
      <c r="BB66" s="20" t="s">
        <v>130</v>
      </c>
      <c r="BC66" s="20" t="s">
        <v>131</v>
      </c>
      <c r="BD66" s="20" t="s">
        <v>132</v>
      </c>
      <c r="BE66" s="19" t="s">
        <v>133</v>
      </c>
      <c r="BF66" s="20" t="s">
        <v>134</v>
      </c>
      <c r="BG66" s="20" t="s">
        <v>135</v>
      </c>
      <c r="BH66" s="20" t="s">
        <v>136</v>
      </c>
      <c r="BI66" s="20" t="s">
        <v>273</v>
      </c>
      <c r="BJ66" s="20" t="s">
        <v>138</v>
      </c>
      <c r="BK66" s="20" t="s">
        <v>139</v>
      </c>
      <c r="BL66" s="20" t="s">
        <v>140</v>
      </c>
      <c r="BM66" s="20" t="s">
        <v>141</v>
      </c>
      <c r="BN66" s="20" t="s">
        <v>142</v>
      </c>
      <c r="BO66" s="20" t="s">
        <v>143</v>
      </c>
      <c r="BP66" s="20" t="s">
        <v>144</v>
      </c>
      <c r="BQ66" s="19" t="s">
        <v>145</v>
      </c>
      <c r="BR66" s="20" t="s">
        <v>146</v>
      </c>
      <c r="BS66" s="20" t="s">
        <v>147</v>
      </c>
      <c r="BT66" s="20" t="s">
        <v>148</v>
      </c>
      <c r="BU66" s="19" t="s">
        <v>149</v>
      </c>
      <c r="BV66" s="20" t="s">
        <v>150</v>
      </c>
      <c r="BW66" s="20" t="s">
        <v>151</v>
      </c>
      <c r="BX66" s="20" t="s">
        <v>152</v>
      </c>
      <c r="BY66" s="19" t="s">
        <v>153</v>
      </c>
      <c r="BZ66" s="20" t="s">
        <v>154</v>
      </c>
      <c r="CA66" s="19" t="s">
        <v>155</v>
      </c>
    </row>
    <row r="67" spans="1:79" s="26" customFormat="1" ht="21.75" customHeight="1" x14ac:dyDescent="0.3">
      <c r="A67" s="23" t="s">
        <v>274</v>
      </c>
      <c r="B67" s="34" t="s">
        <v>275</v>
      </c>
      <c r="C67" s="28">
        <f>[1]HCxHP!ED62</f>
        <v>231731463.40255594</v>
      </c>
      <c r="D67" s="10">
        <f t="shared" si="0"/>
        <v>49804117.849508315</v>
      </c>
      <c r="E67" s="25">
        <f>[1]HCxHP!E62</f>
        <v>36894845.541149415</v>
      </c>
      <c r="F67" s="25">
        <f>[1]HCxHP!G62</f>
        <v>0</v>
      </c>
      <c r="G67" s="25">
        <f t="shared" si="1"/>
        <v>12909272.308358897</v>
      </c>
      <c r="H67" s="25">
        <f>[1]HCxHP!I62</f>
        <v>6783275.7130997116</v>
      </c>
      <c r="I67" s="25">
        <f>[1]HCxHP!K62</f>
        <v>1864066.7508755545</v>
      </c>
      <c r="J67" s="25">
        <f>[1]HCxHP!M62</f>
        <v>119511.5954141338</v>
      </c>
      <c r="K67" s="25">
        <f>[1]HCxHP!O62</f>
        <v>64259.897377330017</v>
      </c>
      <c r="L67" s="25">
        <f>[1]HCxHP!Q62</f>
        <v>325050.59999999998</v>
      </c>
      <c r="M67" s="25">
        <f>[1]HCxHP!S62</f>
        <v>23514.745464883483</v>
      </c>
      <c r="N67" s="25">
        <f>[1]HCxHP!U62</f>
        <v>0</v>
      </c>
      <c r="O67" s="25">
        <f>[1]HCxHP!W62</f>
        <v>0</v>
      </c>
      <c r="P67" s="25">
        <f>[1]HCxHP!Y62</f>
        <v>3729593.006127283</v>
      </c>
      <c r="Q67" s="25">
        <f t="shared" si="2"/>
        <v>0</v>
      </c>
      <c r="R67" s="25">
        <f>[1]HCxHP!AA62</f>
        <v>0</v>
      </c>
      <c r="S67" s="25">
        <f>[1]HCxHP!AC62</f>
        <v>0</v>
      </c>
      <c r="T67" s="25">
        <f>[1]HCxHP!AE62</f>
        <v>0</v>
      </c>
      <c r="U67" s="25">
        <f>[1]HCxHP!AG62</f>
        <v>0</v>
      </c>
      <c r="V67" s="25">
        <f t="shared" ref="V67:V98" si="17">SUM(W67:Y67)+Z67+AL67+AM67+AN67</f>
        <v>181927345.55304757</v>
      </c>
      <c r="W67" s="25">
        <f>[1]HCxHP!AI62</f>
        <v>1092418.2554146103</v>
      </c>
      <c r="X67" s="25">
        <f>[1]HCxHP!AK62</f>
        <v>1413717.7423012606</v>
      </c>
      <c r="Y67" s="25">
        <f>[1]HCxHP!AM62</f>
        <v>0</v>
      </c>
      <c r="Z67" s="25">
        <f t="shared" si="4"/>
        <v>96454105.963372365</v>
      </c>
      <c r="AA67" s="25">
        <f>[1]HCxHP!AO62</f>
        <v>0</v>
      </c>
      <c r="AB67" s="25">
        <f>[1]HCxHP!AQ62</f>
        <v>0</v>
      </c>
      <c r="AC67" s="25">
        <f>[1]HCxHP!AS62</f>
        <v>0</v>
      </c>
      <c r="AD67" s="25">
        <f>[1]HCxHP!AU62</f>
        <v>0</v>
      </c>
      <c r="AE67" s="25">
        <f>[1]HCxHP!AW62</f>
        <v>88164579.201696798</v>
      </c>
      <c r="AF67" s="25">
        <f>[1]HCxHP!AY62</f>
        <v>0</v>
      </c>
      <c r="AG67" s="25">
        <f>[1]HCxHP!BA62</f>
        <v>0</v>
      </c>
      <c r="AH67" s="25">
        <f>[1]HCxHP!BC62</f>
        <v>5012271.9954317417</v>
      </c>
      <c r="AI67" s="25">
        <f>[1]HCxHP!BE62</f>
        <v>0</v>
      </c>
      <c r="AJ67" s="25">
        <f>[1]HCxHP!BG62</f>
        <v>0</v>
      </c>
      <c r="AK67" s="25">
        <f>[1]HCxHP!$BI62</f>
        <v>3277254.7662438308</v>
      </c>
      <c r="AL67" s="25">
        <f>[1]HCxHP!$BK62</f>
        <v>18110806.085344572</v>
      </c>
      <c r="AM67" s="25">
        <f>[1]HCxHP!BM62</f>
        <v>64259.897377330017</v>
      </c>
      <c r="AN67" s="25">
        <f t="shared" ref="AN67:AN87" si="18">SUM(AO67:AS67)</f>
        <v>64792037.609237432</v>
      </c>
      <c r="AO67" s="25">
        <f>[1]HCxHP!BO62</f>
        <v>64599257.917105444</v>
      </c>
      <c r="AP67" s="25">
        <f>[1]HCxHP!BQ62</f>
        <v>0</v>
      </c>
      <c r="AQ67" s="25">
        <f>[1]HCxHP!BS62</f>
        <v>0</v>
      </c>
      <c r="AR67" s="25">
        <f>[1]HCxHP!BU62</f>
        <v>0</v>
      </c>
      <c r="AS67" s="25">
        <f>[1]HCxHP!BX62</f>
        <v>192779.69213199004</v>
      </c>
      <c r="AT67" s="25">
        <f t="shared" ref="AT67:AT98" si="19">SUM(AU67:AY67)</f>
        <v>0</v>
      </c>
      <c r="AU67" s="25">
        <f>[1]HCxHP!BZ62</f>
        <v>0</v>
      </c>
      <c r="AV67" s="25">
        <f>[1]HCxHP!CB62</f>
        <v>0</v>
      </c>
      <c r="AW67" s="25">
        <f>[1]HCxHP!CD62</f>
        <v>0</v>
      </c>
      <c r="AX67" s="25">
        <f>[1]HCxHP!CF62</f>
        <v>0</v>
      </c>
      <c r="AY67" s="25">
        <f>[1]HCxHP!CH62</f>
        <v>0</v>
      </c>
      <c r="AZ67" s="25">
        <f t="shared" si="13"/>
        <v>0</v>
      </c>
      <c r="BA67" s="25">
        <f>[1]HCxHP!CJ62</f>
        <v>0</v>
      </c>
      <c r="BB67" s="25">
        <f>[1]HCxHP!CL62</f>
        <v>0</v>
      </c>
      <c r="BC67" s="25">
        <f>[1]HCxHP!CN62</f>
        <v>0</v>
      </c>
      <c r="BD67" s="25">
        <f>[1]HCxHP!CP62</f>
        <v>0</v>
      </c>
      <c r="BE67" s="25">
        <f t="shared" si="14"/>
        <v>0</v>
      </c>
      <c r="BF67" s="25">
        <f>[1]HCxHP!CR62</f>
        <v>0</v>
      </c>
      <c r="BG67" s="25">
        <f>[1]HCxHP!CT62</f>
        <v>0</v>
      </c>
      <c r="BH67" s="25">
        <f>[1]HCxHP!CV62</f>
        <v>0</v>
      </c>
      <c r="BI67" s="25">
        <f>[1]HCxHP!CX62</f>
        <v>0</v>
      </c>
      <c r="BJ67" s="25">
        <f>[1]HCxHP!CZ62</f>
        <v>0</v>
      </c>
      <c r="BK67" s="25">
        <f>[1]HCxHP!DB62</f>
        <v>0</v>
      </c>
      <c r="BL67" s="25">
        <f>[1]HCxHP!DD62</f>
        <v>0</v>
      </c>
      <c r="BM67" s="25">
        <f>[1]HCxHP!DF62</f>
        <v>0</v>
      </c>
      <c r="BN67" s="25">
        <f>[1]HCxHP!DH62</f>
        <v>0</v>
      </c>
      <c r="BO67" s="25">
        <f>[1]HCxHP!DJ62</f>
        <v>0</v>
      </c>
      <c r="BP67" s="25">
        <f>[1]HCxHP!DL62</f>
        <v>0</v>
      </c>
      <c r="BQ67" s="25">
        <f t="shared" si="15"/>
        <v>0</v>
      </c>
      <c r="BR67" s="25">
        <f>[1]HCxHP!DN62</f>
        <v>0</v>
      </c>
      <c r="BS67" s="25">
        <f>[1]HCxHP!DP62</f>
        <v>0</v>
      </c>
      <c r="BT67" s="25">
        <f>[1]HCxHP!DS62</f>
        <v>0</v>
      </c>
      <c r="BU67" s="25">
        <f t="shared" si="16"/>
        <v>0</v>
      </c>
      <c r="BV67" s="25">
        <f>[1]HCxHP!DU62</f>
        <v>0</v>
      </c>
      <c r="BW67" s="25">
        <f>[1]HCxHP!DW62</f>
        <v>0</v>
      </c>
      <c r="BX67" s="25">
        <f>[1]HCxHP!DY62</f>
        <v>0</v>
      </c>
      <c r="BY67" s="25">
        <f>[1]HCxHP!EA62</f>
        <v>0</v>
      </c>
      <c r="BZ67" s="25">
        <f>[1]HCxHP!EC62</f>
        <v>0</v>
      </c>
      <c r="CA67" s="25">
        <f>[1]HCxHP!EC62</f>
        <v>0</v>
      </c>
    </row>
    <row r="68" spans="1:79" ht="21" customHeight="1" x14ac:dyDescent="0.3">
      <c r="A68" s="27" t="s">
        <v>276</v>
      </c>
      <c r="B68" s="23" t="s">
        <v>277</v>
      </c>
      <c r="C68" s="28">
        <f>[1]HCxHP!ED63</f>
        <v>96856382.0594953</v>
      </c>
      <c r="D68" s="10">
        <f t="shared" si="0"/>
        <v>26598315.574610382</v>
      </c>
      <c r="E68" s="25">
        <f>[1]HCxHP!E63</f>
        <v>20228455.265405342</v>
      </c>
      <c r="F68" s="25">
        <f>[1]HCxHP!G63</f>
        <v>0</v>
      </c>
      <c r="G68" s="25">
        <f t="shared" si="1"/>
        <v>6369860.3092050413</v>
      </c>
      <c r="H68" s="25">
        <f>[1]HCxHP!I63</f>
        <v>2317735.6613199003</v>
      </c>
      <c r="I68" s="25">
        <f>[1]HCxHP!K63</f>
        <v>642598.97377330018</v>
      </c>
      <c r="J68" s="25">
        <f>[1]HCxHP!M63</f>
        <v>0</v>
      </c>
      <c r="K68" s="25">
        <f>[1]HCxHP!O63</f>
        <v>64259.897377330017</v>
      </c>
      <c r="L68" s="25">
        <f>[1]HCxHP!Q63</f>
        <v>325050.59999999998</v>
      </c>
      <c r="M68" s="25">
        <f>[1]HCxHP!S63</f>
        <v>0</v>
      </c>
      <c r="N68" s="25">
        <f>[1]HCxHP!U63</f>
        <v>0</v>
      </c>
      <c r="O68" s="25">
        <f>[1]HCxHP!W63</f>
        <v>0</v>
      </c>
      <c r="P68" s="25">
        <f>[1]HCxHP!Y63</f>
        <v>3020215.1767345108</v>
      </c>
      <c r="Q68" s="25">
        <f t="shared" si="2"/>
        <v>0</v>
      </c>
      <c r="R68" s="25">
        <f>[1]HCxHP!AA63</f>
        <v>0</v>
      </c>
      <c r="S68" s="25">
        <f>[1]HCxHP!AC63</f>
        <v>0</v>
      </c>
      <c r="T68" s="25">
        <f>[1]HCxHP!AE63</f>
        <v>0</v>
      </c>
      <c r="U68" s="25">
        <f>[1]HCxHP!AG63</f>
        <v>0</v>
      </c>
      <c r="V68" s="25">
        <f t="shared" si="17"/>
        <v>70258066.484884933</v>
      </c>
      <c r="W68" s="25">
        <f>[1]HCxHP!AI63</f>
        <v>1092418.2554146103</v>
      </c>
      <c r="X68" s="25">
        <f>[1]HCxHP!AK63</f>
        <v>321299.48688665009</v>
      </c>
      <c r="Y68" s="25">
        <f>[1]HCxHP!AM63</f>
        <v>0</v>
      </c>
      <c r="Z68" s="25">
        <f t="shared" si="4"/>
        <v>55649071.128767803</v>
      </c>
      <c r="AA68" s="25">
        <f>[1]HCxHP!AO63</f>
        <v>0</v>
      </c>
      <c r="AB68" s="25">
        <f>[1]HCxHP!AQ63</f>
        <v>0</v>
      </c>
      <c r="AC68" s="25">
        <f>[1]HCxHP!AS63</f>
        <v>0</v>
      </c>
      <c r="AD68" s="25">
        <f>[1]HCxHP!AU63</f>
        <v>0</v>
      </c>
      <c r="AE68" s="25">
        <f>[1]HCxHP!AW63</f>
        <v>50122719.954317421</v>
      </c>
      <c r="AF68" s="25">
        <f>[1]HCxHP!AY63</f>
        <v>0</v>
      </c>
      <c r="AG68" s="25">
        <f>[1]HCxHP!BA63</f>
        <v>0</v>
      </c>
      <c r="AH68" s="25">
        <f>[1]HCxHP!BC63</f>
        <v>3598554.2531304811</v>
      </c>
      <c r="AI68" s="25">
        <f>[1]HCxHP!BE63</f>
        <v>0</v>
      </c>
      <c r="AJ68" s="25">
        <f>[1]HCxHP!BG63</f>
        <v>0</v>
      </c>
      <c r="AK68" s="25">
        <f>[1]HCxHP!$BI63</f>
        <v>1927796.9213199003</v>
      </c>
      <c r="AL68" s="25">
        <f>[1]HCxHP!$BK63</f>
        <v>13195277.613815866</v>
      </c>
      <c r="AM68" s="25">
        <f>[1]HCxHP!BM63</f>
        <v>0</v>
      </c>
      <c r="AN68" s="25">
        <f t="shared" si="18"/>
        <v>0</v>
      </c>
      <c r="AO68" s="25">
        <f>[1]HCxHP!BO63</f>
        <v>0</v>
      </c>
      <c r="AP68" s="25">
        <f>[1]HCxHP!BQ63</f>
        <v>0</v>
      </c>
      <c r="AQ68" s="25">
        <f>[1]HCxHP!BS63</f>
        <v>0</v>
      </c>
      <c r="AR68" s="25">
        <f>[1]HCxHP!BU63</f>
        <v>0</v>
      </c>
      <c r="AS68" s="25">
        <f>[1]HCxHP!BX63</f>
        <v>0</v>
      </c>
      <c r="AT68" s="25">
        <f t="shared" si="19"/>
        <v>0</v>
      </c>
      <c r="AU68" s="25">
        <f>[1]HCxHP!BZ63</f>
        <v>0</v>
      </c>
      <c r="AV68" s="25">
        <f>[1]HCxHP!CB63</f>
        <v>0</v>
      </c>
      <c r="AW68" s="25">
        <f>[1]HCxHP!CD63</f>
        <v>0</v>
      </c>
      <c r="AX68" s="25">
        <f>[1]HCxHP!CF63</f>
        <v>0</v>
      </c>
      <c r="AY68" s="25">
        <f>[1]HCxHP!CH63</f>
        <v>0</v>
      </c>
      <c r="AZ68" s="25">
        <f t="shared" si="13"/>
        <v>0</v>
      </c>
      <c r="BA68" s="25">
        <f>[1]HCxHP!CJ63</f>
        <v>0</v>
      </c>
      <c r="BB68" s="25">
        <f>[1]HCxHP!CL63</f>
        <v>0</v>
      </c>
      <c r="BC68" s="25">
        <f>[1]HCxHP!CN63</f>
        <v>0</v>
      </c>
      <c r="BD68" s="25">
        <f>[1]HCxHP!CP63</f>
        <v>0</v>
      </c>
      <c r="BE68" s="25">
        <f t="shared" si="14"/>
        <v>0</v>
      </c>
      <c r="BF68" s="25">
        <f>[1]HCxHP!CR63</f>
        <v>0</v>
      </c>
      <c r="BG68" s="25">
        <f>[1]HCxHP!CT63</f>
        <v>0</v>
      </c>
      <c r="BH68" s="25">
        <f>[1]HCxHP!CV63</f>
        <v>0</v>
      </c>
      <c r="BI68" s="25">
        <f>[1]HCxHP!CX63</f>
        <v>0</v>
      </c>
      <c r="BJ68" s="25">
        <f>[1]HCxHP!CZ63</f>
        <v>0</v>
      </c>
      <c r="BK68" s="25">
        <f>[1]HCxHP!DB63</f>
        <v>0</v>
      </c>
      <c r="BL68" s="25">
        <f>[1]HCxHP!DD63</f>
        <v>0</v>
      </c>
      <c r="BM68" s="25">
        <f>[1]HCxHP!DF63</f>
        <v>0</v>
      </c>
      <c r="BN68" s="25">
        <f>[1]HCxHP!DH63</f>
        <v>0</v>
      </c>
      <c r="BO68" s="25">
        <f>[1]HCxHP!DJ63</f>
        <v>0</v>
      </c>
      <c r="BP68" s="25">
        <f>[1]HCxHP!DL63</f>
        <v>0</v>
      </c>
      <c r="BQ68" s="25">
        <f t="shared" si="15"/>
        <v>0</v>
      </c>
      <c r="BR68" s="25">
        <f>[1]HCxHP!DN63</f>
        <v>0</v>
      </c>
      <c r="BS68" s="25">
        <f>[1]HCxHP!DP63</f>
        <v>0</v>
      </c>
      <c r="BT68" s="25">
        <f>[1]HCxHP!DS63</f>
        <v>0</v>
      </c>
      <c r="BU68" s="25">
        <f t="shared" si="16"/>
        <v>0</v>
      </c>
      <c r="BV68" s="25">
        <f>[1]HCxHP!DU63</f>
        <v>0</v>
      </c>
      <c r="BW68" s="25">
        <f>[1]HCxHP!DW63</f>
        <v>0</v>
      </c>
      <c r="BX68" s="25">
        <f>[1]HCxHP!DY63</f>
        <v>0</v>
      </c>
      <c r="BY68" s="25">
        <f>[1]HCxHP!EA63</f>
        <v>0</v>
      </c>
      <c r="BZ68" s="25">
        <f>[1]HCxHP!EC63</f>
        <v>0</v>
      </c>
      <c r="CA68" s="25">
        <f>[1]HCxHP!EC63</f>
        <v>0</v>
      </c>
    </row>
    <row r="69" spans="1:79" ht="21" customHeight="1" x14ac:dyDescent="0.3">
      <c r="A69" s="27" t="s">
        <v>278</v>
      </c>
      <c r="B69" s="23" t="s">
        <v>279</v>
      </c>
      <c r="C69" s="28">
        <f>[1]HCxHP!ED64</f>
        <v>61209226.662630767</v>
      </c>
      <c r="D69" s="10">
        <f t="shared" si="0"/>
        <v>19858336.378155936</v>
      </c>
      <c r="E69" s="25">
        <f>[1]HCxHP!E64</f>
        <v>15182253.2805213</v>
      </c>
      <c r="F69" s="25">
        <f>[1]HCxHP!G64</f>
        <v>0</v>
      </c>
      <c r="G69" s="25">
        <f t="shared" si="1"/>
        <v>4676083.0976346349</v>
      </c>
      <c r="H69" s="25">
        <f>[1]HCxHP!I64</f>
        <v>3758681.1806291807</v>
      </c>
      <c r="I69" s="25">
        <f>[1]HCxHP!K64</f>
        <v>257777.4388656556</v>
      </c>
      <c r="J69" s="25">
        <f>[1]HCxHP!M64</f>
        <v>119511.5954141338</v>
      </c>
      <c r="K69" s="25">
        <f>[1]HCxHP!O64</f>
        <v>0</v>
      </c>
      <c r="L69" s="25">
        <f>[1]HCxHP!Q64</f>
        <v>0</v>
      </c>
      <c r="M69" s="25">
        <f>[1]HCxHP!S64</f>
        <v>23514.745464883483</v>
      </c>
      <c r="N69" s="25">
        <f>[1]HCxHP!U64</f>
        <v>0</v>
      </c>
      <c r="O69" s="25">
        <f>[1]HCxHP!W64</f>
        <v>0</v>
      </c>
      <c r="P69" s="25">
        <f>[1]HCxHP!Y64</f>
        <v>516598.13726078195</v>
      </c>
      <c r="Q69" s="25">
        <f t="shared" si="2"/>
        <v>0</v>
      </c>
      <c r="R69" s="25">
        <f>[1]HCxHP!AA64</f>
        <v>0</v>
      </c>
      <c r="S69" s="25">
        <f>[1]HCxHP!AC64</f>
        <v>0</v>
      </c>
      <c r="T69" s="25">
        <f>[1]HCxHP!AE64</f>
        <v>0</v>
      </c>
      <c r="U69" s="25">
        <f>[1]HCxHP!AG64</f>
        <v>0</v>
      </c>
      <c r="V69" s="25">
        <f t="shared" si="17"/>
        <v>41350890.284474835</v>
      </c>
      <c r="W69" s="25">
        <f>[1]HCxHP!AI64</f>
        <v>0</v>
      </c>
      <c r="X69" s="25">
        <f>[1]HCxHP!AK64</f>
        <v>899638.56328262028</v>
      </c>
      <c r="Y69" s="25">
        <f>[1]HCxHP!AM64</f>
        <v>0</v>
      </c>
      <c r="Z69" s="25">
        <f t="shared" si="4"/>
        <v>35342943.557531513</v>
      </c>
      <c r="AA69" s="25">
        <f>[1]HCxHP!AO64</f>
        <v>0</v>
      </c>
      <c r="AB69" s="25">
        <f>[1]HCxHP!AQ64</f>
        <v>0</v>
      </c>
      <c r="AC69" s="25">
        <f>[1]HCxHP!AS64</f>
        <v>0</v>
      </c>
      <c r="AD69" s="25">
        <f>[1]HCxHP!AU64</f>
        <v>0</v>
      </c>
      <c r="AE69" s="25">
        <f>[1]HCxHP!AW64</f>
        <v>33286626.84145695</v>
      </c>
      <c r="AF69" s="25">
        <f>[1]HCxHP!AY64</f>
        <v>0</v>
      </c>
      <c r="AG69" s="25">
        <f>[1]HCxHP!BA64</f>
        <v>0</v>
      </c>
      <c r="AH69" s="25">
        <f>[1]HCxHP!BC64</f>
        <v>1413717.7423012604</v>
      </c>
      <c r="AI69" s="25">
        <f>[1]HCxHP!BE64</f>
        <v>0</v>
      </c>
      <c r="AJ69" s="25">
        <f>[1]HCxHP!BG64</f>
        <v>0</v>
      </c>
      <c r="AK69" s="25">
        <f>[1]HCxHP!$BI64</f>
        <v>642598.97377330018</v>
      </c>
      <c r="AL69" s="25">
        <f>[1]HCxHP!$BK64</f>
        <v>4915528.4715287061</v>
      </c>
      <c r="AM69" s="25">
        <f>[1]HCxHP!BM64</f>
        <v>0</v>
      </c>
      <c r="AN69" s="25">
        <f t="shared" si="18"/>
        <v>192779.69213199004</v>
      </c>
      <c r="AO69" s="25">
        <f>[1]HCxHP!BO64</f>
        <v>0</v>
      </c>
      <c r="AP69" s="25">
        <f>[1]HCxHP!BQ64</f>
        <v>0</v>
      </c>
      <c r="AQ69" s="25">
        <f>[1]HCxHP!BS64</f>
        <v>0</v>
      </c>
      <c r="AR69" s="25">
        <f>[1]HCxHP!BU64</f>
        <v>0</v>
      </c>
      <c r="AS69" s="25">
        <f>[1]HCxHP!BX64</f>
        <v>192779.69213199004</v>
      </c>
      <c r="AT69" s="25">
        <f t="shared" si="19"/>
        <v>0</v>
      </c>
      <c r="AU69" s="25">
        <f>[1]HCxHP!BZ64</f>
        <v>0</v>
      </c>
      <c r="AV69" s="25">
        <f>[1]HCxHP!CB64</f>
        <v>0</v>
      </c>
      <c r="AW69" s="25">
        <f>[1]HCxHP!CD64</f>
        <v>0</v>
      </c>
      <c r="AX69" s="25">
        <f>[1]HCxHP!CF64</f>
        <v>0</v>
      </c>
      <c r="AY69" s="25">
        <f>[1]HCxHP!CH64</f>
        <v>0</v>
      </c>
      <c r="AZ69" s="25">
        <f t="shared" si="13"/>
        <v>0</v>
      </c>
      <c r="BA69" s="25">
        <f>[1]HCxHP!CJ64</f>
        <v>0</v>
      </c>
      <c r="BB69" s="25">
        <f>[1]HCxHP!CL64</f>
        <v>0</v>
      </c>
      <c r="BC69" s="25">
        <f>[1]HCxHP!CN64</f>
        <v>0</v>
      </c>
      <c r="BD69" s="25">
        <f>[1]HCxHP!CP64</f>
        <v>0</v>
      </c>
      <c r="BE69" s="25">
        <f t="shared" si="14"/>
        <v>0</v>
      </c>
      <c r="BF69" s="25">
        <f>[1]HCxHP!CR64</f>
        <v>0</v>
      </c>
      <c r="BG69" s="25">
        <f>[1]HCxHP!CT64</f>
        <v>0</v>
      </c>
      <c r="BH69" s="25">
        <f>[1]HCxHP!CV64</f>
        <v>0</v>
      </c>
      <c r="BI69" s="25">
        <f>[1]HCxHP!CX64</f>
        <v>0</v>
      </c>
      <c r="BJ69" s="25">
        <f>[1]HCxHP!CZ64</f>
        <v>0</v>
      </c>
      <c r="BK69" s="25">
        <f>[1]HCxHP!DB64</f>
        <v>0</v>
      </c>
      <c r="BL69" s="25">
        <f>[1]HCxHP!DD64</f>
        <v>0</v>
      </c>
      <c r="BM69" s="25">
        <f>[1]HCxHP!DF64</f>
        <v>0</v>
      </c>
      <c r="BN69" s="25">
        <f>[1]HCxHP!DH64</f>
        <v>0</v>
      </c>
      <c r="BO69" s="25">
        <f>[1]HCxHP!DJ64</f>
        <v>0</v>
      </c>
      <c r="BP69" s="25">
        <f>[1]HCxHP!DL64</f>
        <v>0</v>
      </c>
      <c r="BQ69" s="25">
        <f t="shared" si="15"/>
        <v>0</v>
      </c>
      <c r="BR69" s="25">
        <f>[1]HCxHP!DN64</f>
        <v>0</v>
      </c>
      <c r="BS69" s="25">
        <f>[1]HCxHP!DP64</f>
        <v>0</v>
      </c>
      <c r="BT69" s="25">
        <f>[1]HCxHP!DS64</f>
        <v>0</v>
      </c>
      <c r="BU69" s="25">
        <f t="shared" si="16"/>
        <v>0</v>
      </c>
      <c r="BV69" s="25">
        <f>[1]HCxHP!DU64</f>
        <v>0</v>
      </c>
      <c r="BW69" s="25">
        <f>[1]HCxHP!DW64</f>
        <v>0</v>
      </c>
      <c r="BX69" s="25">
        <f>[1]HCxHP!DY64</f>
        <v>0</v>
      </c>
      <c r="BY69" s="25">
        <f>[1]HCxHP!EA64</f>
        <v>0</v>
      </c>
      <c r="BZ69" s="25">
        <f>[1]HCxHP!EC64</f>
        <v>0</v>
      </c>
      <c r="CA69" s="25">
        <f>[1]HCxHP!EC64</f>
        <v>0</v>
      </c>
    </row>
    <row r="70" spans="1:79" ht="21" customHeight="1" x14ac:dyDescent="0.3">
      <c r="A70" s="27" t="s">
        <v>280</v>
      </c>
      <c r="B70" s="23" t="s">
        <v>281</v>
      </c>
      <c r="C70" s="28">
        <f>[1]HCxHP!ED65</f>
        <v>66083186.789904863</v>
      </c>
      <c r="D70" s="10">
        <f t="shared" si="0"/>
        <v>1483928.8727994161</v>
      </c>
      <c r="E70" s="25">
        <f>[1]HCxHP!E65</f>
        <v>520238.53456281725</v>
      </c>
      <c r="F70" s="25">
        <f>[1]HCxHP!G65</f>
        <v>0</v>
      </c>
      <c r="G70" s="25">
        <f t="shared" si="1"/>
        <v>963690.33823659876</v>
      </c>
      <c r="H70" s="25">
        <f>[1]HCxHP!I65</f>
        <v>0</v>
      </c>
      <c r="I70" s="25">
        <f>[1]HCxHP!K65</f>
        <v>963690.33823659876</v>
      </c>
      <c r="J70" s="25">
        <f>[1]HCxHP!M65</f>
        <v>0</v>
      </c>
      <c r="K70" s="25">
        <f>[1]HCxHP!O65</f>
        <v>0</v>
      </c>
      <c r="L70" s="25">
        <f>[1]HCxHP!Q65</f>
        <v>0</v>
      </c>
      <c r="M70" s="25">
        <f>[1]HCxHP!S65</f>
        <v>0</v>
      </c>
      <c r="N70" s="25">
        <f>[1]HCxHP!U65</f>
        <v>0</v>
      </c>
      <c r="O70" s="25">
        <f>[1]HCxHP!W65</f>
        <v>0</v>
      </c>
      <c r="P70" s="25">
        <f>[1]HCxHP!Y65</f>
        <v>0</v>
      </c>
      <c r="Q70" s="25">
        <f t="shared" si="2"/>
        <v>0</v>
      </c>
      <c r="R70" s="25">
        <f>[1]HCxHP!AA65</f>
        <v>0</v>
      </c>
      <c r="S70" s="25">
        <f>[1]HCxHP!AC65</f>
        <v>0</v>
      </c>
      <c r="T70" s="25">
        <f>[1]HCxHP!AE65</f>
        <v>0</v>
      </c>
      <c r="U70" s="25">
        <f>[1]HCxHP!AG65</f>
        <v>0</v>
      </c>
      <c r="V70" s="25">
        <f t="shared" si="17"/>
        <v>64599257.917105444</v>
      </c>
      <c r="W70" s="25">
        <f>[1]HCxHP!AI65</f>
        <v>0</v>
      </c>
      <c r="X70" s="25">
        <f>[1]HCxHP!AK65</f>
        <v>0</v>
      </c>
      <c r="Y70" s="25">
        <f>[1]HCxHP!AM65</f>
        <v>0</v>
      </c>
      <c r="Z70" s="25">
        <f t="shared" si="4"/>
        <v>0</v>
      </c>
      <c r="AA70" s="25">
        <f>[1]HCxHP!AO65</f>
        <v>0</v>
      </c>
      <c r="AB70" s="25">
        <f>[1]HCxHP!AQ65</f>
        <v>0</v>
      </c>
      <c r="AC70" s="25">
        <f>[1]HCxHP!AS65</f>
        <v>0</v>
      </c>
      <c r="AD70" s="25">
        <f>[1]HCxHP!AU65</f>
        <v>0</v>
      </c>
      <c r="AE70" s="25">
        <f>[1]HCxHP!AW65</f>
        <v>0</v>
      </c>
      <c r="AF70" s="25">
        <f>[1]HCxHP!AY65</f>
        <v>0</v>
      </c>
      <c r="AG70" s="25">
        <f>[1]HCxHP!BA65</f>
        <v>0</v>
      </c>
      <c r="AH70" s="25">
        <f>[1]HCxHP!BC65</f>
        <v>0</v>
      </c>
      <c r="AI70" s="25">
        <f>[1]HCxHP!BE65</f>
        <v>0</v>
      </c>
      <c r="AJ70" s="25">
        <f>[1]HCxHP!BG65</f>
        <v>0</v>
      </c>
      <c r="AK70" s="25">
        <f>[1]HCxHP!$BI65</f>
        <v>0</v>
      </c>
      <c r="AL70" s="25">
        <f>[1]HCxHP!$BK65</f>
        <v>0</v>
      </c>
      <c r="AM70" s="25">
        <f>[1]HCxHP!BM65</f>
        <v>0</v>
      </c>
      <c r="AN70" s="25">
        <f t="shared" si="18"/>
        <v>64599257.917105444</v>
      </c>
      <c r="AO70" s="25">
        <f>[1]HCxHP!BO65</f>
        <v>64599257.917105444</v>
      </c>
      <c r="AP70" s="25">
        <f>[1]HCxHP!BQ65</f>
        <v>0</v>
      </c>
      <c r="AQ70" s="25">
        <f>[1]HCxHP!BS65</f>
        <v>0</v>
      </c>
      <c r="AR70" s="25">
        <f>[1]HCxHP!BU65</f>
        <v>0</v>
      </c>
      <c r="AS70" s="25">
        <f>[1]HCxHP!BX65</f>
        <v>0</v>
      </c>
      <c r="AT70" s="25">
        <f t="shared" si="19"/>
        <v>0</v>
      </c>
      <c r="AU70" s="25">
        <f>[1]HCxHP!BZ65</f>
        <v>0</v>
      </c>
      <c r="AV70" s="25">
        <f>[1]HCxHP!CB65</f>
        <v>0</v>
      </c>
      <c r="AW70" s="25">
        <f>[1]HCxHP!CD65</f>
        <v>0</v>
      </c>
      <c r="AX70" s="25">
        <f>[1]HCxHP!CF65</f>
        <v>0</v>
      </c>
      <c r="AY70" s="25">
        <f>[1]HCxHP!CH65</f>
        <v>0</v>
      </c>
      <c r="AZ70" s="25">
        <f t="shared" si="13"/>
        <v>0</v>
      </c>
      <c r="BA70" s="25">
        <f>[1]HCxHP!CJ65</f>
        <v>0</v>
      </c>
      <c r="BB70" s="25">
        <f>[1]HCxHP!CL65</f>
        <v>0</v>
      </c>
      <c r="BC70" s="25">
        <f>[1]HCxHP!CN65</f>
        <v>0</v>
      </c>
      <c r="BD70" s="25">
        <f>[1]HCxHP!CP65</f>
        <v>0</v>
      </c>
      <c r="BE70" s="25">
        <f t="shared" si="14"/>
        <v>0</v>
      </c>
      <c r="BF70" s="25">
        <f>[1]HCxHP!CR65</f>
        <v>0</v>
      </c>
      <c r="BG70" s="25">
        <f>[1]HCxHP!CT65</f>
        <v>0</v>
      </c>
      <c r="BH70" s="25">
        <f>[1]HCxHP!CV65</f>
        <v>0</v>
      </c>
      <c r="BI70" s="25">
        <f>[1]HCxHP!CX65</f>
        <v>0</v>
      </c>
      <c r="BJ70" s="25">
        <f>[1]HCxHP!CZ65</f>
        <v>0</v>
      </c>
      <c r="BK70" s="25">
        <f>[1]HCxHP!DB65</f>
        <v>0</v>
      </c>
      <c r="BL70" s="25">
        <f>[1]HCxHP!DD65</f>
        <v>0</v>
      </c>
      <c r="BM70" s="25">
        <f>[1]HCxHP!DF65</f>
        <v>0</v>
      </c>
      <c r="BN70" s="25">
        <f>[1]HCxHP!DH65</f>
        <v>0</v>
      </c>
      <c r="BO70" s="25">
        <f>[1]HCxHP!DJ65</f>
        <v>0</v>
      </c>
      <c r="BP70" s="25">
        <f>[1]HCxHP!DL65</f>
        <v>0</v>
      </c>
      <c r="BQ70" s="25">
        <f t="shared" si="15"/>
        <v>0</v>
      </c>
      <c r="BR70" s="25">
        <f>[1]HCxHP!DN65</f>
        <v>0</v>
      </c>
      <c r="BS70" s="25">
        <f>[1]HCxHP!DP65</f>
        <v>0</v>
      </c>
      <c r="BT70" s="25">
        <f>[1]HCxHP!DS65</f>
        <v>0</v>
      </c>
      <c r="BU70" s="25">
        <f t="shared" si="16"/>
        <v>0</v>
      </c>
      <c r="BV70" s="25">
        <f>[1]HCxHP!DU65</f>
        <v>0</v>
      </c>
      <c r="BW70" s="25">
        <f>[1]HCxHP!DW65</f>
        <v>0</v>
      </c>
      <c r="BX70" s="25">
        <f>[1]HCxHP!DY65</f>
        <v>0</v>
      </c>
      <c r="BY70" s="25">
        <f>[1]HCxHP!EA65</f>
        <v>0</v>
      </c>
      <c r="BZ70" s="25">
        <f>[1]HCxHP!EC65</f>
        <v>0</v>
      </c>
      <c r="CA70" s="25">
        <f>[1]HCxHP!EC65</f>
        <v>0</v>
      </c>
    </row>
    <row r="71" spans="1:79" ht="21" customHeight="1" x14ac:dyDescent="0.3">
      <c r="A71" s="27" t="s">
        <v>282</v>
      </c>
      <c r="B71" s="23" t="s">
        <v>283</v>
      </c>
      <c r="C71" s="28">
        <f>[1]HCxHP!ED66</f>
        <v>7582667.8905249424</v>
      </c>
      <c r="D71" s="10">
        <f t="shared" ref="D71:D122" si="20">E71+F71+G71</f>
        <v>1863537.0239425702</v>
      </c>
      <c r="E71" s="25">
        <f>[1]HCxHP!E66</f>
        <v>963898.46065995016</v>
      </c>
      <c r="F71" s="25">
        <f>[1]HCxHP!G66</f>
        <v>0</v>
      </c>
      <c r="G71" s="25">
        <f t="shared" ref="G71:G122" si="21">SUM(H71:P71)</f>
        <v>899638.56328262016</v>
      </c>
      <c r="H71" s="25">
        <f>[1]HCxHP!I66</f>
        <v>706858.87115063018</v>
      </c>
      <c r="I71" s="25">
        <f>[1]HCxHP!K66</f>
        <v>0</v>
      </c>
      <c r="J71" s="25">
        <f>[1]HCxHP!M66</f>
        <v>0</v>
      </c>
      <c r="K71" s="25">
        <f>[1]HCxHP!O66</f>
        <v>0</v>
      </c>
      <c r="L71" s="25">
        <f>[1]HCxHP!Q66</f>
        <v>0</v>
      </c>
      <c r="M71" s="25">
        <f>[1]HCxHP!S66</f>
        <v>0</v>
      </c>
      <c r="N71" s="25">
        <f>[1]HCxHP!U66</f>
        <v>0</v>
      </c>
      <c r="O71" s="25">
        <f>[1]HCxHP!W66</f>
        <v>0</v>
      </c>
      <c r="P71" s="25">
        <f>[1]HCxHP!Y66</f>
        <v>192779.69213199004</v>
      </c>
      <c r="Q71" s="25">
        <f t="shared" ref="Q71:Q122" si="22">SUM(R71:U71)</f>
        <v>0</v>
      </c>
      <c r="R71" s="25">
        <f>[1]HCxHP!AA66</f>
        <v>0</v>
      </c>
      <c r="S71" s="25">
        <f>[1]HCxHP!AC66</f>
        <v>0</v>
      </c>
      <c r="T71" s="25">
        <f>[1]HCxHP!AE66</f>
        <v>0</v>
      </c>
      <c r="U71" s="25">
        <f>[1]HCxHP!AG66</f>
        <v>0</v>
      </c>
      <c r="V71" s="25">
        <f t="shared" si="17"/>
        <v>5719130.8665823713</v>
      </c>
      <c r="W71" s="25">
        <f>[1]HCxHP!AI66</f>
        <v>0</v>
      </c>
      <c r="X71" s="25">
        <f>[1]HCxHP!AK66</f>
        <v>192779.69213199004</v>
      </c>
      <c r="Y71" s="25">
        <f>[1]HCxHP!AM66</f>
        <v>0</v>
      </c>
      <c r="Z71" s="25">
        <f t="shared" ref="Z71:Z74" si="23">SUM(AA71:AK71)</f>
        <v>5462091.2770730518</v>
      </c>
      <c r="AA71" s="25">
        <f>[1]HCxHP!AO66</f>
        <v>0</v>
      </c>
      <c r="AB71" s="25">
        <f>[1]HCxHP!AQ66</f>
        <v>0</v>
      </c>
      <c r="AC71" s="25">
        <f>[1]HCxHP!AS66</f>
        <v>0</v>
      </c>
      <c r="AD71" s="25">
        <f>[1]HCxHP!AU66</f>
        <v>0</v>
      </c>
      <c r="AE71" s="25">
        <f>[1]HCxHP!AW66</f>
        <v>4755232.4059224213</v>
      </c>
      <c r="AF71" s="25">
        <f>[1]HCxHP!AY66</f>
        <v>0</v>
      </c>
      <c r="AG71" s="25">
        <f>[1]HCxHP!BA66</f>
        <v>0</v>
      </c>
      <c r="AH71" s="25">
        <f>[1]HCxHP!BC66</f>
        <v>0</v>
      </c>
      <c r="AI71" s="25">
        <f>[1]HCxHP!BE66</f>
        <v>0</v>
      </c>
      <c r="AJ71" s="25">
        <f>[1]HCxHP!BG66</f>
        <v>0</v>
      </c>
      <c r="AK71" s="25">
        <f>[1]HCxHP!$BI66</f>
        <v>706858.87115063018</v>
      </c>
      <c r="AL71" s="25">
        <f>[1]HCxHP!$BK66</f>
        <v>0</v>
      </c>
      <c r="AM71" s="25">
        <f>[1]HCxHP!BM66</f>
        <v>64259.897377330017</v>
      </c>
      <c r="AN71" s="25">
        <f t="shared" si="18"/>
        <v>0</v>
      </c>
      <c r="AO71" s="25">
        <f>[1]HCxHP!BO66</f>
        <v>0</v>
      </c>
      <c r="AP71" s="25">
        <f>[1]HCxHP!BQ66</f>
        <v>0</v>
      </c>
      <c r="AQ71" s="25">
        <f>[1]HCxHP!BS66</f>
        <v>0</v>
      </c>
      <c r="AR71" s="25">
        <f>[1]HCxHP!BU66</f>
        <v>0</v>
      </c>
      <c r="AS71" s="25">
        <f>[1]HCxHP!BX66</f>
        <v>0</v>
      </c>
      <c r="AT71" s="25">
        <f t="shared" si="19"/>
        <v>0</v>
      </c>
      <c r="AU71" s="25">
        <f>[1]HCxHP!BZ66</f>
        <v>0</v>
      </c>
      <c r="AV71" s="25">
        <f>[1]HCxHP!CB66</f>
        <v>0</v>
      </c>
      <c r="AW71" s="25">
        <f>[1]HCxHP!CD66</f>
        <v>0</v>
      </c>
      <c r="AX71" s="25">
        <f>[1]HCxHP!CF66</f>
        <v>0</v>
      </c>
      <c r="AY71" s="25">
        <f>[1]HCxHP!CH66</f>
        <v>0</v>
      </c>
      <c r="AZ71" s="25">
        <f t="shared" si="13"/>
        <v>0</v>
      </c>
      <c r="BA71" s="25">
        <f>[1]HCxHP!CJ66</f>
        <v>0</v>
      </c>
      <c r="BB71" s="25">
        <f>[1]HCxHP!CL66</f>
        <v>0</v>
      </c>
      <c r="BC71" s="25">
        <f>[1]HCxHP!CN66</f>
        <v>0</v>
      </c>
      <c r="BD71" s="25">
        <f>[1]HCxHP!CP66</f>
        <v>0</v>
      </c>
      <c r="BE71" s="25">
        <f t="shared" si="14"/>
        <v>0</v>
      </c>
      <c r="BF71" s="25">
        <f>[1]HCxHP!CR66</f>
        <v>0</v>
      </c>
      <c r="BG71" s="25">
        <f>[1]HCxHP!CT66</f>
        <v>0</v>
      </c>
      <c r="BH71" s="25">
        <f>[1]HCxHP!CV66</f>
        <v>0</v>
      </c>
      <c r="BI71" s="25">
        <f>[1]HCxHP!CX66</f>
        <v>0</v>
      </c>
      <c r="BJ71" s="25">
        <f>[1]HCxHP!CZ66</f>
        <v>0</v>
      </c>
      <c r="BK71" s="25">
        <f>[1]HCxHP!DB66</f>
        <v>0</v>
      </c>
      <c r="BL71" s="25">
        <f>[1]HCxHP!DD66</f>
        <v>0</v>
      </c>
      <c r="BM71" s="25">
        <f>[1]HCxHP!DF66</f>
        <v>0</v>
      </c>
      <c r="BN71" s="25">
        <f>[1]HCxHP!DH66</f>
        <v>0</v>
      </c>
      <c r="BO71" s="25">
        <f>[1]HCxHP!DJ66</f>
        <v>0</v>
      </c>
      <c r="BP71" s="25">
        <f>[1]HCxHP!DL66</f>
        <v>0</v>
      </c>
      <c r="BQ71" s="25">
        <f t="shared" si="15"/>
        <v>0</v>
      </c>
      <c r="BR71" s="25">
        <f>[1]HCxHP!DN66</f>
        <v>0</v>
      </c>
      <c r="BS71" s="25">
        <f>[1]HCxHP!DP66</f>
        <v>0</v>
      </c>
      <c r="BT71" s="25">
        <f>[1]HCxHP!DS66</f>
        <v>0</v>
      </c>
      <c r="BU71" s="25">
        <f t="shared" si="16"/>
        <v>0</v>
      </c>
      <c r="BV71" s="25">
        <f>[1]HCxHP!DU66</f>
        <v>0</v>
      </c>
      <c r="BW71" s="25">
        <f>[1]HCxHP!DW66</f>
        <v>0</v>
      </c>
      <c r="BX71" s="25">
        <f>[1]HCxHP!DY66</f>
        <v>0</v>
      </c>
      <c r="BY71" s="25">
        <f>[1]HCxHP!EA66</f>
        <v>0</v>
      </c>
      <c r="BZ71" s="25">
        <f>[1]HCxHP!EC66</f>
        <v>0</v>
      </c>
      <c r="CA71" s="25">
        <f>[1]HCxHP!EC66</f>
        <v>0</v>
      </c>
    </row>
    <row r="72" spans="1:79" s="26" customFormat="1" ht="17.25" customHeight="1" x14ac:dyDescent="0.3">
      <c r="A72" s="23" t="s">
        <v>284</v>
      </c>
      <c r="B72" s="34" t="s">
        <v>285</v>
      </c>
      <c r="C72" s="28">
        <f>[1]HCxHP!ED67</f>
        <v>1028278019.2583727</v>
      </c>
      <c r="D72" s="10">
        <f t="shared" si="20"/>
        <v>138700362.07359067</v>
      </c>
      <c r="E72" s="25">
        <f>[1]HCxHP!E67</f>
        <v>107036800.28101735</v>
      </c>
      <c r="F72" s="25">
        <f>[1]HCxHP!G67</f>
        <v>0</v>
      </c>
      <c r="G72" s="25">
        <f t="shared" si="21"/>
        <v>31663561.792573318</v>
      </c>
      <c r="H72" s="25">
        <f>[1]HCxHP!I67</f>
        <v>3543437.4383758213</v>
      </c>
      <c r="I72" s="25">
        <f>[1]HCxHP!K67</f>
        <v>8649375.4488665015</v>
      </c>
      <c r="J72" s="25">
        <f>[1]HCxHP!M67</f>
        <v>0</v>
      </c>
      <c r="K72" s="25">
        <f>[1]HCxHP!O67</f>
        <v>1349457.8449239302</v>
      </c>
      <c r="L72" s="25">
        <f>[1]HCxHP!Q67</f>
        <v>0</v>
      </c>
      <c r="M72" s="25">
        <f>[1]HCxHP!S67</f>
        <v>0</v>
      </c>
      <c r="N72" s="25">
        <f>[1]HCxHP!U67</f>
        <v>0</v>
      </c>
      <c r="O72" s="25">
        <f>[1]HCxHP!W67</f>
        <v>0</v>
      </c>
      <c r="P72" s="25">
        <f>[1]HCxHP!Y67</f>
        <v>18121291.060407065</v>
      </c>
      <c r="Q72" s="25">
        <f t="shared" si="22"/>
        <v>0</v>
      </c>
      <c r="R72" s="25">
        <f>[1]HCxHP!AA67</f>
        <v>0</v>
      </c>
      <c r="S72" s="25">
        <f>[1]HCxHP!AC67</f>
        <v>0</v>
      </c>
      <c r="T72" s="25">
        <f>[1]HCxHP!AE67</f>
        <v>0</v>
      </c>
      <c r="U72" s="25">
        <f>[1]HCxHP!AG67</f>
        <v>0</v>
      </c>
      <c r="V72" s="25">
        <f t="shared" si="17"/>
        <v>171349850.85360223</v>
      </c>
      <c r="W72" s="25">
        <f>[1]HCxHP!AI67</f>
        <v>23262082.850593466</v>
      </c>
      <c r="X72" s="25">
        <f>[1]HCxHP!AK67</f>
        <v>4048373.5347717912</v>
      </c>
      <c r="Y72" s="25">
        <f>[1]HCxHP!AM67</f>
        <v>0</v>
      </c>
      <c r="Z72" s="25">
        <f t="shared" si="23"/>
        <v>108508934.76112436</v>
      </c>
      <c r="AA72" s="25">
        <f>[1]HCxHP!AO67</f>
        <v>0</v>
      </c>
      <c r="AB72" s="25">
        <f>[1]HCxHP!AQ67</f>
        <v>0</v>
      </c>
      <c r="AC72" s="25">
        <f>[1]HCxHP!AS67</f>
        <v>0</v>
      </c>
      <c r="AD72" s="25">
        <f>[1]HCxHP!AU67</f>
        <v>0</v>
      </c>
      <c r="AE72" s="25">
        <f>[1]HCxHP!AW67</f>
        <v>2287324.3963978216</v>
      </c>
      <c r="AF72" s="25">
        <f>[1]HCxHP!AY67</f>
        <v>0</v>
      </c>
      <c r="AG72" s="25">
        <f>[1]HCxHP!BA67</f>
        <v>0</v>
      </c>
      <c r="AH72" s="25">
        <f>[1]HCxHP!BC67</f>
        <v>84051945.769547671</v>
      </c>
      <c r="AI72" s="25">
        <f>[1]HCxHP!BE67</f>
        <v>6490249.6351103317</v>
      </c>
      <c r="AJ72" s="25">
        <f>[1]HCxHP!BG67</f>
        <v>0</v>
      </c>
      <c r="AK72" s="25">
        <f>[1]HCxHP!$BI67</f>
        <v>15679414.960068522</v>
      </c>
      <c r="AL72" s="25">
        <f>[1]HCxHP!$BK67</f>
        <v>11759561.220051393</v>
      </c>
      <c r="AM72" s="25">
        <f>[1]HCxHP!BM67</f>
        <v>22619483.876820166</v>
      </c>
      <c r="AN72" s="25">
        <f t="shared" si="18"/>
        <v>1151414.6102410359</v>
      </c>
      <c r="AO72" s="25">
        <f>[1]HCxHP!BO67</f>
        <v>0</v>
      </c>
      <c r="AP72" s="25">
        <f>[1]HCxHP!BQ67</f>
        <v>0</v>
      </c>
      <c r="AQ72" s="25">
        <f>[1]HCxHP!BS67</f>
        <v>0</v>
      </c>
      <c r="AR72" s="25">
        <f>[1]HCxHP!BU67</f>
        <v>0</v>
      </c>
      <c r="AS72" s="25">
        <f>[1]HCxHP!BX67</f>
        <v>1151414.6102410359</v>
      </c>
      <c r="AT72" s="25">
        <f t="shared" si="19"/>
        <v>718193753.84657991</v>
      </c>
      <c r="AU72" s="25">
        <f>[1]HCxHP!BZ67</f>
        <v>710178619.0691179</v>
      </c>
      <c r="AV72" s="25">
        <f>[1]HCxHP!CB67</f>
        <v>0</v>
      </c>
      <c r="AW72" s="25">
        <f>[1]HCxHP!CD67</f>
        <v>511772.85410330672</v>
      </c>
      <c r="AX72" s="25">
        <f>[1]HCxHP!CF67</f>
        <v>3904807.6702282312</v>
      </c>
      <c r="AY72" s="25">
        <f>[1]HCxHP!CH67</f>
        <v>3598554.2531304811</v>
      </c>
      <c r="AZ72" s="25">
        <f t="shared" si="13"/>
        <v>0</v>
      </c>
      <c r="BA72" s="25">
        <f>[1]HCxHP!CJ67</f>
        <v>0</v>
      </c>
      <c r="BB72" s="25">
        <f>[1]HCxHP!CL67</f>
        <v>0</v>
      </c>
      <c r="BC72" s="25">
        <f>[1]HCxHP!CN67</f>
        <v>0</v>
      </c>
      <c r="BD72" s="25">
        <f>[1]HCxHP!CP67</f>
        <v>0</v>
      </c>
      <c r="BE72" s="25">
        <f t="shared" si="14"/>
        <v>0</v>
      </c>
      <c r="BF72" s="25">
        <f>[1]HCxHP!CR67</f>
        <v>0</v>
      </c>
      <c r="BG72" s="25">
        <f>[1]HCxHP!CT67</f>
        <v>0</v>
      </c>
      <c r="BH72" s="25">
        <f>[1]HCxHP!CV67</f>
        <v>0</v>
      </c>
      <c r="BI72" s="25">
        <f>[1]HCxHP!CX67</f>
        <v>0</v>
      </c>
      <c r="BJ72" s="25">
        <f>[1]HCxHP!CZ67</f>
        <v>0</v>
      </c>
      <c r="BK72" s="25">
        <f>[1]HCxHP!DB67</f>
        <v>0</v>
      </c>
      <c r="BL72" s="25">
        <f>[1]HCxHP!DD67</f>
        <v>0</v>
      </c>
      <c r="BM72" s="25">
        <f>[1]HCxHP!DF67</f>
        <v>0</v>
      </c>
      <c r="BN72" s="25">
        <f>[1]HCxHP!DH67</f>
        <v>0</v>
      </c>
      <c r="BO72" s="25">
        <f>[1]HCxHP!DJ67</f>
        <v>0</v>
      </c>
      <c r="BP72" s="25">
        <f>[1]HCxHP!DL67</f>
        <v>0</v>
      </c>
      <c r="BQ72" s="25">
        <f t="shared" si="15"/>
        <v>0</v>
      </c>
      <c r="BR72" s="25">
        <f>[1]HCxHP!DN67</f>
        <v>0</v>
      </c>
      <c r="BS72" s="25">
        <f>[1]HCxHP!DP67</f>
        <v>0</v>
      </c>
      <c r="BT72" s="25">
        <f>[1]HCxHP!DS67</f>
        <v>0</v>
      </c>
      <c r="BU72" s="25">
        <f t="shared" si="16"/>
        <v>34052.484599999996</v>
      </c>
      <c r="BV72" s="25">
        <f>[1]HCxHP!DU67</f>
        <v>0</v>
      </c>
      <c r="BW72" s="25">
        <f>[1]HCxHP!DW67</f>
        <v>34052.484599999996</v>
      </c>
      <c r="BX72" s="25">
        <f>[1]HCxHP!DY67</f>
        <v>0</v>
      </c>
      <c r="BY72" s="25">
        <f>[1]HCxHP!EA67</f>
        <v>0</v>
      </c>
      <c r="BZ72" s="25">
        <f>[1]HCxHP!EC67</f>
        <v>0</v>
      </c>
      <c r="CA72" s="25">
        <f>[1]HCxHP!EC67</f>
        <v>0</v>
      </c>
    </row>
    <row r="73" spans="1:79" s="29" customFormat="1" ht="26.25" hidden="1" customHeight="1" x14ac:dyDescent="0.3">
      <c r="A73" s="27" t="s">
        <v>286</v>
      </c>
      <c r="B73" s="23" t="s">
        <v>287</v>
      </c>
      <c r="C73" s="28">
        <f>[1]HCxHP!ED68</f>
        <v>1023253673.7794828</v>
      </c>
      <c r="D73" s="10">
        <f t="shared" si="20"/>
        <v>138378425.65059066</v>
      </c>
      <c r="E73" s="25">
        <f>[1]HCxHP!E68</f>
        <v>106714863.85801736</v>
      </c>
      <c r="F73" s="25">
        <f>[1]HCxHP!G68</f>
        <v>0</v>
      </c>
      <c r="G73" s="25">
        <f t="shared" si="21"/>
        <v>31663561.792573318</v>
      </c>
      <c r="H73" s="25">
        <f>[1]HCxHP!I68</f>
        <v>3543437.4383758213</v>
      </c>
      <c r="I73" s="25">
        <f>[1]HCxHP!K68</f>
        <v>8649375.4488665015</v>
      </c>
      <c r="J73" s="25">
        <f>[1]HCxHP!M68</f>
        <v>0</v>
      </c>
      <c r="K73" s="25">
        <f>[1]HCxHP!O68</f>
        <v>1349457.8449239302</v>
      </c>
      <c r="L73" s="25">
        <f>[1]HCxHP!Q68</f>
        <v>0</v>
      </c>
      <c r="M73" s="25">
        <f>[1]HCxHP!S68</f>
        <v>0</v>
      </c>
      <c r="N73" s="25">
        <f>[1]HCxHP!U68</f>
        <v>0</v>
      </c>
      <c r="O73" s="25">
        <f>[1]HCxHP!W68</f>
        <v>0</v>
      </c>
      <c r="P73" s="25">
        <f>[1]HCxHP!Y68</f>
        <v>18121291.060407065</v>
      </c>
      <c r="Q73" s="25">
        <f t="shared" si="22"/>
        <v>0</v>
      </c>
      <c r="R73" s="25">
        <f>[1]HCxHP!AA68</f>
        <v>0</v>
      </c>
      <c r="S73" s="25">
        <f>[1]HCxHP!AC68</f>
        <v>0</v>
      </c>
      <c r="T73" s="25">
        <f>[1]HCxHP!AE68</f>
        <v>0</v>
      </c>
      <c r="U73" s="25">
        <f>[1]HCxHP!AG68</f>
        <v>0</v>
      </c>
      <c r="V73" s="25">
        <f t="shared" si="17"/>
        <v>171098074.80664381</v>
      </c>
      <c r="W73" s="25">
        <f>[1]HCxHP!AI68</f>
        <v>23262082.850593466</v>
      </c>
      <c r="X73" s="25">
        <f>[1]HCxHP!AK68</f>
        <v>4048373.5347717912</v>
      </c>
      <c r="Y73" s="25">
        <f>[1]HCxHP!AM68</f>
        <v>0</v>
      </c>
      <c r="Z73" s="25">
        <f t="shared" si="23"/>
        <v>108508934.76112436</v>
      </c>
      <c r="AA73" s="25">
        <f>[1]HCxHP!AO68</f>
        <v>0</v>
      </c>
      <c r="AB73" s="25">
        <f>[1]HCxHP!AQ68</f>
        <v>0</v>
      </c>
      <c r="AC73" s="25">
        <f>[1]HCxHP!AS68</f>
        <v>0</v>
      </c>
      <c r="AD73" s="25">
        <f>[1]HCxHP!AU68</f>
        <v>0</v>
      </c>
      <c r="AE73" s="25">
        <f>[1]HCxHP!AW68</f>
        <v>2287324.3963978216</v>
      </c>
      <c r="AF73" s="25">
        <f>[1]HCxHP!AY68</f>
        <v>0</v>
      </c>
      <c r="AG73" s="25">
        <f>[1]HCxHP!BA68</f>
        <v>0</v>
      </c>
      <c r="AH73" s="25">
        <f>[1]HCxHP!BC68</f>
        <v>84051945.769547671</v>
      </c>
      <c r="AI73" s="25">
        <f>[1]HCxHP!BE68</f>
        <v>6490249.6351103317</v>
      </c>
      <c r="AJ73" s="25">
        <f>[1]HCxHP!BG68</f>
        <v>0</v>
      </c>
      <c r="AK73" s="25">
        <f>[1]HCxHP!$BI68</f>
        <v>15679414.960068522</v>
      </c>
      <c r="AL73" s="25">
        <f>[1]HCxHP!$BK68</f>
        <v>11759561.220051393</v>
      </c>
      <c r="AM73" s="25">
        <f>[1]HCxHP!BM68</f>
        <v>22619483.876820166</v>
      </c>
      <c r="AN73" s="25">
        <f t="shared" si="18"/>
        <v>899638.56328262028</v>
      </c>
      <c r="AO73" s="25">
        <f>[1]HCxHP!BO68</f>
        <v>0</v>
      </c>
      <c r="AP73" s="25">
        <f>[1]HCxHP!BQ68</f>
        <v>0</v>
      </c>
      <c r="AQ73" s="25">
        <f>[1]HCxHP!BS68</f>
        <v>0</v>
      </c>
      <c r="AR73" s="25">
        <f>[1]HCxHP!BU68</f>
        <v>0</v>
      </c>
      <c r="AS73" s="25">
        <f>[1]HCxHP!BX68</f>
        <v>899638.56328262028</v>
      </c>
      <c r="AT73" s="25">
        <f t="shared" si="19"/>
        <v>713777173.32224834</v>
      </c>
      <c r="AU73" s="25">
        <f>[1]HCxHP!BZ68</f>
        <v>710178619.0691179</v>
      </c>
      <c r="AV73" s="25">
        <f>[1]HCxHP!CB68</f>
        <v>0</v>
      </c>
      <c r="AW73" s="25">
        <f>[1]HCxHP!CD68</f>
        <v>0</v>
      </c>
      <c r="AX73" s="25">
        <f>[1]HCxHP!CF68</f>
        <v>0</v>
      </c>
      <c r="AY73" s="25">
        <f>[1]HCxHP!CH68</f>
        <v>3598554.2531304811</v>
      </c>
      <c r="AZ73" s="25">
        <f t="shared" si="13"/>
        <v>0</v>
      </c>
      <c r="BA73" s="25">
        <f>[1]HCxHP!CJ68</f>
        <v>0</v>
      </c>
      <c r="BB73" s="25">
        <f>[1]HCxHP!CL68</f>
        <v>0</v>
      </c>
      <c r="BC73" s="25">
        <f>[1]HCxHP!CN68</f>
        <v>0</v>
      </c>
      <c r="BD73" s="25">
        <f>[1]HCxHP!CP68</f>
        <v>0</v>
      </c>
      <c r="BE73" s="25">
        <f t="shared" si="14"/>
        <v>0</v>
      </c>
      <c r="BF73" s="25">
        <f>[1]HCxHP!CR68</f>
        <v>0</v>
      </c>
      <c r="BG73" s="25">
        <f>[1]HCxHP!CT68</f>
        <v>0</v>
      </c>
      <c r="BH73" s="25">
        <f>[1]HCxHP!CV68</f>
        <v>0</v>
      </c>
      <c r="BI73" s="25">
        <f>[1]HCxHP!CX68</f>
        <v>0</v>
      </c>
      <c r="BJ73" s="25">
        <f>[1]HCxHP!CZ68</f>
        <v>0</v>
      </c>
      <c r="BK73" s="25">
        <f>[1]HCxHP!DB68</f>
        <v>0</v>
      </c>
      <c r="BL73" s="25">
        <f>[1]HCxHP!DD68</f>
        <v>0</v>
      </c>
      <c r="BM73" s="25">
        <f>[1]HCxHP!DF68</f>
        <v>0</v>
      </c>
      <c r="BN73" s="25">
        <f>[1]HCxHP!DH68</f>
        <v>0</v>
      </c>
      <c r="BO73" s="25">
        <f>[1]HCxHP!DJ68</f>
        <v>0</v>
      </c>
      <c r="BP73" s="25">
        <f>[1]HCxHP!DL68</f>
        <v>0</v>
      </c>
      <c r="BQ73" s="25">
        <f t="shared" si="15"/>
        <v>0</v>
      </c>
      <c r="BR73" s="25">
        <f>[1]HCxHP!DN68</f>
        <v>0</v>
      </c>
      <c r="BS73" s="25">
        <f>[1]HCxHP!DP68</f>
        <v>0</v>
      </c>
      <c r="BT73" s="25">
        <f>[1]HCxHP!DS68</f>
        <v>0</v>
      </c>
      <c r="BU73" s="25">
        <f t="shared" si="16"/>
        <v>0</v>
      </c>
      <c r="BV73" s="25">
        <f>[1]HCxHP!DU68</f>
        <v>0</v>
      </c>
      <c r="BW73" s="25">
        <f>[1]HCxHP!DW68</f>
        <v>0</v>
      </c>
      <c r="BX73" s="25">
        <f>[1]HCxHP!DY68</f>
        <v>0</v>
      </c>
      <c r="BY73" s="25">
        <f>[1]HCxHP!EA68</f>
        <v>0</v>
      </c>
      <c r="BZ73" s="25">
        <f>[1]HCxHP!EC68</f>
        <v>0</v>
      </c>
      <c r="CA73" s="25">
        <f>[1]HCxHP!EC68</f>
        <v>0</v>
      </c>
    </row>
    <row r="74" spans="1:79" ht="24" hidden="1" customHeight="1" x14ac:dyDescent="0.3">
      <c r="A74" s="48" t="s">
        <v>288</v>
      </c>
      <c r="B74" s="34" t="s">
        <v>289</v>
      </c>
      <c r="C74" s="31">
        <f>[1]HCxHP!ED69</f>
        <v>0</v>
      </c>
      <c r="D74" s="10">
        <f t="shared" si="20"/>
        <v>0</v>
      </c>
      <c r="E74" s="32">
        <f>[1]HCxHP!E69</f>
        <v>0</v>
      </c>
      <c r="F74" s="32">
        <f>[1]HCxHP!G69</f>
        <v>0</v>
      </c>
      <c r="G74" s="32">
        <f t="shared" si="21"/>
        <v>0</v>
      </c>
      <c r="H74" s="32">
        <f>[1]HCxHP!I69</f>
        <v>0</v>
      </c>
      <c r="I74" s="32">
        <f>[1]HCxHP!K69</f>
        <v>0</v>
      </c>
      <c r="J74" s="32">
        <f>[1]HCxHP!M69</f>
        <v>0</v>
      </c>
      <c r="K74" s="32">
        <f>[1]HCxHP!O69</f>
        <v>0</v>
      </c>
      <c r="L74" s="32">
        <f>[1]HCxHP!Q69</f>
        <v>0</v>
      </c>
      <c r="M74" s="32">
        <f>[1]HCxHP!S69</f>
        <v>0</v>
      </c>
      <c r="N74" s="32">
        <f>[1]HCxHP!U69</f>
        <v>0</v>
      </c>
      <c r="O74" s="32">
        <f>[1]HCxHP!W69</f>
        <v>0</v>
      </c>
      <c r="P74" s="32">
        <f>[1]HCxHP!Y69</f>
        <v>0</v>
      </c>
      <c r="Q74" s="25">
        <f t="shared" si="22"/>
        <v>0</v>
      </c>
      <c r="R74" s="32">
        <f>[1]HCxHP!AA69</f>
        <v>0</v>
      </c>
      <c r="S74" s="32">
        <f>[1]HCxHP!AC69</f>
        <v>0</v>
      </c>
      <c r="T74" s="32">
        <f>[1]HCxHP!AE69</f>
        <v>0</v>
      </c>
      <c r="U74" s="32">
        <f>[1]HCxHP!AG69</f>
        <v>0</v>
      </c>
      <c r="V74" s="25">
        <f t="shared" si="17"/>
        <v>0</v>
      </c>
      <c r="W74" s="32">
        <f>[1]HCxHP!AI69</f>
        <v>0</v>
      </c>
      <c r="X74" s="32">
        <f>[1]HCxHP!AK69</f>
        <v>0</v>
      </c>
      <c r="Y74" s="32">
        <f>[1]HCxHP!AM69</f>
        <v>0</v>
      </c>
      <c r="Z74" s="32">
        <f t="shared" si="23"/>
        <v>0</v>
      </c>
      <c r="AA74" s="32">
        <f>[1]HCxHP!AO69</f>
        <v>0</v>
      </c>
      <c r="AB74" s="32">
        <f>[1]HCxHP!AQ69</f>
        <v>0</v>
      </c>
      <c r="AC74" s="32">
        <f>[1]HCxHP!AS69</f>
        <v>0</v>
      </c>
      <c r="AD74" s="32">
        <f>[1]HCxHP!AU69</f>
        <v>0</v>
      </c>
      <c r="AE74" s="32">
        <f>[1]HCxHP!AW69</f>
        <v>0</v>
      </c>
      <c r="AF74" s="32">
        <f>[1]HCxHP!AY69</f>
        <v>0</v>
      </c>
      <c r="AG74" s="32">
        <f>[1]HCxHP!BA69</f>
        <v>0</v>
      </c>
      <c r="AH74" s="32">
        <f>[1]HCxHP!BC69</f>
        <v>0</v>
      </c>
      <c r="AI74" s="32">
        <f>[1]HCxHP!BE69</f>
        <v>0</v>
      </c>
      <c r="AJ74" s="32">
        <f>[1]HCxHP!BG69</f>
        <v>0</v>
      </c>
      <c r="AK74" s="32">
        <f>[1]HCxHP!$BI69</f>
        <v>0</v>
      </c>
      <c r="AL74" s="32">
        <f>[1]HCxHP!$BK69</f>
        <v>0</v>
      </c>
      <c r="AM74" s="32">
        <f>[1]HCxHP!BM69</f>
        <v>0</v>
      </c>
      <c r="AN74" s="32">
        <f t="shared" si="18"/>
        <v>0</v>
      </c>
      <c r="AO74" s="32">
        <f>[1]HCxHP!BM69</f>
        <v>0</v>
      </c>
      <c r="AP74" s="32">
        <f>[1]HCxHP!BO69</f>
        <v>0</v>
      </c>
      <c r="AQ74" s="32">
        <f>[1]HCxHP!BQ69</f>
        <v>0</v>
      </c>
      <c r="AR74" s="32">
        <f>[1]HCxHP!BS69</f>
        <v>0</v>
      </c>
      <c r="AS74" s="32">
        <f>[1]HCxHP!BU69</f>
        <v>0</v>
      </c>
      <c r="AT74" s="25">
        <f t="shared" si="19"/>
        <v>0</v>
      </c>
      <c r="AU74" s="32">
        <f>[1]HCxHP!BZ69</f>
        <v>0</v>
      </c>
      <c r="AV74" s="32">
        <f>[1]HCxHP!CB69</f>
        <v>0</v>
      </c>
      <c r="AW74" s="32">
        <f>[1]HCxHP!CD69</f>
        <v>0</v>
      </c>
      <c r="AX74" s="32">
        <f>[1]HCxHP!CF69</f>
        <v>0</v>
      </c>
      <c r="AY74" s="32">
        <f>[1]HCxHP!CH69</f>
        <v>0</v>
      </c>
      <c r="AZ74" s="32">
        <f t="shared" si="13"/>
        <v>0</v>
      </c>
      <c r="BA74" s="32">
        <f>[1]HCxHP!CJ69</f>
        <v>0</v>
      </c>
      <c r="BB74" s="32">
        <f>[1]HCxHP!CL69</f>
        <v>0</v>
      </c>
      <c r="BC74" s="32">
        <f>[1]HCxHP!CN69</f>
        <v>0</v>
      </c>
      <c r="BD74" s="32">
        <f>[1]HCxHP!CP69</f>
        <v>0</v>
      </c>
      <c r="BE74" s="25">
        <f t="shared" si="14"/>
        <v>0</v>
      </c>
      <c r="BF74" s="32">
        <f>[1]HCxHP!CR69</f>
        <v>0</v>
      </c>
      <c r="BG74" s="32">
        <f>[1]HCxHP!CT69</f>
        <v>0</v>
      </c>
      <c r="BH74" s="32">
        <f>[1]HCxHP!CV69</f>
        <v>0</v>
      </c>
      <c r="BI74" s="32">
        <f>[1]HCxHP!CX69</f>
        <v>0</v>
      </c>
      <c r="BJ74" s="32">
        <f>[1]HCxHP!CZ69</f>
        <v>0</v>
      </c>
      <c r="BK74" s="32">
        <f>[1]HCxHP!DB69</f>
        <v>0</v>
      </c>
      <c r="BL74" s="32">
        <f>[1]HCxHP!DD69</f>
        <v>0</v>
      </c>
      <c r="BM74" s="32">
        <f>[1]HCxHP!DF69</f>
        <v>0</v>
      </c>
      <c r="BN74" s="32">
        <f>[1]HCxHP!DH69</f>
        <v>0</v>
      </c>
      <c r="BO74" s="25">
        <f>[1]HCxHP!DJ69</f>
        <v>0</v>
      </c>
      <c r="BP74" s="32">
        <f>[1]HCxHP!DL69</f>
        <v>0</v>
      </c>
      <c r="BQ74" s="32">
        <f t="shared" si="15"/>
        <v>0</v>
      </c>
      <c r="BR74" s="32">
        <f>[1]HCxHP!DN69</f>
        <v>0</v>
      </c>
      <c r="BS74" s="32">
        <f>[1]HCxHP!DP69</f>
        <v>0</v>
      </c>
      <c r="BT74" s="32">
        <f>[1]HCxHP!DS69</f>
        <v>0</v>
      </c>
      <c r="BU74" s="32">
        <f t="shared" si="16"/>
        <v>0</v>
      </c>
      <c r="BV74" s="32">
        <f>[1]HCxHP!DU69</f>
        <v>0</v>
      </c>
      <c r="BW74" s="32">
        <f>[1]HCxHP!DW69</f>
        <v>0</v>
      </c>
      <c r="BX74" s="32">
        <f>[1]HCxHP!DY69</f>
        <v>0</v>
      </c>
      <c r="BY74" s="25">
        <f>[1]HCxHP!EA69</f>
        <v>0</v>
      </c>
      <c r="BZ74" s="32">
        <f>[1]HCxHP!EC69</f>
        <v>0</v>
      </c>
      <c r="CA74" s="25">
        <f>[1]HCxHP!EC69</f>
        <v>0</v>
      </c>
    </row>
    <row r="75" spans="1:79" ht="24" hidden="1" customHeight="1" x14ac:dyDescent="0.3">
      <c r="A75" s="49" t="s">
        <v>290</v>
      </c>
      <c r="B75" s="34" t="s">
        <v>291</v>
      </c>
      <c r="C75" s="31">
        <f>[1]HCxHP!ED70</f>
        <v>0</v>
      </c>
      <c r="D75" s="10">
        <f t="shared" si="20"/>
        <v>0</v>
      </c>
      <c r="E75" s="32">
        <f>[1]HCxHP!E70</f>
        <v>0</v>
      </c>
      <c r="F75" s="32">
        <f>[1]HCxHP!G70</f>
        <v>0</v>
      </c>
      <c r="G75" s="32">
        <f t="shared" si="21"/>
        <v>0</v>
      </c>
      <c r="H75" s="32">
        <f>[1]HCxHP!I70</f>
        <v>0</v>
      </c>
      <c r="I75" s="32">
        <f>[1]HCxHP!K70</f>
        <v>0</v>
      </c>
      <c r="J75" s="32">
        <f>[1]HCxHP!M70</f>
        <v>0</v>
      </c>
      <c r="K75" s="32">
        <f>[1]HCxHP!O70</f>
        <v>0</v>
      </c>
      <c r="L75" s="32">
        <f>[1]HCxHP!Q70</f>
        <v>0</v>
      </c>
      <c r="M75" s="32">
        <f>[1]HCxHP!S70</f>
        <v>0</v>
      </c>
      <c r="N75" s="32">
        <f>[1]HCxHP!U70</f>
        <v>0</v>
      </c>
      <c r="O75" s="32">
        <f>[1]HCxHP!W70</f>
        <v>0</v>
      </c>
      <c r="P75" s="32">
        <f>[1]HCxHP!Y70</f>
        <v>0</v>
      </c>
      <c r="Q75" s="25">
        <f t="shared" si="22"/>
        <v>0</v>
      </c>
      <c r="R75" s="32">
        <f>[1]HCxHP!AA70</f>
        <v>0</v>
      </c>
      <c r="S75" s="32">
        <f>[1]HCxHP!AC70</f>
        <v>0</v>
      </c>
      <c r="T75" s="32">
        <f>[1]HCxHP!AE70</f>
        <v>0</v>
      </c>
      <c r="U75" s="32">
        <f>[1]HCxHP!AG70</f>
        <v>0</v>
      </c>
      <c r="V75" s="25">
        <f t="shared" si="17"/>
        <v>0</v>
      </c>
      <c r="W75" s="32">
        <f>[1]HCxHP!AI70</f>
        <v>0</v>
      </c>
      <c r="X75" s="32">
        <f>[1]HCxHP!AK70</f>
        <v>0</v>
      </c>
      <c r="Y75" s="32">
        <f>[1]HCxHP!AM70</f>
        <v>0</v>
      </c>
      <c r="Z75" s="32">
        <f t="shared" ref="Z75:Z122" si="24">SUM(AA75:AK75)</f>
        <v>0</v>
      </c>
      <c r="AA75" s="32">
        <f>[1]HCxHP!AO70</f>
        <v>0</v>
      </c>
      <c r="AB75" s="32">
        <f>[1]HCxHP!AQ70</f>
        <v>0</v>
      </c>
      <c r="AC75" s="32">
        <f>[1]HCxHP!AS70</f>
        <v>0</v>
      </c>
      <c r="AD75" s="32">
        <f>[1]HCxHP!AU70</f>
        <v>0</v>
      </c>
      <c r="AE75" s="32">
        <f>[1]HCxHP!AW70</f>
        <v>0</v>
      </c>
      <c r="AF75" s="32">
        <f>[1]HCxHP!AY70</f>
        <v>0</v>
      </c>
      <c r="AG75" s="32">
        <f>[1]HCxHP!BA70</f>
        <v>0</v>
      </c>
      <c r="AH75" s="32">
        <f>[1]HCxHP!BC70</f>
        <v>0</v>
      </c>
      <c r="AI75" s="32">
        <f>[1]HCxHP!BE70</f>
        <v>0</v>
      </c>
      <c r="AJ75" s="32">
        <f>[1]HCxHP!BG70</f>
        <v>0</v>
      </c>
      <c r="AK75" s="32">
        <f>[1]HCxHP!$BI70</f>
        <v>0</v>
      </c>
      <c r="AL75" s="32">
        <f>[1]HCxHP!$BK70</f>
        <v>0</v>
      </c>
      <c r="AM75" s="32">
        <f>[1]HCxHP!BM70</f>
        <v>0</v>
      </c>
      <c r="AN75" s="32">
        <f t="shared" si="18"/>
        <v>0</v>
      </c>
      <c r="AO75" s="32">
        <f>[1]HCxHP!BM70</f>
        <v>0</v>
      </c>
      <c r="AP75" s="32">
        <f>[1]HCxHP!BO70</f>
        <v>0</v>
      </c>
      <c r="AQ75" s="32">
        <f>[1]HCxHP!BQ70</f>
        <v>0</v>
      </c>
      <c r="AR75" s="32">
        <f>[1]HCxHP!BS70</f>
        <v>0</v>
      </c>
      <c r="AS75" s="32">
        <f>[1]HCxHP!BU70</f>
        <v>0</v>
      </c>
      <c r="AT75" s="25">
        <f t="shared" si="19"/>
        <v>0</v>
      </c>
      <c r="AU75" s="32">
        <f>[1]HCxHP!BZ70</f>
        <v>0</v>
      </c>
      <c r="AV75" s="32">
        <f>[1]HCxHP!CB70</f>
        <v>0</v>
      </c>
      <c r="AW75" s="32">
        <f>[1]HCxHP!CD70</f>
        <v>0</v>
      </c>
      <c r="AX75" s="32">
        <f>[1]HCxHP!CF70</f>
        <v>0</v>
      </c>
      <c r="AY75" s="32">
        <f>[1]HCxHP!CH70</f>
        <v>0</v>
      </c>
      <c r="AZ75" s="32">
        <f t="shared" si="13"/>
        <v>0</v>
      </c>
      <c r="BA75" s="32">
        <f>[1]HCxHP!CJ70</f>
        <v>0</v>
      </c>
      <c r="BB75" s="32">
        <f>[1]HCxHP!CL70</f>
        <v>0</v>
      </c>
      <c r="BC75" s="32">
        <f>[1]HCxHP!CN70</f>
        <v>0</v>
      </c>
      <c r="BD75" s="32">
        <f>[1]HCxHP!CP70</f>
        <v>0</v>
      </c>
      <c r="BE75" s="25">
        <f t="shared" si="14"/>
        <v>0</v>
      </c>
      <c r="BF75" s="32">
        <f>[1]HCxHP!CR70</f>
        <v>0</v>
      </c>
      <c r="BG75" s="32">
        <f>[1]HCxHP!CT70</f>
        <v>0</v>
      </c>
      <c r="BH75" s="32">
        <f>[1]HCxHP!CV70</f>
        <v>0</v>
      </c>
      <c r="BI75" s="32">
        <f>[1]HCxHP!CX70</f>
        <v>0</v>
      </c>
      <c r="BJ75" s="32">
        <f>[1]HCxHP!CZ70</f>
        <v>0</v>
      </c>
      <c r="BK75" s="32">
        <f>[1]HCxHP!DB70</f>
        <v>0</v>
      </c>
      <c r="BL75" s="32">
        <f>[1]HCxHP!DD70</f>
        <v>0</v>
      </c>
      <c r="BM75" s="32">
        <f>[1]HCxHP!DF70</f>
        <v>0</v>
      </c>
      <c r="BN75" s="32">
        <f>[1]HCxHP!DH70</f>
        <v>0</v>
      </c>
      <c r="BO75" s="25">
        <f>[1]HCxHP!DJ70</f>
        <v>0</v>
      </c>
      <c r="BP75" s="32">
        <f>[1]HCxHP!DL70</f>
        <v>0</v>
      </c>
      <c r="BQ75" s="32">
        <f t="shared" si="15"/>
        <v>0</v>
      </c>
      <c r="BR75" s="32">
        <f>[1]HCxHP!DN70</f>
        <v>0</v>
      </c>
      <c r="BS75" s="32">
        <f>[1]HCxHP!DP70</f>
        <v>0</v>
      </c>
      <c r="BT75" s="32">
        <f>[1]HCxHP!DS70</f>
        <v>0</v>
      </c>
      <c r="BU75" s="32">
        <f t="shared" si="16"/>
        <v>0</v>
      </c>
      <c r="BV75" s="32">
        <f>[1]HCxHP!DU70</f>
        <v>0</v>
      </c>
      <c r="BW75" s="32">
        <f>[1]HCxHP!DW70</f>
        <v>0</v>
      </c>
      <c r="BX75" s="32">
        <f>[1]HCxHP!DY70</f>
        <v>0</v>
      </c>
      <c r="BY75" s="25">
        <f>[1]HCxHP!EA70</f>
        <v>0</v>
      </c>
      <c r="BZ75" s="32">
        <f>[1]HCxHP!EC70</f>
        <v>0</v>
      </c>
      <c r="CA75" s="25">
        <f>[1]HCxHP!EC70</f>
        <v>0</v>
      </c>
    </row>
    <row r="76" spans="1:79" ht="24" hidden="1" customHeight="1" x14ac:dyDescent="0.3">
      <c r="A76" s="49" t="s">
        <v>292</v>
      </c>
      <c r="B76" s="34" t="s">
        <v>293</v>
      </c>
      <c r="C76" s="31">
        <f>[1]HCxHP!ED71</f>
        <v>0</v>
      </c>
      <c r="D76" s="10">
        <f t="shared" si="20"/>
        <v>0</v>
      </c>
      <c r="E76" s="32">
        <f>[1]HCxHP!E71</f>
        <v>0</v>
      </c>
      <c r="F76" s="32">
        <f>[1]HCxHP!G71</f>
        <v>0</v>
      </c>
      <c r="G76" s="32">
        <f t="shared" si="21"/>
        <v>0</v>
      </c>
      <c r="H76" s="32">
        <f>[1]HCxHP!I71</f>
        <v>0</v>
      </c>
      <c r="I76" s="32">
        <f>[1]HCxHP!K71</f>
        <v>0</v>
      </c>
      <c r="J76" s="32">
        <f>[1]HCxHP!M71</f>
        <v>0</v>
      </c>
      <c r="K76" s="32">
        <f>[1]HCxHP!O71</f>
        <v>0</v>
      </c>
      <c r="L76" s="32">
        <f>[1]HCxHP!Q71</f>
        <v>0</v>
      </c>
      <c r="M76" s="32">
        <f>[1]HCxHP!S71</f>
        <v>0</v>
      </c>
      <c r="N76" s="32">
        <f>[1]HCxHP!U71</f>
        <v>0</v>
      </c>
      <c r="O76" s="32">
        <f>[1]HCxHP!W71</f>
        <v>0</v>
      </c>
      <c r="P76" s="32">
        <f>[1]HCxHP!Y71</f>
        <v>0</v>
      </c>
      <c r="Q76" s="25">
        <f t="shared" si="22"/>
        <v>0</v>
      </c>
      <c r="R76" s="32">
        <f>[1]HCxHP!AA71</f>
        <v>0</v>
      </c>
      <c r="S76" s="32">
        <f>[1]HCxHP!AC71</f>
        <v>0</v>
      </c>
      <c r="T76" s="32">
        <f>[1]HCxHP!AE71</f>
        <v>0</v>
      </c>
      <c r="U76" s="32">
        <f>[1]HCxHP!AG71</f>
        <v>0</v>
      </c>
      <c r="V76" s="25">
        <f t="shared" si="17"/>
        <v>0</v>
      </c>
      <c r="W76" s="32">
        <f>[1]HCxHP!AI71</f>
        <v>0</v>
      </c>
      <c r="X76" s="32">
        <f>[1]HCxHP!AK71</f>
        <v>0</v>
      </c>
      <c r="Y76" s="32">
        <f>[1]HCxHP!AM71</f>
        <v>0</v>
      </c>
      <c r="Z76" s="32">
        <f t="shared" si="24"/>
        <v>0</v>
      </c>
      <c r="AA76" s="32">
        <f>[1]HCxHP!AO71</f>
        <v>0</v>
      </c>
      <c r="AB76" s="32">
        <f>[1]HCxHP!AQ71</f>
        <v>0</v>
      </c>
      <c r="AC76" s="32">
        <f>[1]HCxHP!AS71</f>
        <v>0</v>
      </c>
      <c r="AD76" s="32">
        <f>[1]HCxHP!AU71</f>
        <v>0</v>
      </c>
      <c r="AE76" s="32">
        <f>[1]HCxHP!AW71</f>
        <v>0</v>
      </c>
      <c r="AF76" s="32">
        <f>[1]HCxHP!AY71</f>
        <v>0</v>
      </c>
      <c r="AG76" s="32">
        <f>[1]HCxHP!BA71</f>
        <v>0</v>
      </c>
      <c r="AH76" s="32">
        <f>[1]HCxHP!BC71</f>
        <v>0</v>
      </c>
      <c r="AI76" s="32">
        <f>[1]HCxHP!BE71</f>
        <v>0</v>
      </c>
      <c r="AJ76" s="32">
        <f>[1]HCxHP!BG71</f>
        <v>0</v>
      </c>
      <c r="AK76" s="32">
        <f>[1]HCxHP!$BI71</f>
        <v>0</v>
      </c>
      <c r="AL76" s="32">
        <f>[1]HCxHP!$BK71</f>
        <v>0</v>
      </c>
      <c r="AM76" s="32">
        <f>[1]HCxHP!BM71</f>
        <v>0</v>
      </c>
      <c r="AN76" s="32">
        <f t="shared" si="18"/>
        <v>0</v>
      </c>
      <c r="AO76" s="32">
        <f>[1]HCxHP!BM71</f>
        <v>0</v>
      </c>
      <c r="AP76" s="32">
        <f>[1]HCxHP!BO71</f>
        <v>0</v>
      </c>
      <c r="AQ76" s="32">
        <f>[1]HCxHP!BQ71</f>
        <v>0</v>
      </c>
      <c r="AR76" s="32">
        <f>[1]HCxHP!BS71</f>
        <v>0</v>
      </c>
      <c r="AS76" s="32">
        <f>[1]HCxHP!BU71</f>
        <v>0</v>
      </c>
      <c r="AT76" s="25">
        <f t="shared" si="19"/>
        <v>0</v>
      </c>
      <c r="AU76" s="32">
        <f>[1]HCxHP!BZ71</f>
        <v>0</v>
      </c>
      <c r="AV76" s="32">
        <f>[1]HCxHP!CB71</f>
        <v>0</v>
      </c>
      <c r="AW76" s="32">
        <f>[1]HCxHP!CD71</f>
        <v>0</v>
      </c>
      <c r="AX76" s="32">
        <f>[1]HCxHP!CF71</f>
        <v>0</v>
      </c>
      <c r="AY76" s="32">
        <f>[1]HCxHP!CH71</f>
        <v>0</v>
      </c>
      <c r="AZ76" s="32">
        <f t="shared" si="13"/>
        <v>0</v>
      </c>
      <c r="BA76" s="32">
        <f>[1]HCxHP!CJ71</f>
        <v>0</v>
      </c>
      <c r="BB76" s="32">
        <f>[1]HCxHP!CL71</f>
        <v>0</v>
      </c>
      <c r="BC76" s="32">
        <f>[1]HCxHP!CN71</f>
        <v>0</v>
      </c>
      <c r="BD76" s="32">
        <f>[1]HCxHP!CP71</f>
        <v>0</v>
      </c>
      <c r="BE76" s="25">
        <f t="shared" si="14"/>
        <v>0</v>
      </c>
      <c r="BF76" s="32">
        <f>[1]HCxHP!CR71</f>
        <v>0</v>
      </c>
      <c r="BG76" s="32">
        <f>[1]HCxHP!CT71</f>
        <v>0</v>
      </c>
      <c r="BH76" s="32">
        <f>[1]HCxHP!CV71</f>
        <v>0</v>
      </c>
      <c r="BI76" s="32">
        <f>[1]HCxHP!CX71</f>
        <v>0</v>
      </c>
      <c r="BJ76" s="32">
        <f>[1]HCxHP!CZ71</f>
        <v>0</v>
      </c>
      <c r="BK76" s="32">
        <f>[1]HCxHP!DB71</f>
        <v>0</v>
      </c>
      <c r="BL76" s="32">
        <f>[1]HCxHP!DD71</f>
        <v>0</v>
      </c>
      <c r="BM76" s="32">
        <f>[1]HCxHP!DF71</f>
        <v>0</v>
      </c>
      <c r="BN76" s="32">
        <f>[1]HCxHP!DH71</f>
        <v>0</v>
      </c>
      <c r="BO76" s="25">
        <f>[1]HCxHP!DJ71</f>
        <v>0</v>
      </c>
      <c r="BP76" s="32">
        <f>[1]HCxHP!DL71</f>
        <v>0</v>
      </c>
      <c r="BQ76" s="32">
        <f t="shared" si="15"/>
        <v>0</v>
      </c>
      <c r="BR76" s="32">
        <f>[1]HCxHP!DN71</f>
        <v>0</v>
      </c>
      <c r="BS76" s="32">
        <f>[1]HCxHP!DP71</f>
        <v>0</v>
      </c>
      <c r="BT76" s="32">
        <f>[1]HCxHP!DS71</f>
        <v>0</v>
      </c>
      <c r="BU76" s="32">
        <f t="shared" si="16"/>
        <v>0</v>
      </c>
      <c r="BV76" s="32">
        <f>[1]HCxHP!DU71</f>
        <v>0</v>
      </c>
      <c r="BW76" s="32">
        <f>[1]HCxHP!DW71</f>
        <v>0</v>
      </c>
      <c r="BX76" s="32">
        <f>[1]HCxHP!DY71</f>
        <v>0</v>
      </c>
      <c r="BY76" s="25">
        <f>[1]HCxHP!EA71</f>
        <v>0</v>
      </c>
      <c r="BZ76" s="32">
        <f>[1]HCxHP!EC71</f>
        <v>0</v>
      </c>
      <c r="CA76" s="25">
        <f>[1]HCxHP!EC71</f>
        <v>0</v>
      </c>
    </row>
    <row r="77" spans="1:79" s="29" customFormat="1" ht="20.25" hidden="1" customHeight="1" x14ac:dyDescent="0.3">
      <c r="A77" s="27" t="s">
        <v>294</v>
      </c>
      <c r="B77" s="23" t="s">
        <v>295</v>
      </c>
      <c r="C77" s="28">
        <f>[1]HCxHP!ED72</f>
        <v>5024345.4788899533</v>
      </c>
      <c r="D77" s="10">
        <f t="shared" si="20"/>
        <v>321936.42300000001</v>
      </c>
      <c r="E77" s="25">
        <f>[1]HCxHP!E72</f>
        <v>321936.42300000001</v>
      </c>
      <c r="F77" s="25">
        <f>[1]HCxHP!G72</f>
        <v>0</v>
      </c>
      <c r="G77" s="25">
        <f t="shared" si="21"/>
        <v>0</v>
      </c>
      <c r="H77" s="25">
        <f>[1]HCxHP!I72</f>
        <v>0</v>
      </c>
      <c r="I77" s="25">
        <f>[1]HCxHP!K72</f>
        <v>0</v>
      </c>
      <c r="J77" s="25">
        <f>[1]HCxHP!M72</f>
        <v>0</v>
      </c>
      <c r="K77" s="25">
        <f>[1]HCxHP!O72</f>
        <v>0</v>
      </c>
      <c r="L77" s="25">
        <f>[1]HCxHP!Q72</f>
        <v>0</v>
      </c>
      <c r="M77" s="25">
        <f>[1]HCxHP!S72</f>
        <v>0</v>
      </c>
      <c r="N77" s="25">
        <f>[1]HCxHP!U72</f>
        <v>0</v>
      </c>
      <c r="O77" s="25">
        <f>[1]HCxHP!W72</f>
        <v>0</v>
      </c>
      <c r="P77" s="25">
        <f>[1]HCxHP!Y72</f>
        <v>0</v>
      </c>
      <c r="Q77" s="25">
        <f t="shared" si="22"/>
        <v>0</v>
      </c>
      <c r="R77" s="25">
        <f>[1]HCxHP!AA72</f>
        <v>0</v>
      </c>
      <c r="S77" s="25">
        <f>[1]HCxHP!AC72</f>
        <v>0</v>
      </c>
      <c r="T77" s="25">
        <f>[1]HCxHP!AE72</f>
        <v>0</v>
      </c>
      <c r="U77" s="25">
        <f>[1]HCxHP!AG72</f>
        <v>0</v>
      </c>
      <c r="V77" s="25">
        <f t="shared" si="17"/>
        <v>251776.04695841574</v>
      </c>
      <c r="W77" s="25">
        <f>[1]HCxHP!AI72</f>
        <v>0</v>
      </c>
      <c r="X77" s="25">
        <f>[1]HCxHP!AK72</f>
        <v>0</v>
      </c>
      <c r="Y77" s="25">
        <f>[1]HCxHP!AM72</f>
        <v>0</v>
      </c>
      <c r="Z77" s="25">
        <f t="shared" si="24"/>
        <v>0</v>
      </c>
      <c r="AA77" s="25">
        <f>[1]HCxHP!AO72</f>
        <v>0</v>
      </c>
      <c r="AB77" s="25">
        <f>[1]HCxHP!AQ72</f>
        <v>0</v>
      </c>
      <c r="AC77" s="25">
        <f>[1]HCxHP!AS72</f>
        <v>0</v>
      </c>
      <c r="AD77" s="25">
        <f>[1]HCxHP!AU72</f>
        <v>0</v>
      </c>
      <c r="AE77" s="25">
        <f>[1]HCxHP!AW72</f>
        <v>0</v>
      </c>
      <c r="AF77" s="25">
        <f>[1]HCxHP!AY72</f>
        <v>0</v>
      </c>
      <c r="AG77" s="25">
        <f>[1]HCxHP!BA72</f>
        <v>0</v>
      </c>
      <c r="AH77" s="25">
        <f>[1]HCxHP!BC72</f>
        <v>0</v>
      </c>
      <c r="AI77" s="25">
        <f>[1]HCxHP!BE72</f>
        <v>0</v>
      </c>
      <c r="AJ77" s="25">
        <f>[1]HCxHP!BG72</f>
        <v>0</v>
      </c>
      <c r="AK77" s="25">
        <f>[1]HCxHP!$BI72</f>
        <v>0</v>
      </c>
      <c r="AL77" s="25">
        <f>[1]HCxHP!$BK72</f>
        <v>0</v>
      </c>
      <c r="AM77" s="25">
        <f>[1]HCxHP!BM72</f>
        <v>0</v>
      </c>
      <c r="AN77" s="25">
        <f t="shared" si="18"/>
        <v>251776.04695841574</v>
      </c>
      <c r="AO77" s="25">
        <f>[1]HCxHP!BO72</f>
        <v>0</v>
      </c>
      <c r="AP77" s="25">
        <f>[1]HCxHP!BQ72</f>
        <v>0</v>
      </c>
      <c r="AQ77" s="25">
        <f>[1]HCxHP!BS72</f>
        <v>0</v>
      </c>
      <c r="AR77" s="25">
        <f>[1]HCxHP!BU72</f>
        <v>0</v>
      </c>
      <c r="AS77" s="25">
        <f>[1]HCxHP!BX72</f>
        <v>251776.04695841574</v>
      </c>
      <c r="AT77" s="25">
        <f t="shared" si="19"/>
        <v>4416580.524331538</v>
      </c>
      <c r="AU77" s="25">
        <f>[1]HCxHP!BZ72</f>
        <v>0</v>
      </c>
      <c r="AV77" s="25">
        <f>[1]HCxHP!CB72</f>
        <v>0</v>
      </c>
      <c r="AW77" s="25">
        <f>[1]HCxHP!CD72</f>
        <v>511772.85410330672</v>
      </c>
      <c r="AX77" s="25">
        <f>[1]HCxHP!CF72</f>
        <v>3904807.6702282312</v>
      </c>
      <c r="AY77" s="25">
        <f>[1]HCxHP!CH72</f>
        <v>0</v>
      </c>
      <c r="AZ77" s="25">
        <f t="shared" si="13"/>
        <v>0</v>
      </c>
      <c r="BA77" s="25">
        <f>[1]HCxHP!CJ72</f>
        <v>0</v>
      </c>
      <c r="BB77" s="25">
        <f>[1]HCxHP!CL72</f>
        <v>0</v>
      </c>
      <c r="BC77" s="25">
        <f>[1]HCxHP!CN72</f>
        <v>0</v>
      </c>
      <c r="BD77" s="25">
        <f>[1]HCxHP!CP72</f>
        <v>0</v>
      </c>
      <c r="BE77" s="25">
        <f t="shared" si="14"/>
        <v>0</v>
      </c>
      <c r="BF77" s="25">
        <f>[1]HCxHP!CR72</f>
        <v>0</v>
      </c>
      <c r="BG77" s="25">
        <f>[1]HCxHP!CT72</f>
        <v>0</v>
      </c>
      <c r="BH77" s="25">
        <f>[1]HCxHP!CV72</f>
        <v>0</v>
      </c>
      <c r="BI77" s="25">
        <f>[1]HCxHP!CX72</f>
        <v>0</v>
      </c>
      <c r="BJ77" s="25">
        <f>[1]HCxHP!CZ72</f>
        <v>0</v>
      </c>
      <c r="BK77" s="25">
        <f>[1]HCxHP!DB72</f>
        <v>0</v>
      </c>
      <c r="BL77" s="25">
        <f>[1]HCxHP!DD72</f>
        <v>0</v>
      </c>
      <c r="BM77" s="25">
        <f>[1]HCxHP!DF72</f>
        <v>0</v>
      </c>
      <c r="BN77" s="25">
        <f>[1]HCxHP!DH72</f>
        <v>0</v>
      </c>
      <c r="BO77" s="25">
        <f>[1]HCxHP!DJ72</f>
        <v>0</v>
      </c>
      <c r="BP77" s="25">
        <f>[1]HCxHP!DL72</f>
        <v>0</v>
      </c>
      <c r="BQ77" s="25">
        <f t="shared" si="15"/>
        <v>0</v>
      </c>
      <c r="BR77" s="25">
        <f>[1]HCxHP!DN72</f>
        <v>0</v>
      </c>
      <c r="BS77" s="25">
        <f>[1]HCxHP!DP72</f>
        <v>0</v>
      </c>
      <c r="BT77" s="25">
        <f>[1]HCxHP!DS72</f>
        <v>0</v>
      </c>
      <c r="BU77" s="25">
        <f t="shared" si="16"/>
        <v>34052.484599999996</v>
      </c>
      <c r="BV77" s="25">
        <f>[1]HCxHP!DU72</f>
        <v>0</v>
      </c>
      <c r="BW77" s="25">
        <f>[1]HCxHP!DW72</f>
        <v>34052.484599999996</v>
      </c>
      <c r="BX77" s="25">
        <f>[1]HCxHP!DY72</f>
        <v>0</v>
      </c>
      <c r="BY77" s="25">
        <f>[1]HCxHP!EA72</f>
        <v>0</v>
      </c>
      <c r="BZ77" s="25">
        <f>[1]HCxHP!EC72</f>
        <v>0</v>
      </c>
      <c r="CA77" s="25">
        <f>[1]HCxHP!EC72</f>
        <v>0</v>
      </c>
    </row>
    <row r="78" spans="1:79" ht="24.75" hidden="1" customHeight="1" x14ac:dyDescent="0.3">
      <c r="A78" s="49" t="s">
        <v>296</v>
      </c>
      <c r="B78" s="34" t="s">
        <v>297</v>
      </c>
      <c r="C78" s="31">
        <f>[1]HCxHP!ED73</f>
        <v>0</v>
      </c>
      <c r="D78" s="10">
        <f t="shared" si="20"/>
        <v>0</v>
      </c>
      <c r="E78" s="32">
        <f>[1]HCxHP!E73</f>
        <v>0</v>
      </c>
      <c r="F78" s="32">
        <f>[1]HCxHP!G73</f>
        <v>0</v>
      </c>
      <c r="G78" s="32">
        <f t="shared" si="21"/>
        <v>0</v>
      </c>
      <c r="H78" s="32">
        <f>[1]HCxHP!I73</f>
        <v>0</v>
      </c>
      <c r="I78" s="32">
        <f>[1]HCxHP!K73</f>
        <v>0</v>
      </c>
      <c r="J78" s="32">
        <f>[1]HCxHP!M73</f>
        <v>0</v>
      </c>
      <c r="K78" s="32">
        <f>[1]HCxHP!O73</f>
        <v>0</v>
      </c>
      <c r="L78" s="32">
        <f>[1]HCxHP!Q73</f>
        <v>0</v>
      </c>
      <c r="M78" s="32">
        <f>[1]HCxHP!S73</f>
        <v>0</v>
      </c>
      <c r="N78" s="32">
        <f>[1]HCxHP!U73</f>
        <v>0</v>
      </c>
      <c r="O78" s="32">
        <f>[1]HCxHP!W73</f>
        <v>0</v>
      </c>
      <c r="P78" s="32">
        <f>[1]HCxHP!Y73</f>
        <v>0</v>
      </c>
      <c r="Q78" s="25">
        <f t="shared" si="22"/>
        <v>0</v>
      </c>
      <c r="R78" s="32">
        <f>[1]HCxHP!AA73</f>
        <v>0</v>
      </c>
      <c r="S78" s="32">
        <f>[1]HCxHP!AC73</f>
        <v>0</v>
      </c>
      <c r="T78" s="32">
        <f>[1]HCxHP!AE73</f>
        <v>0</v>
      </c>
      <c r="U78" s="32">
        <f>[1]HCxHP!AG73</f>
        <v>0</v>
      </c>
      <c r="V78" s="25">
        <f t="shared" si="17"/>
        <v>0</v>
      </c>
      <c r="W78" s="32">
        <f>[1]HCxHP!AI73</f>
        <v>0</v>
      </c>
      <c r="X78" s="32">
        <f>[1]HCxHP!AK73</f>
        <v>0</v>
      </c>
      <c r="Y78" s="32">
        <f>[1]HCxHP!AM73</f>
        <v>0</v>
      </c>
      <c r="Z78" s="32">
        <f t="shared" si="24"/>
        <v>0</v>
      </c>
      <c r="AA78" s="32">
        <f>[1]HCxHP!AO73</f>
        <v>0</v>
      </c>
      <c r="AB78" s="32">
        <f>[1]HCxHP!AQ73</f>
        <v>0</v>
      </c>
      <c r="AC78" s="32">
        <f>[1]HCxHP!AS73</f>
        <v>0</v>
      </c>
      <c r="AD78" s="32">
        <f>[1]HCxHP!AU73</f>
        <v>0</v>
      </c>
      <c r="AE78" s="32">
        <f>[1]HCxHP!AW73</f>
        <v>0</v>
      </c>
      <c r="AF78" s="32">
        <f>[1]HCxHP!AY73</f>
        <v>0</v>
      </c>
      <c r="AG78" s="32">
        <f>[1]HCxHP!BA73</f>
        <v>0</v>
      </c>
      <c r="AH78" s="32">
        <f>[1]HCxHP!BC73</f>
        <v>0</v>
      </c>
      <c r="AI78" s="32">
        <f>[1]HCxHP!BE73</f>
        <v>0</v>
      </c>
      <c r="AJ78" s="32">
        <f>[1]HCxHP!BG73</f>
        <v>0</v>
      </c>
      <c r="AK78" s="32">
        <f>[1]HCxHP!$BI73</f>
        <v>0</v>
      </c>
      <c r="AL78" s="32">
        <f>[1]HCxHP!$BK73</f>
        <v>0</v>
      </c>
      <c r="AM78" s="32">
        <f>[1]HCxHP!BM73</f>
        <v>0</v>
      </c>
      <c r="AN78" s="32">
        <f t="shared" si="18"/>
        <v>0</v>
      </c>
      <c r="AO78" s="32">
        <f>[1]HCxHP!BM73</f>
        <v>0</v>
      </c>
      <c r="AP78" s="32">
        <f>[1]HCxHP!BO73</f>
        <v>0</v>
      </c>
      <c r="AQ78" s="32">
        <f>[1]HCxHP!BQ73</f>
        <v>0</v>
      </c>
      <c r="AR78" s="32">
        <f>[1]HCxHP!BS73</f>
        <v>0</v>
      </c>
      <c r="AS78" s="32">
        <f>[1]HCxHP!BU73</f>
        <v>0</v>
      </c>
      <c r="AT78" s="25">
        <f t="shared" si="19"/>
        <v>0</v>
      </c>
      <c r="AU78" s="32">
        <f>[1]HCxHP!BZ73</f>
        <v>0</v>
      </c>
      <c r="AV78" s="32">
        <f>[1]HCxHP!CB73</f>
        <v>0</v>
      </c>
      <c r="AW78" s="32">
        <f>[1]HCxHP!CD73</f>
        <v>0</v>
      </c>
      <c r="AX78" s="32">
        <f>[1]HCxHP!CF73</f>
        <v>0</v>
      </c>
      <c r="AY78" s="32">
        <f>[1]HCxHP!CH73</f>
        <v>0</v>
      </c>
      <c r="AZ78" s="32">
        <f t="shared" si="13"/>
        <v>0</v>
      </c>
      <c r="BA78" s="32">
        <f>[1]HCxHP!CJ73</f>
        <v>0</v>
      </c>
      <c r="BB78" s="32">
        <f>[1]HCxHP!CL73</f>
        <v>0</v>
      </c>
      <c r="BC78" s="32">
        <f>[1]HCxHP!CN73</f>
        <v>0</v>
      </c>
      <c r="BD78" s="32">
        <f>[1]HCxHP!CP73</f>
        <v>0</v>
      </c>
      <c r="BE78" s="25">
        <f t="shared" si="14"/>
        <v>0</v>
      </c>
      <c r="BF78" s="32">
        <f>[1]HCxHP!CR73</f>
        <v>0</v>
      </c>
      <c r="BG78" s="32">
        <f>[1]HCxHP!CT73</f>
        <v>0</v>
      </c>
      <c r="BH78" s="32">
        <f>[1]HCxHP!CV73</f>
        <v>0</v>
      </c>
      <c r="BI78" s="32">
        <f>[1]HCxHP!CX73</f>
        <v>0</v>
      </c>
      <c r="BJ78" s="32">
        <f>[1]HCxHP!CZ73</f>
        <v>0</v>
      </c>
      <c r="BK78" s="32">
        <f>[1]HCxHP!DB73</f>
        <v>0</v>
      </c>
      <c r="BL78" s="32">
        <f>[1]HCxHP!DD73</f>
        <v>0</v>
      </c>
      <c r="BM78" s="32">
        <f>[1]HCxHP!DF73</f>
        <v>0</v>
      </c>
      <c r="BN78" s="32">
        <f>[1]HCxHP!DH73</f>
        <v>0</v>
      </c>
      <c r="BO78" s="25">
        <f>[1]HCxHP!DJ73</f>
        <v>0</v>
      </c>
      <c r="BP78" s="32">
        <f>[1]HCxHP!DL73</f>
        <v>0</v>
      </c>
      <c r="BQ78" s="32">
        <f t="shared" si="15"/>
        <v>0</v>
      </c>
      <c r="BR78" s="32">
        <f>[1]HCxHP!DN73</f>
        <v>0</v>
      </c>
      <c r="BS78" s="32">
        <f>[1]HCxHP!DP73</f>
        <v>0</v>
      </c>
      <c r="BT78" s="32">
        <f>[1]HCxHP!DS73</f>
        <v>0</v>
      </c>
      <c r="BU78" s="32">
        <f t="shared" si="16"/>
        <v>0</v>
      </c>
      <c r="BV78" s="32">
        <f>[1]HCxHP!DU73</f>
        <v>0</v>
      </c>
      <c r="BW78" s="32">
        <f>[1]HCxHP!DW73</f>
        <v>0</v>
      </c>
      <c r="BX78" s="32">
        <f>[1]HCxHP!DY73</f>
        <v>0</v>
      </c>
      <c r="BY78" s="25">
        <f>[1]HCxHP!EA73</f>
        <v>0</v>
      </c>
      <c r="BZ78" s="32">
        <f>[1]HCxHP!EC73</f>
        <v>0</v>
      </c>
      <c r="CA78" s="25">
        <f>[1]HCxHP!EC73</f>
        <v>0</v>
      </c>
    </row>
    <row r="79" spans="1:79" ht="24.75" hidden="1" customHeight="1" x14ac:dyDescent="0.3">
      <c r="A79" s="49" t="s">
        <v>298</v>
      </c>
      <c r="B79" s="34" t="s">
        <v>299</v>
      </c>
      <c r="C79" s="31">
        <f>[1]HCxHP!ED74</f>
        <v>0</v>
      </c>
      <c r="D79" s="10">
        <f t="shared" si="20"/>
        <v>0</v>
      </c>
      <c r="E79" s="32">
        <f>[1]HCxHP!E74</f>
        <v>0</v>
      </c>
      <c r="F79" s="32">
        <f>[1]HCxHP!G74</f>
        <v>0</v>
      </c>
      <c r="G79" s="32">
        <f t="shared" si="21"/>
        <v>0</v>
      </c>
      <c r="H79" s="32">
        <f>[1]HCxHP!I74</f>
        <v>0</v>
      </c>
      <c r="I79" s="32">
        <f>[1]HCxHP!K74</f>
        <v>0</v>
      </c>
      <c r="J79" s="32">
        <f>[1]HCxHP!M74</f>
        <v>0</v>
      </c>
      <c r="K79" s="32">
        <f>[1]HCxHP!O74</f>
        <v>0</v>
      </c>
      <c r="L79" s="32">
        <f>[1]HCxHP!Q74</f>
        <v>0</v>
      </c>
      <c r="M79" s="32">
        <f>[1]HCxHP!S74</f>
        <v>0</v>
      </c>
      <c r="N79" s="32">
        <f>[1]HCxHP!U74</f>
        <v>0</v>
      </c>
      <c r="O79" s="32">
        <f>[1]HCxHP!W74</f>
        <v>0</v>
      </c>
      <c r="P79" s="32">
        <f>[1]HCxHP!Y74</f>
        <v>0</v>
      </c>
      <c r="Q79" s="25">
        <f t="shared" si="22"/>
        <v>0</v>
      </c>
      <c r="R79" s="32">
        <f>[1]HCxHP!AA74</f>
        <v>0</v>
      </c>
      <c r="S79" s="32">
        <f>[1]HCxHP!AC74</f>
        <v>0</v>
      </c>
      <c r="T79" s="32">
        <f>[1]HCxHP!AE74</f>
        <v>0</v>
      </c>
      <c r="U79" s="32">
        <f>[1]HCxHP!AG74</f>
        <v>0</v>
      </c>
      <c r="V79" s="25">
        <f t="shared" si="17"/>
        <v>0</v>
      </c>
      <c r="W79" s="32">
        <f>[1]HCxHP!AI74</f>
        <v>0</v>
      </c>
      <c r="X79" s="32">
        <f>[1]HCxHP!AK74</f>
        <v>0</v>
      </c>
      <c r="Y79" s="32">
        <f>[1]HCxHP!AM74</f>
        <v>0</v>
      </c>
      <c r="Z79" s="32">
        <f t="shared" si="24"/>
        <v>0</v>
      </c>
      <c r="AA79" s="32">
        <f>[1]HCxHP!AO74</f>
        <v>0</v>
      </c>
      <c r="AB79" s="32">
        <f>[1]HCxHP!AQ74</f>
        <v>0</v>
      </c>
      <c r="AC79" s="32">
        <f>[1]HCxHP!AS74</f>
        <v>0</v>
      </c>
      <c r="AD79" s="32">
        <f>[1]HCxHP!AU74</f>
        <v>0</v>
      </c>
      <c r="AE79" s="32">
        <f>[1]HCxHP!AW74</f>
        <v>0</v>
      </c>
      <c r="AF79" s="32">
        <f>[1]HCxHP!AY74</f>
        <v>0</v>
      </c>
      <c r="AG79" s="32">
        <f>[1]HCxHP!BA74</f>
        <v>0</v>
      </c>
      <c r="AH79" s="32">
        <f>[1]HCxHP!BC74</f>
        <v>0</v>
      </c>
      <c r="AI79" s="32">
        <f>[1]HCxHP!BE74</f>
        <v>0</v>
      </c>
      <c r="AJ79" s="32">
        <f>[1]HCxHP!BG74</f>
        <v>0</v>
      </c>
      <c r="AK79" s="32">
        <f>[1]HCxHP!$BI74</f>
        <v>0</v>
      </c>
      <c r="AL79" s="32">
        <f>[1]HCxHP!$BK74</f>
        <v>0</v>
      </c>
      <c r="AM79" s="32">
        <f>[1]HCxHP!BM74</f>
        <v>0</v>
      </c>
      <c r="AN79" s="32">
        <f t="shared" si="18"/>
        <v>0</v>
      </c>
      <c r="AO79" s="32">
        <f>[1]HCxHP!BM74</f>
        <v>0</v>
      </c>
      <c r="AP79" s="32">
        <f>[1]HCxHP!BO74</f>
        <v>0</v>
      </c>
      <c r="AQ79" s="32">
        <f>[1]HCxHP!BQ74</f>
        <v>0</v>
      </c>
      <c r="AR79" s="32">
        <f>[1]HCxHP!BS74</f>
        <v>0</v>
      </c>
      <c r="AS79" s="32">
        <f>[1]HCxHP!BU74</f>
        <v>0</v>
      </c>
      <c r="AT79" s="25">
        <f t="shared" si="19"/>
        <v>0</v>
      </c>
      <c r="AU79" s="32">
        <f>[1]HCxHP!BZ74</f>
        <v>0</v>
      </c>
      <c r="AV79" s="32">
        <f>[1]HCxHP!CB74</f>
        <v>0</v>
      </c>
      <c r="AW79" s="32">
        <f>[1]HCxHP!CD74</f>
        <v>0</v>
      </c>
      <c r="AX79" s="32">
        <f>[1]HCxHP!CF74</f>
        <v>0</v>
      </c>
      <c r="AY79" s="32">
        <f>[1]HCxHP!CH74</f>
        <v>0</v>
      </c>
      <c r="AZ79" s="32">
        <f t="shared" si="13"/>
        <v>0</v>
      </c>
      <c r="BA79" s="32">
        <f>[1]HCxHP!CJ74</f>
        <v>0</v>
      </c>
      <c r="BB79" s="32">
        <f>[1]HCxHP!CL74</f>
        <v>0</v>
      </c>
      <c r="BC79" s="32">
        <f>[1]HCxHP!CN74</f>
        <v>0</v>
      </c>
      <c r="BD79" s="32">
        <f>[1]HCxHP!CP74</f>
        <v>0</v>
      </c>
      <c r="BE79" s="25">
        <f t="shared" si="14"/>
        <v>0</v>
      </c>
      <c r="BF79" s="32">
        <f>[1]HCxHP!CR74</f>
        <v>0</v>
      </c>
      <c r="BG79" s="32">
        <f>[1]HCxHP!CT74</f>
        <v>0</v>
      </c>
      <c r="BH79" s="32">
        <f>[1]HCxHP!CV74</f>
        <v>0</v>
      </c>
      <c r="BI79" s="32">
        <f>[1]HCxHP!CX74</f>
        <v>0</v>
      </c>
      <c r="BJ79" s="32">
        <f>[1]HCxHP!CZ74</f>
        <v>0</v>
      </c>
      <c r="BK79" s="32">
        <f>[1]HCxHP!DB74</f>
        <v>0</v>
      </c>
      <c r="BL79" s="32">
        <f>[1]HCxHP!DD74</f>
        <v>0</v>
      </c>
      <c r="BM79" s="32">
        <f>[1]HCxHP!DF74</f>
        <v>0</v>
      </c>
      <c r="BN79" s="32">
        <f>[1]HCxHP!DH74</f>
        <v>0</v>
      </c>
      <c r="BO79" s="25">
        <f>[1]HCxHP!DJ74</f>
        <v>0</v>
      </c>
      <c r="BP79" s="32">
        <f>[1]HCxHP!DL74</f>
        <v>0</v>
      </c>
      <c r="BQ79" s="32">
        <f t="shared" si="15"/>
        <v>0</v>
      </c>
      <c r="BR79" s="32">
        <f>[1]HCxHP!DN74</f>
        <v>0</v>
      </c>
      <c r="BS79" s="32">
        <f>[1]HCxHP!DP74</f>
        <v>0</v>
      </c>
      <c r="BT79" s="32">
        <f>[1]HCxHP!DS74</f>
        <v>0</v>
      </c>
      <c r="BU79" s="32">
        <f t="shared" si="16"/>
        <v>0</v>
      </c>
      <c r="BV79" s="32">
        <f>[1]HCxHP!DU74</f>
        <v>0</v>
      </c>
      <c r="BW79" s="32">
        <f>[1]HCxHP!DW74</f>
        <v>0</v>
      </c>
      <c r="BX79" s="32">
        <f>[1]HCxHP!DY74</f>
        <v>0</v>
      </c>
      <c r="BY79" s="25">
        <f>[1]HCxHP!EA74</f>
        <v>0</v>
      </c>
      <c r="BZ79" s="32">
        <f>[1]HCxHP!EC74</f>
        <v>0</v>
      </c>
      <c r="CA79" s="25">
        <f>[1]HCxHP!EC74</f>
        <v>0</v>
      </c>
    </row>
    <row r="80" spans="1:79" ht="24.75" hidden="1" customHeight="1" x14ac:dyDescent="0.3">
      <c r="A80" s="49" t="s">
        <v>300</v>
      </c>
      <c r="B80" s="34" t="s">
        <v>301</v>
      </c>
      <c r="C80" s="31">
        <f>[1]HCxHP!ED75</f>
        <v>0</v>
      </c>
      <c r="D80" s="10">
        <f t="shared" si="20"/>
        <v>0</v>
      </c>
      <c r="E80" s="32">
        <f>[1]HCxHP!E75</f>
        <v>0</v>
      </c>
      <c r="F80" s="32">
        <f>[1]HCxHP!G75</f>
        <v>0</v>
      </c>
      <c r="G80" s="32">
        <f t="shared" si="21"/>
        <v>0</v>
      </c>
      <c r="H80" s="32">
        <f>[1]HCxHP!I75</f>
        <v>0</v>
      </c>
      <c r="I80" s="32">
        <f>[1]HCxHP!K75</f>
        <v>0</v>
      </c>
      <c r="J80" s="32">
        <f>[1]HCxHP!M75</f>
        <v>0</v>
      </c>
      <c r="K80" s="32">
        <f>[1]HCxHP!O75</f>
        <v>0</v>
      </c>
      <c r="L80" s="32">
        <f>[1]HCxHP!Q75</f>
        <v>0</v>
      </c>
      <c r="M80" s="32">
        <f>[1]HCxHP!S75</f>
        <v>0</v>
      </c>
      <c r="N80" s="32">
        <f>[1]HCxHP!U75</f>
        <v>0</v>
      </c>
      <c r="O80" s="32">
        <f>[1]HCxHP!W75</f>
        <v>0</v>
      </c>
      <c r="P80" s="32">
        <f>[1]HCxHP!Y75</f>
        <v>0</v>
      </c>
      <c r="Q80" s="25">
        <f t="shared" si="22"/>
        <v>0</v>
      </c>
      <c r="R80" s="32">
        <f>[1]HCxHP!AA75</f>
        <v>0</v>
      </c>
      <c r="S80" s="32">
        <f>[1]HCxHP!AC75</f>
        <v>0</v>
      </c>
      <c r="T80" s="32">
        <f>[1]HCxHP!AE75</f>
        <v>0</v>
      </c>
      <c r="U80" s="32">
        <f>[1]HCxHP!AG75</f>
        <v>0</v>
      </c>
      <c r="V80" s="25">
        <f t="shared" si="17"/>
        <v>0</v>
      </c>
      <c r="W80" s="32">
        <f>[1]HCxHP!AI75</f>
        <v>0</v>
      </c>
      <c r="X80" s="32">
        <f>[1]HCxHP!AK75</f>
        <v>0</v>
      </c>
      <c r="Y80" s="32">
        <f>[1]HCxHP!AM75</f>
        <v>0</v>
      </c>
      <c r="Z80" s="32">
        <f t="shared" si="24"/>
        <v>0</v>
      </c>
      <c r="AA80" s="32">
        <f>[1]HCxHP!AO75</f>
        <v>0</v>
      </c>
      <c r="AB80" s="32">
        <f>[1]HCxHP!AQ75</f>
        <v>0</v>
      </c>
      <c r="AC80" s="32">
        <f>[1]HCxHP!AS75</f>
        <v>0</v>
      </c>
      <c r="AD80" s="32">
        <f>[1]HCxHP!AU75</f>
        <v>0</v>
      </c>
      <c r="AE80" s="32">
        <f>[1]HCxHP!AW75</f>
        <v>0</v>
      </c>
      <c r="AF80" s="32">
        <f>[1]HCxHP!AY75</f>
        <v>0</v>
      </c>
      <c r="AG80" s="32">
        <f>[1]HCxHP!BA75</f>
        <v>0</v>
      </c>
      <c r="AH80" s="32">
        <f>[1]HCxHP!BC75</f>
        <v>0</v>
      </c>
      <c r="AI80" s="32">
        <f>[1]HCxHP!BE75</f>
        <v>0</v>
      </c>
      <c r="AJ80" s="32">
        <f>[1]HCxHP!BG75</f>
        <v>0</v>
      </c>
      <c r="AK80" s="32">
        <f>[1]HCxHP!$BI75</f>
        <v>0</v>
      </c>
      <c r="AL80" s="32">
        <f>[1]HCxHP!$BK75</f>
        <v>0</v>
      </c>
      <c r="AM80" s="32">
        <f>[1]HCxHP!BM75</f>
        <v>0</v>
      </c>
      <c r="AN80" s="32">
        <f t="shared" si="18"/>
        <v>0</v>
      </c>
      <c r="AO80" s="32">
        <f>[1]HCxHP!BM75</f>
        <v>0</v>
      </c>
      <c r="AP80" s="32">
        <f>[1]HCxHP!BO75</f>
        <v>0</v>
      </c>
      <c r="AQ80" s="32">
        <f>[1]HCxHP!BQ75</f>
        <v>0</v>
      </c>
      <c r="AR80" s="32">
        <f>[1]HCxHP!BS75</f>
        <v>0</v>
      </c>
      <c r="AS80" s="32">
        <f>[1]HCxHP!BU75</f>
        <v>0</v>
      </c>
      <c r="AT80" s="25">
        <f t="shared" si="19"/>
        <v>0</v>
      </c>
      <c r="AU80" s="32">
        <f>[1]HCxHP!BZ75</f>
        <v>0</v>
      </c>
      <c r="AV80" s="32">
        <f>[1]HCxHP!CB75</f>
        <v>0</v>
      </c>
      <c r="AW80" s="32">
        <f>[1]HCxHP!CD75</f>
        <v>0</v>
      </c>
      <c r="AX80" s="32">
        <f>[1]HCxHP!CF75</f>
        <v>0</v>
      </c>
      <c r="AY80" s="32">
        <f>[1]HCxHP!CH75</f>
        <v>0</v>
      </c>
      <c r="AZ80" s="32">
        <f t="shared" si="13"/>
        <v>0</v>
      </c>
      <c r="BA80" s="32">
        <f>[1]HCxHP!CJ75</f>
        <v>0</v>
      </c>
      <c r="BB80" s="32">
        <f>[1]HCxHP!CL75</f>
        <v>0</v>
      </c>
      <c r="BC80" s="32">
        <f>[1]HCxHP!CN75</f>
        <v>0</v>
      </c>
      <c r="BD80" s="32">
        <f>[1]HCxHP!CP75</f>
        <v>0</v>
      </c>
      <c r="BE80" s="25">
        <f t="shared" si="14"/>
        <v>0</v>
      </c>
      <c r="BF80" s="32">
        <f>[1]HCxHP!CR75</f>
        <v>0</v>
      </c>
      <c r="BG80" s="32">
        <f>[1]HCxHP!CT75</f>
        <v>0</v>
      </c>
      <c r="BH80" s="32">
        <f>[1]HCxHP!CV75</f>
        <v>0</v>
      </c>
      <c r="BI80" s="32">
        <f>[1]HCxHP!CX75</f>
        <v>0</v>
      </c>
      <c r="BJ80" s="32">
        <f>[1]HCxHP!CZ75</f>
        <v>0</v>
      </c>
      <c r="BK80" s="32">
        <f>[1]HCxHP!DB75</f>
        <v>0</v>
      </c>
      <c r="BL80" s="32">
        <f>[1]HCxHP!DD75</f>
        <v>0</v>
      </c>
      <c r="BM80" s="32">
        <f>[1]HCxHP!DF75</f>
        <v>0</v>
      </c>
      <c r="BN80" s="32">
        <f>[1]HCxHP!DH75</f>
        <v>0</v>
      </c>
      <c r="BO80" s="25">
        <f>[1]HCxHP!DJ75</f>
        <v>0</v>
      </c>
      <c r="BP80" s="32">
        <f>[1]HCxHP!DL75</f>
        <v>0</v>
      </c>
      <c r="BQ80" s="32">
        <f t="shared" si="15"/>
        <v>0</v>
      </c>
      <c r="BR80" s="32">
        <f>[1]HCxHP!DN75</f>
        <v>0</v>
      </c>
      <c r="BS80" s="32">
        <f>[1]HCxHP!DP75</f>
        <v>0</v>
      </c>
      <c r="BT80" s="32">
        <f>[1]HCxHP!DS75</f>
        <v>0</v>
      </c>
      <c r="BU80" s="32">
        <f t="shared" si="16"/>
        <v>0</v>
      </c>
      <c r="BV80" s="32">
        <f>[1]HCxHP!DU75</f>
        <v>0</v>
      </c>
      <c r="BW80" s="32">
        <f>[1]HCxHP!DW75</f>
        <v>0</v>
      </c>
      <c r="BX80" s="32">
        <f>[1]HCxHP!DY75</f>
        <v>0</v>
      </c>
      <c r="BY80" s="25">
        <f>[1]HCxHP!EA75</f>
        <v>0</v>
      </c>
      <c r="BZ80" s="32">
        <f>[1]HCxHP!EC75</f>
        <v>0</v>
      </c>
      <c r="CA80" s="25">
        <f>[1]HCxHP!EC75</f>
        <v>0</v>
      </c>
    </row>
    <row r="81" spans="1:79" ht="24.75" hidden="1" customHeight="1" x14ac:dyDescent="0.3">
      <c r="A81" s="49" t="s">
        <v>302</v>
      </c>
      <c r="B81" s="34" t="s">
        <v>303</v>
      </c>
      <c r="C81" s="31">
        <f>[1]HCxHP!ED76</f>
        <v>0</v>
      </c>
      <c r="D81" s="10">
        <f t="shared" si="20"/>
        <v>0</v>
      </c>
      <c r="E81" s="32">
        <f>[1]HCxHP!E76</f>
        <v>0</v>
      </c>
      <c r="F81" s="32">
        <f>[1]HCxHP!G76</f>
        <v>0</v>
      </c>
      <c r="G81" s="32">
        <f t="shared" si="21"/>
        <v>0</v>
      </c>
      <c r="H81" s="32">
        <f>[1]HCxHP!I76</f>
        <v>0</v>
      </c>
      <c r="I81" s="32">
        <f>[1]HCxHP!K76</f>
        <v>0</v>
      </c>
      <c r="J81" s="32">
        <f>[1]HCxHP!M76</f>
        <v>0</v>
      </c>
      <c r="K81" s="32">
        <f>[1]HCxHP!O76</f>
        <v>0</v>
      </c>
      <c r="L81" s="32">
        <f>[1]HCxHP!Q76</f>
        <v>0</v>
      </c>
      <c r="M81" s="32">
        <f>[1]HCxHP!S76</f>
        <v>0</v>
      </c>
      <c r="N81" s="32">
        <f>[1]HCxHP!U76</f>
        <v>0</v>
      </c>
      <c r="O81" s="32">
        <f>[1]HCxHP!W76</f>
        <v>0</v>
      </c>
      <c r="P81" s="32">
        <f>[1]HCxHP!Y76</f>
        <v>0</v>
      </c>
      <c r="Q81" s="25">
        <f t="shared" si="22"/>
        <v>0</v>
      </c>
      <c r="R81" s="32">
        <f>[1]HCxHP!AA76</f>
        <v>0</v>
      </c>
      <c r="S81" s="32">
        <f>[1]HCxHP!AC76</f>
        <v>0</v>
      </c>
      <c r="T81" s="32">
        <f>[1]HCxHP!AE76</f>
        <v>0</v>
      </c>
      <c r="U81" s="32">
        <f>[1]HCxHP!AG76</f>
        <v>0</v>
      </c>
      <c r="V81" s="25">
        <f t="shared" si="17"/>
        <v>0</v>
      </c>
      <c r="W81" s="32">
        <f>[1]HCxHP!AI76</f>
        <v>0</v>
      </c>
      <c r="X81" s="32">
        <f>[1]HCxHP!AK76</f>
        <v>0</v>
      </c>
      <c r="Y81" s="32">
        <f>[1]HCxHP!AM76</f>
        <v>0</v>
      </c>
      <c r="Z81" s="32">
        <f t="shared" si="24"/>
        <v>0</v>
      </c>
      <c r="AA81" s="32">
        <f>[1]HCxHP!AO76</f>
        <v>0</v>
      </c>
      <c r="AB81" s="32">
        <f>[1]HCxHP!AQ76</f>
        <v>0</v>
      </c>
      <c r="AC81" s="32">
        <f>[1]HCxHP!AS76</f>
        <v>0</v>
      </c>
      <c r="AD81" s="32">
        <f>[1]HCxHP!AU76</f>
        <v>0</v>
      </c>
      <c r="AE81" s="32">
        <f>[1]HCxHP!AW76</f>
        <v>0</v>
      </c>
      <c r="AF81" s="32">
        <f>[1]HCxHP!AY76</f>
        <v>0</v>
      </c>
      <c r="AG81" s="32">
        <f>[1]HCxHP!BA76</f>
        <v>0</v>
      </c>
      <c r="AH81" s="32">
        <f>[1]HCxHP!BC76</f>
        <v>0</v>
      </c>
      <c r="AI81" s="32">
        <f>[1]HCxHP!BE76</f>
        <v>0</v>
      </c>
      <c r="AJ81" s="32">
        <f>[1]HCxHP!BG76</f>
        <v>0</v>
      </c>
      <c r="AK81" s="32">
        <f>[1]HCxHP!$BI76</f>
        <v>0</v>
      </c>
      <c r="AL81" s="32">
        <f>[1]HCxHP!$BK76</f>
        <v>0</v>
      </c>
      <c r="AM81" s="32">
        <f>[1]HCxHP!BM76</f>
        <v>0</v>
      </c>
      <c r="AN81" s="32">
        <f t="shared" si="18"/>
        <v>0</v>
      </c>
      <c r="AO81" s="32">
        <f>[1]HCxHP!BM76</f>
        <v>0</v>
      </c>
      <c r="AP81" s="32">
        <f>[1]HCxHP!BO76</f>
        <v>0</v>
      </c>
      <c r="AQ81" s="32">
        <f>[1]HCxHP!BQ76</f>
        <v>0</v>
      </c>
      <c r="AR81" s="32">
        <f>[1]HCxHP!BS76</f>
        <v>0</v>
      </c>
      <c r="AS81" s="32">
        <f>[1]HCxHP!BU76</f>
        <v>0</v>
      </c>
      <c r="AT81" s="25">
        <f t="shared" si="19"/>
        <v>0</v>
      </c>
      <c r="AU81" s="32">
        <f>[1]HCxHP!BZ76</f>
        <v>0</v>
      </c>
      <c r="AV81" s="32">
        <f>[1]HCxHP!CB76</f>
        <v>0</v>
      </c>
      <c r="AW81" s="32">
        <f>[1]HCxHP!CD76</f>
        <v>0</v>
      </c>
      <c r="AX81" s="32">
        <f>[1]HCxHP!CF76</f>
        <v>0</v>
      </c>
      <c r="AY81" s="32">
        <f>[1]HCxHP!CH76</f>
        <v>0</v>
      </c>
      <c r="AZ81" s="32">
        <f t="shared" si="13"/>
        <v>0</v>
      </c>
      <c r="BA81" s="32">
        <f>[1]HCxHP!CJ76</f>
        <v>0</v>
      </c>
      <c r="BB81" s="32">
        <f>[1]HCxHP!CL76</f>
        <v>0</v>
      </c>
      <c r="BC81" s="32">
        <f>[1]HCxHP!CN76</f>
        <v>0</v>
      </c>
      <c r="BD81" s="32">
        <f>[1]HCxHP!CP76</f>
        <v>0</v>
      </c>
      <c r="BE81" s="25">
        <f t="shared" si="14"/>
        <v>0</v>
      </c>
      <c r="BF81" s="32">
        <f>[1]HCxHP!CR76</f>
        <v>0</v>
      </c>
      <c r="BG81" s="32">
        <f>[1]HCxHP!CT76</f>
        <v>0</v>
      </c>
      <c r="BH81" s="32">
        <f>[1]HCxHP!CV76</f>
        <v>0</v>
      </c>
      <c r="BI81" s="32">
        <f>[1]HCxHP!CX76</f>
        <v>0</v>
      </c>
      <c r="BJ81" s="32">
        <f>[1]HCxHP!CZ76</f>
        <v>0</v>
      </c>
      <c r="BK81" s="32">
        <f>[1]HCxHP!DB76</f>
        <v>0</v>
      </c>
      <c r="BL81" s="32">
        <f>[1]HCxHP!DD76</f>
        <v>0</v>
      </c>
      <c r="BM81" s="32">
        <f>[1]HCxHP!DF76</f>
        <v>0</v>
      </c>
      <c r="BN81" s="32">
        <f>[1]HCxHP!DH76</f>
        <v>0</v>
      </c>
      <c r="BO81" s="25">
        <f>[1]HCxHP!DJ76</f>
        <v>0</v>
      </c>
      <c r="BP81" s="32">
        <f>[1]HCxHP!DL76</f>
        <v>0</v>
      </c>
      <c r="BQ81" s="32">
        <f t="shared" si="15"/>
        <v>0</v>
      </c>
      <c r="BR81" s="32">
        <f>[1]HCxHP!DN76</f>
        <v>0</v>
      </c>
      <c r="BS81" s="32">
        <f>[1]HCxHP!DP76</f>
        <v>0</v>
      </c>
      <c r="BT81" s="32">
        <f>[1]HCxHP!DS76</f>
        <v>0</v>
      </c>
      <c r="BU81" s="32">
        <f t="shared" si="16"/>
        <v>0</v>
      </c>
      <c r="BV81" s="32">
        <f>[1]HCxHP!DU76</f>
        <v>0</v>
      </c>
      <c r="BW81" s="32">
        <f>[1]HCxHP!DW76</f>
        <v>0</v>
      </c>
      <c r="BX81" s="32">
        <f>[1]HCxHP!DY76</f>
        <v>0</v>
      </c>
      <c r="BY81" s="25">
        <f>[1]HCxHP!EA76</f>
        <v>0</v>
      </c>
      <c r="BZ81" s="32">
        <f>[1]HCxHP!EC76</f>
        <v>0</v>
      </c>
      <c r="CA81" s="25">
        <f>[1]HCxHP!EC76</f>
        <v>0</v>
      </c>
    </row>
    <row r="82" spans="1:79" ht="24.75" hidden="1" customHeight="1" x14ac:dyDescent="0.3">
      <c r="A82" s="49" t="s">
        <v>304</v>
      </c>
      <c r="B82" s="34" t="s">
        <v>305</v>
      </c>
      <c r="C82" s="31">
        <f>[1]HCxHP!ED77</f>
        <v>0</v>
      </c>
      <c r="D82" s="10">
        <f t="shared" si="20"/>
        <v>0</v>
      </c>
      <c r="E82" s="32">
        <f>[1]HCxHP!E77</f>
        <v>0</v>
      </c>
      <c r="F82" s="32">
        <f>[1]HCxHP!G77</f>
        <v>0</v>
      </c>
      <c r="G82" s="32">
        <f t="shared" si="21"/>
        <v>0</v>
      </c>
      <c r="H82" s="32">
        <f>[1]HCxHP!I77</f>
        <v>0</v>
      </c>
      <c r="I82" s="32">
        <f>[1]HCxHP!K77</f>
        <v>0</v>
      </c>
      <c r="J82" s="32">
        <f>[1]HCxHP!M77</f>
        <v>0</v>
      </c>
      <c r="K82" s="32">
        <f>[1]HCxHP!O77</f>
        <v>0</v>
      </c>
      <c r="L82" s="32">
        <f>[1]HCxHP!Q77</f>
        <v>0</v>
      </c>
      <c r="M82" s="32">
        <f>[1]HCxHP!S77</f>
        <v>0</v>
      </c>
      <c r="N82" s="32">
        <f>[1]HCxHP!U77</f>
        <v>0</v>
      </c>
      <c r="O82" s="32">
        <f>[1]HCxHP!W77</f>
        <v>0</v>
      </c>
      <c r="P82" s="32">
        <f>[1]HCxHP!Y77</f>
        <v>0</v>
      </c>
      <c r="Q82" s="25">
        <f t="shared" si="22"/>
        <v>0</v>
      </c>
      <c r="R82" s="32">
        <f>[1]HCxHP!AA77</f>
        <v>0</v>
      </c>
      <c r="S82" s="32">
        <f>[1]HCxHP!AC77</f>
        <v>0</v>
      </c>
      <c r="T82" s="32">
        <f>[1]HCxHP!AE77</f>
        <v>0</v>
      </c>
      <c r="U82" s="32">
        <f>[1]HCxHP!AG77</f>
        <v>0</v>
      </c>
      <c r="V82" s="25">
        <f t="shared" si="17"/>
        <v>0</v>
      </c>
      <c r="W82" s="32">
        <f>[1]HCxHP!AI77</f>
        <v>0</v>
      </c>
      <c r="X82" s="32">
        <f>[1]HCxHP!AK77</f>
        <v>0</v>
      </c>
      <c r="Y82" s="32">
        <f>[1]HCxHP!AM77</f>
        <v>0</v>
      </c>
      <c r="Z82" s="32">
        <f t="shared" si="24"/>
        <v>0</v>
      </c>
      <c r="AA82" s="32">
        <f>[1]HCxHP!AO77</f>
        <v>0</v>
      </c>
      <c r="AB82" s="32">
        <f>[1]HCxHP!AQ77</f>
        <v>0</v>
      </c>
      <c r="AC82" s="32">
        <f>[1]HCxHP!AS77</f>
        <v>0</v>
      </c>
      <c r="AD82" s="32">
        <f>[1]HCxHP!AU77</f>
        <v>0</v>
      </c>
      <c r="AE82" s="32">
        <f>[1]HCxHP!AW77</f>
        <v>0</v>
      </c>
      <c r="AF82" s="32">
        <f>[1]HCxHP!AY77</f>
        <v>0</v>
      </c>
      <c r="AG82" s="32">
        <f>[1]HCxHP!BA77</f>
        <v>0</v>
      </c>
      <c r="AH82" s="32">
        <f>[1]HCxHP!BC77</f>
        <v>0</v>
      </c>
      <c r="AI82" s="32">
        <f>[1]HCxHP!BE77</f>
        <v>0</v>
      </c>
      <c r="AJ82" s="32">
        <f>[1]HCxHP!BG77</f>
        <v>0</v>
      </c>
      <c r="AK82" s="32">
        <f>[1]HCxHP!$BI77</f>
        <v>0</v>
      </c>
      <c r="AL82" s="32">
        <f>[1]HCxHP!$BK77</f>
        <v>0</v>
      </c>
      <c r="AM82" s="32">
        <f>[1]HCxHP!BM77</f>
        <v>0</v>
      </c>
      <c r="AN82" s="32">
        <f t="shared" si="18"/>
        <v>0</v>
      </c>
      <c r="AO82" s="32">
        <f>[1]HCxHP!BM77</f>
        <v>0</v>
      </c>
      <c r="AP82" s="32">
        <f>[1]HCxHP!BO77</f>
        <v>0</v>
      </c>
      <c r="AQ82" s="32">
        <f>[1]HCxHP!BQ77</f>
        <v>0</v>
      </c>
      <c r="AR82" s="32">
        <f>[1]HCxHP!BS77</f>
        <v>0</v>
      </c>
      <c r="AS82" s="32">
        <f>[1]HCxHP!BU77</f>
        <v>0</v>
      </c>
      <c r="AT82" s="25">
        <f t="shared" si="19"/>
        <v>0</v>
      </c>
      <c r="AU82" s="32">
        <f>[1]HCxHP!BZ77</f>
        <v>0</v>
      </c>
      <c r="AV82" s="32">
        <f>[1]HCxHP!CB77</f>
        <v>0</v>
      </c>
      <c r="AW82" s="32">
        <f>[1]HCxHP!CD77</f>
        <v>0</v>
      </c>
      <c r="AX82" s="32">
        <f>[1]HCxHP!CF77</f>
        <v>0</v>
      </c>
      <c r="AY82" s="32">
        <f>[1]HCxHP!CH77</f>
        <v>0</v>
      </c>
      <c r="AZ82" s="32">
        <f t="shared" si="13"/>
        <v>0</v>
      </c>
      <c r="BA82" s="32">
        <f>[1]HCxHP!CJ77</f>
        <v>0</v>
      </c>
      <c r="BB82" s="32">
        <f>[1]HCxHP!CL77</f>
        <v>0</v>
      </c>
      <c r="BC82" s="32">
        <f>[1]HCxHP!CN77</f>
        <v>0</v>
      </c>
      <c r="BD82" s="32">
        <f>[1]HCxHP!CP77</f>
        <v>0</v>
      </c>
      <c r="BE82" s="25">
        <f t="shared" si="14"/>
        <v>0</v>
      </c>
      <c r="BF82" s="32">
        <f>[1]HCxHP!CR77</f>
        <v>0</v>
      </c>
      <c r="BG82" s="32">
        <f>[1]HCxHP!CT77</f>
        <v>0</v>
      </c>
      <c r="BH82" s="32">
        <f>[1]HCxHP!CV77</f>
        <v>0</v>
      </c>
      <c r="BI82" s="32">
        <f>[1]HCxHP!CX77</f>
        <v>0</v>
      </c>
      <c r="BJ82" s="32">
        <f>[1]HCxHP!CZ77</f>
        <v>0</v>
      </c>
      <c r="BK82" s="32">
        <f>[1]HCxHP!DB77</f>
        <v>0</v>
      </c>
      <c r="BL82" s="32">
        <f>[1]HCxHP!DD77</f>
        <v>0</v>
      </c>
      <c r="BM82" s="32">
        <f>[1]HCxHP!DF77</f>
        <v>0</v>
      </c>
      <c r="BN82" s="32">
        <f>[1]HCxHP!DH77</f>
        <v>0</v>
      </c>
      <c r="BO82" s="25">
        <f>[1]HCxHP!DJ77</f>
        <v>0</v>
      </c>
      <c r="BP82" s="32">
        <f>[1]HCxHP!DL77</f>
        <v>0</v>
      </c>
      <c r="BQ82" s="32">
        <f t="shared" si="15"/>
        <v>0</v>
      </c>
      <c r="BR82" s="32">
        <f>[1]HCxHP!DN77</f>
        <v>0</v>
      </c>
      <c r="BS82" s="32">
        <f>[1]HCxHP!DP77</f>
        <v>0</v>
      </c>
      <c r="BT82" s="32">
        <f>[1]HCxHP!DS77</f>
        <v>0</v>
      </c>
      <c r="BU82" s="32">
        <f t="shared" si="16"/>
        <v>0</v>
      </c>
      <c r="BV82" s="32">
        <f>[1]HCxHP!DU77</f>
        <v>0</v>
      </c>
      <c r="BW82" s="32">
        <f>[1]HCxHP!DW77</f>
        <v>0</v>
      </c>
      <c r="BX82" s="32">
        <f>[1]HCxHP!DY77</f>
        <v>0</v>
      </c>
      <c r="BY82" s="25">
        <f>[1]HCxHP!EA77</f>
        <v>0</v>
      </c>
      <c r="BZ82" s="32">
        <f>[1]HCxHP!EC77</f>
        <v>0</v>
      </c>
      <c r="CA82" s="25">
        <f>[1]HCxHP!EC77</f>
        <v>0</v>
      </c>
    </row>
    <row r="83" spans="1:79" s="26" customFormat="1" ht="21" customHeight="1" x14ac:dyDescent="0.3">
      <c r="A83" s="23" t="s">
        <v>306</v>
      </c>
      <c r="B83" s="34" t="s">
        <v>307</v>
      </c>
      <c r="C83" s="28">
        <f>[1]HCxHP!ED78</f>
        <v>88556974.293000013</v>
      </c>
      <c r="D83" s="10">
        <f t="shared" si="20"/>
        <v>55619319.236000001</v>
      </c>
      <c r="E83" s="25">
        <f>[1]HCxHP!E78</f>
        <v>32411233.039999999</v>
      </c>
      <c r="F83" s="25">
        <f>[1]HCxHP!G78</f>
        <v>6200873.8559999997</v>
      </c>
      <c r="G83" s="25">
        <f t="shared" si="21"/>
        <v>17007212.34</v>
      </c>
      <c r="H83" s="25">
        <f>[1]HCxHP!I78</f>
        <v>314064.5</v>
      </c>
      <c r="I83" s="25">
        <f>[1]HCxHP!K78</f>
        <v>173524.2</v>
      </c>
      <c r="J83" s="25">
        <f>[1]HCxHP!M78</f>
        <v>1447148.78</v>
      </c>
      <c r="K83" s="25">
        <f>[1]HCxHP!O78</f>
        <v>949845.13</v>
      </c>
      <c r="L83" s="25">
        <f>[1]HCxHP!Q78</f>
        <v>13675384.43</v>
      </c>
      <c r="M83" s="25">
        <f>[1]HCxHP!S78</f>
        <v>0</v>
      </c>
      <c r="N83" s="25">
        <f>[1]HCxHP!U78</f>
        <v>0</v>
      </c>
      <c r="O83" s="25">
        <f>[1]HCxHP!W78</f>
        <v>0</v>
      </c>
      <c r="P83" s="25">
        <f>[1]HCxHP!Y78</f>
        <v>447245.3</v>
      </c>
      <c r="Q83" s="25">
        <f t="shared" si="22"/>
        <v>0</v>
      </c>
      <c r="R83" s="25">
        <f>[1]HCxHP!AA78</f>
        <v>0</v>
      </c>
      <c r="S83" s="25">
        <f>[1]HCxHP!AC78</f>
        <v>0</v>
      </c>
      <c r="T83" s="25">
        <f>[1]HCxHP!AE78</f>
        <v>0</v>
      </c>
      <c r="U83" s="25">
        <f>[1]HCxHP!AG78</f>
        <v>0</v>
      </c>
      <c r="V83" s="25">
        <f t="shared" si="17"/>
        <v>3719291.38</v>
      </c>
      <c r="W83" s="25">
        <f>[1]HCxHP!AI78</f>
        <v>0</v>
      </c>
      <c r="X83" s="25">
        <f>[1]HCxHP!AK78</f>
        <v>0</v>
      </c>
      <c r="Y83" s="25">
        <f>[1]HCxHP!AM78</f>
        <v>0</v>
      </c>
      <c r="Z83" s="25">
        <f t="shared" si="24"/>
        <v>2351901.38</v>
      </c>
      <c r="AA83" s="25">
        <f>[1]HCxHP!AO78</f>
        <v>0</v>
      </c>
      <c r="AB83" s="25">
        <f>[1]HCxHP!AQ78</f>
        <v>0</v>
      </c>
      <c r="AC83" s="25">
        <f>[1]HCxHP!AS78</f>
        <v>0</v>
      </c>
      <c r="AD83" s="25">
        <f>[1]HCxHP!AU78</f>
        <v>0</v>
      </c>
      <c r="AE83" s="25">
        <f>[1]HCxHP!AW78</f>
        <v>0</v>
      </c>
      <c r="AF83" s="25">
        <f>[1]HCxHP!AY78</f>
        <v>0</v>
      </c>
      <c r="AG83" s="25">
        <f>[1]HCxHP!BA78</f>
        <v>0</v>
      </c>
      <c r="AH83" s="25">
        <f>[1]HCxHP!BC78</f>
        <v>0</v>
      </c>
      <c r="AI83" s="25">
        <f>[1]HCxHP!BE78</f>
        <v>1150368</v>
      </c>
      <c r="AJ83" s="25">
        <f>[1]HCxHP!BG78</f>
        <v>0</v>
      </c>
      <c r="AK83" s="25">
        <f>[1]HCxHP!$BI78</f>
        <v>1201533.3800000001</v>
      </c>
      <c r="AL83" s="25">
        <f>[1]HCxHP!$BK78</f>
        <v>0</v>
      </c>
      <c r="AM83" s="25">
        <f>[1]HCxHP!BM78</f>
        <v>0</v>
      </c>
      <c r="AN83" s="25">
        <f t="shared" si="18"/>
        <v>1367390</v>
      </c>
      <c r="AO83" s="25">
        <f>[1]HCxHP!BO78</f>
        <v>0</v>
      </c>
      <c r="AP83" s="25">
        <f>[1]HCxHP!BQ78</f>
        <v>1367390</v>
      </c>
      <c r="AQ83" s="25">
        <f>[1]HCxHP!BS78</f>
        <v>0</v>
      </c>
      <c r="AR83" s="25">
        <f>[1]HCxHP!BU78</f>
        <v>0</v>
      </c>
      <c r="AS83" s="25">
        <f>[1]HCxHP!BX78</f>
        <v>0</v>
      </c>
      <c r="AT83" s="25">
        <f t="shared" si="19"/>
        <v>17926830.609999999</v>
      </c>
      <c r="AU83" s="25">
        <f>[1]HCxHP!BZ78</f>
        <v>17926830.609999999</v>
      </c>
      <c r="AV83" s="25">
        <f>[1]HCxHP!CB78</f>
        <v>0</v>
      </c>
      <c r="AW83" s="25">
        <f>[1]HCxHP!CD78</f>
        <v>0</v>
      </c>
      <c r="AX83" s="25">
        <f>[1]HCxHP!CF78</f>
        <v>0</v>
      </c>
      <c r="AY83" s="25">
        <f>[1]HCxHP!CH78</f>
        <v>0</v>
      </c>
      <c r="AZ83" s="25">
        <f t="shared" si="13"/>
        <v>11083720.271200001</v>
      </c>
      <c r="BA83" s="25">
        <f>[1]HCxHP!CJ78</f>
        <v>0</v>
      </c>
      <c r="BB83" s="25">
        <f>[1]HCxHP!CL78</f>
        <v>1551650.06</v>
      </c>
      <c r="BC83" s="25">
        <f>[1]HCxHP!CN78</f>
        <v>9532070.2112000007</v>
      </c>
      <c r="BD83" s="25">
        <f>[1]HCxHP!CP78</f>
        <v>0</v>
      </c>
      <c r="BE83" s="25">
        <f t="shared" si="14"/>
        <v>0</v>
      </c>
      <c r="BF83" s="25">
        <f>[1]HCxHP!CR78</f>
        <v>0</v>
      </c>
      <c r="BG83" s="25">
        <f>[1]HCxHP!CT78</f>
        <v>0</v>
      </c>
      <c r="BH83" s="25">
        <f>[1]HCxHP!CV78</f>
        <v>0</v>
      </c>
      <c r="BI83" s="25">
        <f>[1]HCxHP!CX78</f>
        <v>0</v>
      </c>
      <c r="BJ83" s="25">
        <f>[1]HCxHP!CZ78</f>
        <v>0</v>
      </c>
      <c r="BK83" s="25">
        <f>[1]HCxHP!DB78</f>
        <v>0</v>
      </c>
      <c r="BL83" s="25">
        <f>[1]HCxHP!DD78</f>
        <v>0</v>
      </c>
      <c r="BM83" s="25">
        <f>[1]HCxHP!DF78</f>
        <v>0</v>
      </c>
      <c r="BN83" s="25">
        <f>[1]HCxHP!DH78</f>
        <v>0</v>
      </c>
      <c r="BO83" s="25">
        <f>[1]HCxHP!DJ78</f>
        <v>0</v>
      </c>
      <c r="BP83" s="25">
        <f>[1]HCxHP!DL78</f>
        <v>0</v>
      </c>
      <c r="BQ83" s="25">
        <f t="shared" si="15"/>
        <v>0</v>
      </c>
      <c r="BR83" s="25">
        <f>[1]HCxHP!DN78</f>
        <v>0</v>
      </c>
      <c r="BS83" s="25">
        <f>[1]HCxHP!DP78</f>
        <v>0</v>
      </c>
      <c r="BT83" s="25">
        <f>[1]HCxHP!DS78</f>
        <v>0</v>
      </c>
      <c r="BU83" s="25">
        <f t="shared" si="16"/>
        <v>207812.79579999999</v>
      </c>
      <c r="BV83" s="25">
        <f>[1]HCxHP!DU78</f>
        <v>184099</v>
      </c>
      <c r="BW83" s="25">
        <f>[1]HCxHP!DW78</f>
        <v>23713.7958</v>
      </c>
      <c r="BX83" s="25">
        <f>[1]HCxHP!DY78</f>
        <v>0</v>
      </c>
      <c r="BY83" s="25">
        <f>[1]HCxHP!EA78</f>
        <v>0</v>
      </c>
      <c r="BZ83" s="25">
        <f>[1]HCxHP!EC78</f>
        <v>0</v>
      </c>
      <c r="CA83" s="25">
        <f>[1]HCxHP!EC78</f>
        <v>0</v>
      </c>
    </row>
    <row r="84" spans="1:79" s="29" customFormat="1" ht="35.25" customHeight="1" x14ac:dyDescent="0.3">
      <c r="A84" s="27" t="s">
        <v>308</v>
      </c>
      <c r="B84" s="23" t="s">
        <v>309</v>
      </c>
      <c r="C84" s="28">
        <f>[1]HCxHP!ED79</f>
        <v>1576240.8019999999</v>
      </c>
      <c r="D84" s="10">
        <f t="shared" si="20"/>
        <v>314064.5</v>
      </c>
      <c r="E84" s="25">
        <f>[1]HCxHP!E79</f>
        <v>0</v>
      </c>
      <c r="F84" s="25">
        <f>[1]HCxHP!G79</f>
        <v>0</v>
      </c>
      <c r="G84" s="25">
        <f t="shared" si="21"/>
        <v>314064.5</v>
      </c>
      <c r="H84" s="25">
        <f>[1]HCxHP!I79</f>
        <v>314064.5</v>
      </c>
      <c r="I84" s="25">
        <f>[1]HCxHP!K79</f>
        <v>0</v>
      </c>
      <c r="J84" s="25">
        <f>[1]HCxHP!M79</f>
        <v>0</v>
      </c>
      <c r="K84" s="25">
        <f>[1]HCxHP!O79</f>
        <v>0</v>
      </c>
      <c r="L84" s="25">
        <f>[1]HCxHP!Q79</f>
        <v>0</v>
      </c>
      <c r="M84" s="25">
        <f>[1]HCxHP!S79</f>
        <v>0</v>
      </c>
      <c r="N84" s="25">
        <f>[1]HCxHP!U79</f>
        <v>0</v>
      </c>
      <c r="O84" s="25">
        <f>[1]HCxHP!W79</f>
        <v>0</v>
      </c>
      <c r="P84" s="25">
        <f>[1]HCxHP!Y79</f>
        <v>0</v>
      </c>
      <c r="Q84" s="25">
        <f t="shared" si="22"/>
        <v>0</v>
      </c>
      <c r="R84" s="25">
        <f>[1]HCxHP!AA79</f>
        <v>0</v>
      </c>
      <c r="S84" s="25">
        <f>[1]HCxHP!AC79</f>
        <v>0</v>
      </c>
      <c r="T84" s="25">
        <f>[1]HCxHP!AE79</f>
        <v>0</v>
      </c>
      <c r="U84" s="25">
        <f>[1]HCxHP!AG79</f>
        <v>0</v>
      </c>
      <c r="V84" s="25">
        <f t="shared" si="17"/>
        <v>1150368</v>
      </c>
      <c r="W84" s="25">
        <f>[1]HCxHP!AI79</f>
        <v>0</v>
      </c>
      <c r="X84" s="25">
        <f>[1]HCxHP!AK79</f>
        <v>0</v>
      </c>
      <c r="Y84" s="25">
        <f>[1]HCxHP!AM79</f>
        <v>0</v>
      </c>
      <c r="Z84" s="25">
        <f t="shared" si="24"/>
        <v>1150368</v>
      </c>
      <c r="AA84" s="25">
        <f>[1]HCxHP!AO79</f>
        <v>0</v>
      </c>
      <c r="AB84" s="25">
        <f>[1]HCxHP!AQ79</f>
        <v>0</v>
      </c>
      <c r="AC84" s="25">
        <f>[1]HCxHP!AS79</f>
        <v>0</v>
      </c>
      <c r="AD84" s="25">
        <f>[1]HCxHP!AU79</f>
        <v>0</v>
      </c>
      <c r="AE84" s="25">
        <f>[1]HCxHP!AW79</f>
        <v>0</v>
      </c>
      <c r="AF84" s="25">
        <f>[1]HCxHP!AY79</f>
        <v>0</v>
      </c>
      <c r="AG84" s="25">
        <f>[1]HCxHP!BA79</f>
        <v>0</v>
      </c>
      <c r="AH84" s="25">
        <f>[1]HCxHP!BC79</f>
        <v>0</v>
      </c>
      <c r="AI84" s="25">
        <f>[1]HCxHP!BE79</f>
        <v>1150368</v>
      </c>
      <c r="AJ84" s="25">
        <f>[1]HCxHP!BG79</f>
        <v>0</v>
      </c>
      <c r="AK84" s="25">
        <f>[1]HCxHP!$BI79</f>
        <v>0</v>
      </c>
      <c r="AL84" s="25">
        <f>[1]HCxHP!$BK79</f>
        <v>0</v>
      </c>
      <c r="AM84" s="25">
        <f>[1]HCxHP!BM79</f>
        <v>0</v>
      </c>
      <c r="AN84" s="25">
        <f t="shared" si="18"/>
        <v>0</v>
      </c>
      <c r="AO84" s="25">
        <f>[1]HCxHP!BO79</f>
        <v>0</v>
      </c>
      <c r="AP84" s="25">
        <f>[1]HCxHP!BQ79</f>
        <v>0</v>
      </c>
      <c r="AQ84" s="25">
        <f>[1]HCxHP!BS79</f>
        <v>0</v>
      </c>
      <c r="AR84" s="25">
        <f>[1]HCxHP!BU79</f>
        <v>0</v>
      </c>
      <c r="AS84" s="25">
        <f>[1]HCxHP!BX79</f>
        <v>0</v>
      </c>
      <c r="AT84" s="25">
        <f t="shared" si="19"/>
        <v>0</v>
      </c>
      <c r="AU84" s="25">
        <f>[1]HCxHP!BZ79</f>
        <v>0</v>
      </c>
      <c r="AV84" s="25">
        <f>[1]HCxHP!CB79</f>
        <v>0</v>
      </c>
      <c r="AW84" s="25">
        <f>[1]HCxHP!CD79</f>
        <v>0</v>
      </c>
      <c r="AX84" s="25">
        <f>[1]HCxHP!CF79</f>
        <v>0</v>
      </c>
      <c r="AY84" s="25">
        <f>[1]HCxHP!CH79</f>
        <v>0</v>
      </c>
      <c r="AZ84" s="25">
        <f t="shared" si="13"/>
        <v>111808.302</v>
      </c>
      <c r="BA84" s="25">
        <f>[1]HCxHP!CJ79</f>
        <v>0</v>
      </c>
      <c r="BB84" s="25">
        <f>[1]HCxHP!CL79</f>
        <v>0</v>
      </c>
      <c r="BC84" s="25">
        <f>[1]HCxHP!CN79</f>
        <v>111808.302</v>
      </c>
      <c r="BD84" s="25">
        <f>[1]HCxHP!CP79</f>
        <v>0</v>
      </c>
      <c r="BE84" s="25">
        <f t="shared" si="14"/>
        <v>0</v>
      </c>
      <c r="BF84" s="25">
        <f>[1]HCxHP!CR79</f>
        <v>0</v>
      </c>
      <c r="BG84" s="25">
        <f>[1]HCxHP!CT79</f>
        <v>0</v>
      </c>
      <c r="BH84" s="25">
        <f>[1]HCxHP!CV79</f>
        <v>0</v>
      </c>
      <c r="BI84" s="25">
        <f>[1]HCxHP!CX79</f>
        <v>0</v>
      </c>
      <c r="BJ84" s="25">
        <f>[1]HCxHP!CZ79</f>
        <v>0</v>
      </c>
      <c r="BK84" s="25">
        <f>[1]HCxHP!DB79</f>
        <v>0</v>
      </c>
      <c r="BL84" s="25">
        <f>[1]HCxHP!DD79</f>
        <v>0</v>
      </c>
      <c r="BM84" s="25">
        <f>[1]HCxHP!DF79</f>
        <v>0</v>
      </c>
      <c r="BN84" s="25">
        <f>[1]HCxHP!DH79</f>
        <v>0</v>
      </c>
      <c r="BO84" s="25">
        <f>[1]HCxHP!DJ79</f>
        <v>0</v>
      </c>
      <c r="BP84" s="25">
        <f>[1]HCxHP!DL79</f>
        <v>0</v>
      </c>
      <c r="BQ84" s="25">
        <f t="shared" si="15"/>
        <v>0</v>
      </c>
      <c r="BR84" s="25">
        <f>[1]HCxHP!DN79</f>
        <v>0</v>
      </c>
      <c r="BS84" s="25">
        <f>[1]HCxHP!DP79</f>
        <v>0</v>
      </c>
      <c r="BT84" s="25">
        <f>[1]HCxHP!DS79</f>
        <v>0</v>
      </c>
      <c r="BU84" s="25">
        <f t="shared" si="16"/>
        <v>0</v>
      </c>
      <c r="BV84" s="25">
        <f>[1]HCxHP!DU79</f>
        <v>0</v>
      </c>
      <c r="BW84" s="25">
        <f>[1]HCxHP!DW79</f>
        <v>0</v>
      </c>
      <c r="BX84" s="25">
        <f>[1]HCxHP!DY79</f>
        <v>0</v>
      </c>
      <c r="BY84" s="25">
        <f>[1]HCxHP!EA79</f>
        <v>0</v>
      </c>
      <c r="BZ84" s="25">
        <f>[1]HCxHP!EC79</f>
        <v>0</v>
      </c>
      <c r="CA84" s="25">
        <f>[1]HCxHP!EC79</f>
        <v>0</v>
      </c>
    </row>
    <row r="85" spans="1:79" ht="24.75" hidden="1" customHeight="1" x14ac:dyDescent="0.3">
      <c r="A85" s="49" t="s">
        <v>310</v>
      </c>
      <c r="B85" s="34" t="s">
        <v>311</v>
      </c>
      <c r="C85" s="31">
        <f>[1]HCxHP!ED80</f>
        <v>314064.5</v>
      </c>
      <c r="D85" s="10">
        <f t="shared" si="20"/>
        <v>314064.5</v>
      </c>
      <c r="E85" s="32">
        <f>[1]HCxHP!E80</f>
        <v>0</v>
      </c>
      <c r="F85" s="32">
        <f>[1]HCxHP!G80</f>
        <v>0</v>
      </c>
      <c r="G85" s="32">
        <f t="shared" si="21"/>
        <v>314064.5</v>
      </c>
      <c r="H85" s="32">
        <f>[1]HCxHP!I80</f>
        <v>314064.5</v>
      </c>
      <c r="I85" s="32">
        <f>[1]HCxHP!K80</f>
        <v>0</v>
      </c>
      <c r="J85" s="32">
        <f>[1]HCxHP!M80</f>
        <v>0</v>
      </c>
      <c r="K85" s="32">
        <f>[1]HCxHP!O80</f>
        <v>0</v>
      </c>
      <c r="L85" s="32">
        <f>[1]HCxHP!Q80</f>
        <v>0</v>
      </c>
      <c r="M85" s="32">
        <f>[1]HCxHP!S80</f>
        <v>0</v>
      </c>
      <c r="N85" s="32">
        <f>[1]HCxHP!U80</f>
        <v>0</v>
      </c>
      <c r="O85" s="32">
        <f>[1]HCxHP!W80</f>
        <v>0</v>
      </c>
      <c r="P85" s="32">
        <f>[1]HCxHP!Y80</f>
        <v>0</v>
      </c>
      <c r="Q85" s="25">
        <f t="shared" si="22"/>
        <v>0</v>
      </c>
      <c r="R85" s="32">
        <f>[1]HCxHP!AA80</f>
        <v>0</v>
      </c>
      <c r="S85" s="32">
        <f>[1]HCxHP!AC80</f>
        <v>0</v>
      </c>
      <c r="T85" s="32">
        <f>[1]HCxHP!AE80</f>
        <v>0</v>
      </c>
      <c r="U85" s="32">
        <f>[1]HCxHP!AG80</f>
        <v>0</v>
      </c>
      <c r="V85" s="25">
        <f t="shared" si="17"/>
        <v>0</v>
      </c>
      <c r="W85" s="32">
        <f>[1]HCxHP!AI80</f>
        <v>0</v>
      </c>
      <c r="X85" s="32">
        <f>[1]HCxHP!AK80</f>
        <v>0</v>
      </c>
      <c r="Y85" s="32">
        <f>[1]HCxHP!AM80</f>
        <v>0</v>
      </c>
      <c r="Z85" s="32">
        <f t="shared" si="24"/>
        <v>0</v>
      </c>
      <c r="AA85" s="32">
        <f>[1]HCxHP!AO80</f>
        <v>0</v>
      </c>
      <c r="AB85" s="32">
        <f>[1]HCxHP!AQ80</f>
        <v>0</v>
      </c>
      <c r="AC85" s="32">
        <f>[1]HCxHP!AS80</f>
        <v>0</v>
      </c>
      <c r="AD85" s="32">
        <f>[1]HCxHP!AU80</f>
        <v>0</v>
      </c>
      <c r="AE85" s="32">
        <f>[1]HCxHP!AW80</f>
        <v>0</v>
      </c>
      <c r="AF85" s="32">
        <f>[1]HCxHP!AY80</f>
        <v>0</v>
      </c>
      <c r="AG85" s="32">
        <f>[1]HCxHP!BA80</f>
        <v>0</v>
      </c>
      <c r="AH85" s="32">
        <f>[1]HCxHP!BC80</f>
        <v>0</v>
      </c>
      <c r="AI85" s="32">
        <f>[1]HCxHP!BE80</f>
        <v>0</v>
      </c>
      <c r="AJ85" s="32">
        <f>[1]HCxHP!BG80</f>
        <v>0</v>
      </c>
      <c r="AK85" s="32">
        <f>[1]HCxHP!$BI80</f>
        <v>0</v>
      </c>
      <c r="AL85" s="32">
        <f>[1]HCxHP!$BK80</f>
        <v>0</v>
      </c>
      <c r="AM85" s="32">
        <f>[1]HCxHP!BM80</f>
        <v>0</v>
      </c>
      <c r="AN85" s="32">
        <f t="shared" si="18"/>
        <v>0</v>
      </c>
      <c r="AO85" s="32">
        <f>[1]HCxHP!BM80</f>
        <v>0</v>
      </c>
      <c r="AP85" s="32">
        <f>[1]HCxHP!BO80</f>
        <v>0</v>
      </c>
      <c r="AQ85" s="32">
        <f>[1]HCxHP!BQ80</f>
        <v>0</v>
      </c>
      <c r="AR85" s="32">
        <f>[1]HCxHP!BS80</f>
        <v>0</v>
      </c>
      <c r="AS85" s="32">
        <f>[1]HCxHP!BU80</f>
        <v>0</v>
      </c>
      <c r="AT85" s="25">
        <f t="shared" si="19"/>
        <v>0</v>
      </c>
      <c r="AU85" s="32">
        <f>[1]HCxHP!BZ80</f>
        <v>0</v>
      </c>
      <c r="AV85" s="32">
        <f>[1]HCxHP!CB80</f>
        <v>0</v>
      </c>
      <c r="AW85" s="32">
        <f>[1]HCxHP!CD80</f>
        <v>0</v>
      </c>
      <c r="AX85" s="32">
        <f>[1]HCxHP!CF80</f>
        <v>0</v>
      </c>
      <c r="AY85" s="32">
        <f>[1]HCxHP!CH80</f>
        <v>0</v>
      </c>
      <c r="AZ85" s="32">
        <f t="shared" si="13"/>
        <v>0</v>
      </c>
      <c r="BA85" s="32">
        <f>[1]HCxHP!CJ80</f>
        <v>0</v>
      </c>
      <c r="BB85" s="32">
        <f>[1]HCxHP!CL80</f>
        <v>0</v>
      </c>
      <c r="BC85" s="32">
        <f>[1]HCxHP!CN80</f>
        <v>0</v>
      </c>
      <c r="BD85" s="32">
        <f>[1]HCxHP!CP80</f>
        <v>0</v>
      </c>
      <c r="BE85" s="25">
        <f t="shared" si="14"/>
        <v>0</v>
      </c>
      <c r="BF85" s="32">
        <f>[1]HCxHP!CR80</f>
        <v>0</v>
      </c>
      <c r="BG85" s="32">
        <f>[1]HCxHP!CT80</f>
        <v>0</v>
      </c>
      <c r="BH85" s="32">
        <f>[1]HCxHP!CV80</f>
        <v>0</v>
      </c>
      <c r="BI85" s="32">
        <f>[1]HCxHP!CX80</f>
        <v>0</v>
      </c>
      <c r="BJ85" s="32">
        <f>[1]HCxHP!CZ80</f>
        <v>0</v>
      </c>
      <c r="BK85" s="32">
        <f>[1]HCxHP!DB80</f>
        <v>0</v>
      </c>
      <c r="BL85" s="32">
        <f>[1]HCxHP!DD80</f>
        <v>0</v>
      </c>
      <c r="BM85" s="32">
        <f>[1]HCxHP!DF80</f>
        <v>0</v>
      </c>
      <c r="BN85" s="32">
        <f>[1]HCxHP!DH80</f>
        <v>0</v>
      </c>
      <c r="BO85" s="25">
        <f>[1]HCxHP!DJ80</f>
        <v>0</v>
      </c>
      <c r="BP85" s="32">
        <f>[1]HCxHP!DL80</f>
        <v>0</v>
      </c>
      <c r="BQ85" s="32">
        <f t="shared" si="15"/>
        <v>0</v>
      </c>
      <c r="BR85" s="32">
        <f>[1]HCxHP!DN80</f>
        <v>0</v>
      </c>
      <c r="BS85" s="32">
        <f>[1]HCxHP!DP80</f>
        <v>0</v>
      </c>
      <c r="BT85" s="32">
        <f>[1]HCxHP!DS80</f>
        <v>0</v>
      </c>
      <c r="BU85" s="32">
        <f t="shared" si="16"/>
        <v>0</v>
      </c>
      <c r="BV85" s="32">
        <f>[1]HCxHP!DU80</f>
        <v>0</v>
      </c>
      <c r="BW85" s="32">
        <f>[1]HCxHP!DW80</f>
        <v>0</v>
      </c>
      <c r="BX85" s="32">
        <f>[1]HCxHP!DY80</f>
        <v>0</v>
      </c>
      <c r="BY85" s="25">
        <f>[1]HCxHP!EA80</f>
        <v>0</v>
      </c>
      <c r="BZ85" s="32">
        <f>[1]HCxHP!EC80</f>
        <v>0</v>
      </c>
      <c r="CA85" s="25">
        <f>[1]HCxHP!EC80</f>
        <v>0</v>
      </c>
    </row>
    <row r="86" spans="1:79" ht="24.75" hidden="1" customHeight="1" x14ac:dyDescent="0.3">
      <c r="A86" s="49" t="s">
        <v>312</v>
      </c>
      <c r="B86" s="34" t="s">
        <v>313</v>
      </c>
      <c r="C86" s="31">
        <f>[1]HCxHP!ED81</f>
        <v>0</v>
      </c>
      <c r="D86" s="10">
        <f t="shared" si="20"/>
        <v>0</v>
      </c>
      <c r="E86" s="32">
        <f>[1]HCxHP!E81</f>
        <v>0</v>
      </c>
      <c r="F86" s="32">
        <f>[1]HCxHP!G81</f>
        <v>0</v>
      </c>
      <c r="G86" s="32">
        <f t="shared" si="21"/>
        <v>0</v>
      </c>
      <c r="H86" s="32">
        <f>[1]HCxHP!I81</f>
        <v>0</v>
      </c>
      <c r="I86" s="32">
        <f>[1]HCxHP!K81</f>
        <v>0</v>
      </c>
      <c r="J86" s="32">
        <f>[1]HCxHP!M81</f>
        <v>0</v>
      </c>
      <c r="K86" s="32">
        <f>[1]HCxHP!O81</f>
        <v>0</v>
      </c>
      <c r="L86" s="32">
        <f>[1]HCxHP!Q81</f>
        <v>0</v>
      </c>
      <c r="M86" s="32">
        <f>[1]HCxHP!S81</f>
        <v>0</v>
      </c>
      <c r="N86" s="32">
        <f>[1]HCxHP!U81</f>
        <v>0</v>
      </c>
      <c r="O86" s="32">
        <f>[1]HCxHP!W81</f>
        <v>0</v>
      </c>
      <c r="P86" s="32">
        <f>[1]HCxHP!Y81</f>
        <v>0</v>
      </c>
      <c r="Q86" s="25">
        <f t="shared" si="22"/>
        <v>0</v>
      </c>
      <c r="R86" s="32">
        <f>[1]HCxHP!AA81</f>
        <v>0</v>
      </c>
      <c r="S86" s="32">
        <f>[1]HCxHP!AC81</f>
        <v>0</v>
      </c>
      <c r="T86" s="32">
        <f>[1]HCxHP!AE81</f>
        <v>0</v>
      </c>
      <c r="U86" s="32">
        <f>[1]HCxHP!AG81</f>
        <v>0</v>
      </c>
      <c r="V86" s="25">
        <f t="shared" si="17"/>
        <v>0</v>
      </c>
      <c r="W86" s="32">
        <f>[1]HCxHP!AI81</f>
        <v>0</v>
      </c>
      <c r="X86" s="32">
        <f>[1]HCxHP!AK81</f>
        <v>0</v>
      </c>
      <c r="Y86" s="32">
        <f>[1]HCxHP!AM81</f>
        <v>0</v>
      </c>
      <c r="Z86" s="32">
        <f t="shared" si="24"/>
        <v>0</v>
      </c>
      <c r="AA86" s="32">
        <f>[1]HCxHP!AO81</f>
        <v>0</v>
      </c>
      <c r="AB86" s="32">
        <f>[1]HCxHP!AQ81</f>
        <v>0</v>
      </c>
      <c r="AC86" s="32">
        <f>[1]HCxHP!AS81</f>
        <v>0</v>
      </c>
      <c r="AD86" s="32">
        <f>[1]HCxHP!AU81</f>
        <v>0</v>
      </c>
      <c r="AE86" s="32">
        <f>[1]HCxHP!AW81</f>
        <v>0</v>
      </c>
      <c r="AF86" s="32">
        <f>[1]HCxHP!AY81</f>
        <v>0</v>
      </c>
      <c r="AG86" s="32">
        <f>[1]HCxHP!BA81</f>
        <v>0</v>
      </c>
      <c r="AH86" s="32">
        <f>[1]HCxHP!BC81</f>
        <v>0</v>
      </c>
      <c r="AI86" s="32">
        <f>[1]HCxHP!BE81</f>
        <v>0</v>
      </c>
      <c r="AJ86" s="32">
        <f>[1]HCxHP!BG81</f>
        <v>0</v>
      </c>
      <c r="AK86" s="32">
        <f>[1]HCxHP!$BI81</f>
        <v>0</v>
      </c>
      <c r="AL86" s="32">
        <f>[1]HCxHP!$BK81</f>
        <v>0</v>
      </c>
      <c r="AM86" s="32">
        <f>[1]HCxHP!BM81</f>
        <v>0</v>
      </c>
      <c r="AN86" s="32">
        <f t="shared" si="18"/>
        <v>0</v>
      </c>
      <c r="AO86" s="32">
        <f>[1]HCxHP!BM81</f>
        <v>0</v>
      </c>
      <c r="AP86" s="32">
        <f>[1]HCxHP!BO81</f>
        <v>0</v>
      </c>
      <c r="AQ86" s="32">
        <f>[1]HCxHP!BQ81</f>
        <v>0</v>
      </c>
      <c r="AR86" s="32">
        <f>[1]HCxHP!BS81</f>
        <v>0</v>
      </c>
      <c r="AS86" s="32">
        <f>[1]HCxHP!BU81</f>
        <v>0</v>
      </c>
      <c r="AT86" s="25">
        <f t="shared" si="19"/>
        <v>0</v>
      </c>
      <c r="AU86" s="32">
        <f>[1]HCxHP!BZ81</f>
        <v>0</v>
      </c>
      <c r="AV86" s="32">
        <f>[1]HCxHP!CB81</f>
        <v>0</v>
      </c>
      <c r="AW86" s="32">
        <f>[1]HCxHP!CD81</f>
        <v>0</v>
      </c>
      <c r="AX86" s="32">
        <f>[1]HCxHP!CF81</f>
        <v>0</v>
      </c>
      <c r="AY86" s="32">
        <f>[1]HCxHP!CH81</f>
        <v>0</v>
      </c>
      <c r="AZ86" s="32">
        <f t="shared" si="13"/>
        <v>0</v>
      </c>
      <c r="BA86" s="32">
        <f>[1]HCxHP!CJ81</f>
        <v>0</v>
      </c>
      <c r="BB86" s="32">
        <f>[1]HCxHP!CL81</f>
        <v>0</v>
      </c>
      <c r="BC86" s="32">
        <f>[1]HCxHP!CN81</f>
        <v>0</v>
      </c>
      <c r="BD86" s="32">
        <f>[1]HCxHP!CP81</f>
        <v>0</v>
      </c>
      <c r="BE86" s="25">
        <f t="shared" si="14"/>
        <v>0</v>
      </c>
      <c r="BF86" s="32">
        <f>[1]HCxHP!CR81</f>
        <v>0</v>
      </c>
      <c r="BG86" s="32">
        <f>[1]HCxHP!CT81</f>
        <v>0</v>
      </c>
      <c r="BH86" s="32">
        <f>[1]HCxHP!CV81</f>
        <v>0</v>
      </c>
      <c r="BI86" s="32">
        <f>[1]HCxHP!CX81</f>
        <v>0</v>
      </c>
      <c r="BJ86" s="32">
        <f>[1]HCxHP!CZ81</f>
        <v>0</v>
      </c>
      <c r="BK86" s="32">
        <f>[1]HCxHP!DB81</f>
        <v>0</v>
      </c>
      <c r="BL86" s="32">
        <f>[1]HCxHP!DD81</f>
        <v>0</v>
      </c>
      <c r="BM86" s="32">
        <f>[1]HCxHP!DF81</f>
        <v>0</v>
      </c>
      <c r="BN86" s="32">
        <f>[1]HCxHP!DH81</f>
        <v>0</v>
      </c>
      <c r="BO86" s="25">
        <f>[1]HCxHP!DJ81</f>
        <v>0</v>
      </c>
      <c r="BP86" s="32">
        <f>[1]HCxHP!DL81</f>
        <v>0</v>
      </c>
      <c r="BQ86" s="32">
        <f t="shared" si="15"/>
        <v>0</v>
      </c>
      <c r="BR86" s="32">
        <f>[1]HCxHP!DN81</f>
        <v>0</v>
      </c>
      <c r="BS86" s="32">
        <f>[1]HCxHP!DP81</f>
        <v>0</v>
      </c>
      <c r="BT86" s="32">
        <f>[1]HCxHP!DS81</f>
        <v>0</v>
      </c>
      <c r="BU86" s="32">
        <f t="shared" si="16"/>
        <v>0</v>
      </c>
      <c r="BV86" s="32">
        <f>[1]HCxHP!DU81</f>
        <v>0</v>
      </c>
      <c r="BW86" s="32">
        <f>[1]HCxHP!DW81</f>
        <v>0</v>
      </c>
      <c r="BX86" s="32">
        <f>[1]HCxHP!DY81</f>
        <v>0</v>
      </c>
      <c r="BY86" s="25">
        <f>[1]HCxHP!EA81</f>
        <v>0</v>
      </c>
      <c r="BZ86" s="32">
        <f>[1]HCxHP!EC81</f>
        <v>0</v>
      </c>
      <c r="CA86" s="25">
        <f>[1]HCxHP!EC81</f>
        <v>0</v>
      </c>
    </row>
    <row r="87" spans="1:79" ht="24.75" hidden="1" customHeight="1" x14ac:dyDescent="0.3">
      <c r="A87" s="49" t="s">
        <v>314</v>
      </c>
      <c r="B87" s="34" t="s">
        <v>315</v>
      </c>
      <c r="C87" s="31">
        <f>[1]HCxHP!ED82</f>
        <v>111808.302</v>
      </c>
      <c r="D87" s="10">
        <f t="shared" si="20"/>
        <v>0</v>
      </c>
      <c r="E87" s="32">
        <f>[1]HCxHP!E82</f>
        <v>0</v>
      </c>
      <c r="F87" s="32">
        <f>[1]HCxHP!G82</f>
        <v>0</v>
      </c>
      <c r="G87" s="32">
        <f t="shared" si="21"/>
        <v>0</v>
      </c>
      <c r="H87" s="32">
        <f>[1]HCxHP!I82</f>
        <v>0</v>
      </c>
      <c r="I87" s="32">
        <f>[1]HCxHP!K82</f>
        <v>0</v>
      </c>
      <c r="J87" s="32">
        <f>[1]HCxHP!M82</f>
        <v>0</v>
      </c>
      <c r="K87" s="32">
        <f>[1]HCxHP!O82</f>
        <v>0</v>
      </c>
      <c r="L87" s="32">
        <f>[1]HCxHP!Q82</f>
        <v>0</v>
      </c>
      <c r="M87" s="32">
        <f>[1]HCxHP!S82</f>
        <v>0</v>
      </c>
      <c r="N87" s="32">
        <f>[1]HCxHP!U82</f>
        <v>0</v>
      </c>
      <c r="O87" s="32">
        <f>[1]HCxHP!W82</f>
        <v>0</v>
      </c>
      <c r="P87" s="32">
        <f>[1]HCxHP!Y82</f>
        <v>0</v>
      </c>
      <c r="Q87" s="25">
        <f t="shared" si="22"/>
        <v>0</v>
      </c>
      <c r="R87" s="32">
        <f>[1]HCxHP!AA82</f>
        <v>0</v>
      </c>
      <c r="S87" s="32">
        <f>[1]HCxHP!AC82</f>
        <v>0</v>
      </c>
      <c r="T87" s="32">
        <f>[1]HCxHP!AE82</f>
        <v>0</v>
      </c>
      <c r="U87" s="32">
        <f>[1]HCxHP!AG82</f>
        <v>0</v>
      </c>
      <c r="V87" s="25">
        <f t="shared" si="17"/>
        <v>0</v>
      </c>
      <c r="W87" s="32">
        <f>[1]HCxHP!AI82</f>
        <v>0</v>
      </c>
      <c r="X87" s="32">
        <f>[1]HCxHP!AK82</f>
        <v>0</v>
      </c>
      <c r="Y87" s="32">
        <f>[1]HCxHP!AM82</f>
        <v>0</v>
      </c>
      <c r="Z87" s="32">
        <f t="shared" si="24"/>
        <v>0</v>
      </c>
      <c r="AA87" s="32">
        <f>[1]HCxHP!AO82</f>
        <v>0</v>
      </c>
      <c r="AB87" s="32">
        <f>[1]HCxHP!AQ82</f>
        <v>0</v>
      </c>
      <c r="AC87" s="32">
        <f>[1]HCxHP!AS82</f>
        <v>0</v>
      </c>
      <c r="AD87" s="32">
        <f>[1]HCxHP!AU82</f>
        <v>0</v>
      </c>
      <c r="AE87" s="32">
        <f>[1]HCxHP!AW82</f>
        <v>0</v>
      </c>
      <c r="AF87" s="32">
        <f>[1]HCxHP!AY82</f>
        <v>0</v>
      </c>
      <c r="AG87" s="32">
        <f>[1]HCxHP!BA82</f>
        <v>0</v>
      </c>
      <c r="AH87" s="32">
        <f>[1]HCxHP!BC82</f>
        <v>0</v>
      </c>
      <c r="AI87" s="32">
        <f>[1]HCxHP!BE82</f>
        <v>0</v>
      </c>
      <c r="AJ87" s="32">
        <f>[1]HCxHP!BG82</f>
        <v>0</v>
      </c>
      <c r="AK87" s="32">
        <f>[1]HCxHP!$BI82</f>
        <v>0</v>
      </c>
      <c r="AL87" s="32">
        <f>[1]HCxHP!$BK82</f>
        <v>0</v>
      </c>
      <c r="AM87" s="32">
        <f>[1]HCxHP!BM82</f>
        <v>0</v>
      </c>
      <c r="AN87" s="32">
        <f t="shared" si="18"/>
        <v>0</v>
      </c>
      <c r="AO87" s="32">
        <f>[1]HCxHP!BM82</f>
        <v>0</v>
      </c>
      <c r="AP87" s="32">
        <f>[1]HCxHP!BO82</f>
        <v>0</v>
      </c>
      <c r="AQ87" s="32">
        <f>[1]HCxHP!BQ82</f>
        <v>0</v>
      </c>
      <c r="AR87" s="32">
        <f>[1]HCxHP!BS82</f>
        <v>0</v>
      </c>
      <c r="AS87" s="32">
        <f>[1]HCxHP!BU82</f>
        <v>0</v>
      </c>
      <c r="AT87" s="25">
        <f t="shared" si="19"/>
        <v>0</v>
      </c>
      <c r="AU87" s="32">
        <f>[1]HCxHP!BZ82</f>
        <v>0</v>
      </c>
      <c r="AV87" s="32">
        <f>[1]HCxHP!CB82</f>
        <v>0</v>
      </c>
      <c r="AW87" s="32">
        <f>[1]HCxHP!CD82</f>
        <v>0</v>
      </c>
      <c r="AX87" s="32">
        <f>[1]HCxHP!CF82</f>
        <v>0</v>
      </c>
      <c r="AY87" s="32">
        <f>[1]HCxHP!CH82</f>
        <v>0</v>
      </c>
      <c r="AZ87" s="32">
        <f t="shared" si="13"/>
        <v>111808.302</v>
      </c>
      <c r="BA87" s="32">
        <f>[1]HCxHP!CJ82</f>
        <v>0</v>
      </c>
      <c r="BB87" s="32">
        <f>[1]HCxHP!CL82</f>
        <v>0</v>
      </c>
      <c r="BC87" s="32">
        <f>[1]HCxHP!CN82</f>
        <v>111808.302</v>
      </c>
      <c r="BD87" s="32">
        <f>[1]HCxHP!CP82</f>
        <v>0</v>
      </c>
      <c r="BE87" s="25">
        <f t="shared" si="14"/>
        <v>0</v>
      </c>
      <c r="BF87" s="32">
        <f>[1]HCxHP!CR82</f>
        <v>0</v>
      </c>
      <c r="BG87" s="32">
        <f>[1]HCxHP!CT82</f>
        <v>0</v>
      </c>
      <c r="BH87" s="32">
        <f>[1]HCxHP!CV82</f>
        <v>0</v>
      </c>
      <c r="BI87" s="32">
        <f>[1]HCxHP!CX82</f>
        <v>0</v>
      </c>
      <c r="BJ87" s="32">
        <f>[1]HCxHP!CZ82</f>
        <v>0</v>
      </c>
      <c r="BK87" s="32">
        <f>[1]HCxHP!DB82</f>
        <v>0</v>
      </c>
      <c r="BL87" s="32">
        <f>[1]HCxHP!DD82</f>
        <v>0</v>
      </c>
      <c r="BM87" s="32">
        <f>[1]HCxHP!DF82</f>
        <v>0</v>
      </c>
      <c r="BN87" s="32">
        <f>[1]HCxHP!DH82</f>
        <v>0</v>
      </c>
      <c r="BO87" s="25">
        <f>[1]HCxHP!DJ82</f>
        <v>0</v>
      </c>
      <c r="BP87" s="32">
        <f>[1]HCxHP!DL82</f>
        <v>0</v>
      </c>
      <c r="BQ87" s="32">
        <f t="shared" si="15"/>
        <v>0</v>
      </c>
      <c r="BR87" s="32">
        <f>[1]HCxHP!DN82</f>
        <v>0</v>
      </c>
      <c r="BS87" s="32">
        <f>[1]HCxHP!DP82</f>
        <v>0</v>
      </c>
      <c r="BT87" s="32">
        <f>[1]HCxHP!DS82</f>
        <v>0</v>
      </c>
      <c r="BU87" s="32">
        <f t="shared" si="16"/>
        <v>0</v>
      </c>
      <c r="BV87" s="32">
        <f>[1]HCxHP!DU82</f>
        <v>0</v>
      </c>
      <c r="BW87" s="32">
        <f>[1]HCxHP!DW82</f>
        <v>0</v>
      </c>
      <c r="BX87" s="32">
        <f>[1]HCxHP!DY82</f>
        <v>0</v>
      </c>
      <c r="BY87" s="25">
        <f>[1]HCxHP!EA82</f>
        <v>0</v>
      </c>
      <c r="BZ87" s="32">
        <f>[1]HCxHP!EC82</f>
        <v>0</v>
      </c>
      <c r="CA87" s="25">
        <f>[1]HCxHP!EC82</f>
        <v>0</v>
      </c>
    </row>
    <row r="88" spans="1:79" ht="21" hidden="1" customHeight="1" x14ac:dyDescent="0.3">
      <c r="A88" s="49" t="s">
        <v>316</v>
      </c>
      <c r="B88" s="34" t="s">
        <v>317</v>
      </c>
      <c r="C88" s="31">
        <f>[1]HCxHP!ED83</f>
        <v>1150368</v>
      </c>
      <c r="D88" s="10">
        <f t="shared" si="20"/>
        <v>0</v>
      </c>
      <c r="E88" s="32">
        <f>[1]HCxHP!E83</f>
        <v>0</v>
      </c>
      <c r="F88" s="32">
        <f>[1]HCxHP!G83</f>
        <v>0</v>
      </c>
      <c r="G88" s="32">
        <f t="shared" si="21"/>
        <v>0</v>
      </c>
      <c r="H88" s="32">
        <f>[1]HCxHP!I83</f>
        <v>0</v>
      </c>
      <c r="I88" s="32">
        <f>[1]HCxHP!K83</f>
        <v>0</v>
      </c>
      <c r="J88" s="32">
        <f>[1]HCxHP!M83</f>
        <v>0</v>
      </c>
      <c r="K88" s="32">
        <f>[1]HCxHP!O83</f>
        <v>0</v>
      </c>
      <c r="L88" s="32">
        <f>[1]HCxHP!Q83</f>
        <v>0</v>
      </c>
      <c r="M88" s="32">
        <f>[1]HCxHP!S83</f>
        <v>0</v>
      </c>
      <c r="N88" s="32">
        <f>[1]HCxHP!U83</f>
        <v>0</v>
      </c>
      <c r="O88" s="32">
        <f>[1]HCxHP!W83</f>
        <v>0</v>
      </c>
      <c r="P88" s="32">
        <f>[1]HCxHP!Y83</f>
        <v>0</v>
      </c>
      <c r="Q88" s="25">
        <f t="shared" si="22"/>
        <v>0</v>
      </c>
      <c r="R88" s="32">
        <f>[1]HCxHP!AA83</f>
        <v>0</v>
      </c>
      <c r="S88" s="32">
        <f>[1]HCxHP!AC83</f>
        <v>0</v>
      </c>
      <c r="T88" s="32">
        <f>[1]HCxHP!AE83</f>
        <v>0</v>
      </c>
      <c r="U88" s="32">
        <f>[1]HCxHP!AG83</f>
        <v>0</v>
      </c>
      <c r="V88" s="25">
        <f t="shared" si="17"/>
        <v>1150368</v>
      </c>
      <c r="W88" s="32">
        <f>[1]HCxHP!AI83</f>
        <v>0</v>
      </c>
      <c r="X88" s="32">
        <f>[1]HCxHP!AK83</f>
        <v>0</v>
      </c>
      <c r="Y88" s="32">
        <f>[1]HCxHP!AM83</f>
        <v>0</v>
      </c>
      <c r="Z88" s="32">
        <f t="shared" si="24"/>
        <v>1150368</v>
      </c>
      <c r="AA88" s="32">
        <f>[1]HCxHP!AO83</f>
        <v>0</v>
      </c>
      <c r="AB88" s="32">
        <f>[1]HCxHP!AQ83</f>
        <v>0</v>
      </c>
      <c r="AC88" s="32">
        <f>[1]HCxHP!AS83</f>
        <v>0</v>
      </c>
      <c r="AD88" s="32">
        <f>[1]HCxHP!AU83</f>
        <v>0</v>
      </c>
      <c r="AE88" s="32">
        <f>[1]HCxHP!AW83</f>
        <v>0</v>
      </c>
      <c r="AF88" s="32">
        <f>[1]HCxHP!AY83</f>
        <v>0</v>
      </c>
      <c r="AG88" s="32">
        <f>[1]HCxHP!BA83</f>
        <v>0</v>
      </c>
      <c r="AH88" s="32">
        <f>[1]HCxHP!BC83</f>
        <v>0</v>
      </c>
      <c r="AI88" s="32">
        <f>[1]HCxHP!BE83</f>
        <v>1150368</v>
      </c>
      <c r="AJ88" s="32">
        <f>[1]HCxHP!BG83</f>
        <v>0</v>
      </c>
      <c r="AK88" s="32">
        <f>[1]HCxHP!$BI83</f>
        <v>0</v>
      </c>
      <c r="AL88" s="32">
        <f>[1]HCxHP!$BK83</f>
        <v>0</v>
      </c>
      <c r="AM88" s="32">
        <f>[1]HCxHP!BM83</f>
        <v>0</v>
      </c>
      <c r="AN88" s="32">
        <f t="shared" ref="AN88:AN119" si="25">SUM(AO88:AS88)</f>
        <v>0</v>
      </c>
      <c r="AO88" s="32">
        <f>[1]HCxHP!BO83</f>
        <v>0</v>
      </c>
      <c r="AP88" s="25">
        <f>[1]HCxHP!BQ83</f>
        <v>0</v>
      </c>
      <c r="AQ88" s="25">
        <f>[1]HCxHP!BS83</f>
        <v>0</v>
      </c>
      <c r="AR88" s="25">
        <f>[1]HCxHP!BU83</f>
        <v>0</v>
      </c>
      <c r="AS88" s="25">
        <f>[1]HCxHP!BX83</f>
        <v>0</v>
      </c>
      <c r="AT88" s="25">
        <f t="shared" si="19"/>
        <v>0</v>
      </c>
      <c r="AU88" s="32">
        <f>[1]HCxHP!BZ83</f>
        <v>0</v>
      </c>
      <c r="AV88" s="32">
        <f>[1]HCxHP!CB83</f>
        <v>0</v>
      </c>
      <c r="AW88" s="32">
        <f>[1]HCxHP!CD83</f>
        <v>0</v>
      </c>
      <c r="AX88" s="32">
        <f>[1]HCxHP!CF83</f>
        <v>0</v>
      </c>
      <c r="AY88" s="32">
        <f>[1]HCxHP!CH83</f>
        <v>0</v>
      </c>
      <c r="AZ88" s="32">
        <f t="shared" ref="AZ88:AZ119" si="26">SUM(BA88:BD88)</f>
        <v>0</v>
      </c>
      <c r="BA88" s="32">
        <f>[1]HCxHP!CJ83</f>
        <v>0</v>
      </c>
      <c r="BB88" s="32">
        <f>[1]HCxHP!CL83</f>
        <v>0</v>
      </c>
      <c r="BC88" s="32">
        <f>[1]HCxHP!CN83</f>
        <v>0</v>
      </c>
      <c r="BD88" s="32">
        <f>[1]HCxHP!CP83</f>
        <v>0</v>
      </c>
      <c r="BE88" s="25">
        <f t="shared" ref="BE88:BE119" si="27">SUM(BF88:BP88)</f>
        <v>0</v>
      </c>
      <c r="BF88" s="32">
        <f>[1]HCxHP!CR83</f>
        <v>0</v>
      </c>
      <c r="BG88" s="32">
        <f>[1]HCxHP!CT83</f>
        <v>0</v>
      </c>
      <c r="BH88" s="32">
        <f>[1]HCxHP!CV83</f>
        <v>0</v>
      </c>
      <c r="BI88" s="32">
        <f>[1]HCxHP!CX83</f>
        <v>0</v>
      </c>
      <c r="BJ88" s="32">
        <f>[1]HCxHP!CZ83</f>
        <v>0</v>
      </c>
      <c r="BK88" s="32">
        <f>[1]HCxHP!DB83</f>
        <v>0</v>
      </c>
      <c r="BL88" s="32">
        <f>[1]HCxHP!DD83</f>
        <v>0</v>
      </c>
      <c r="BM88" s="32">
        <f>[1]HCxHP!DF83</f>
        <v>0</v>
      </c>
      <c r="BN88" s="32">
        <f>[1]HCxHP!DH83</f>
        <v>0</v>
      </c>
      <c r="BO88" s="25">
        <f>[1]HCxHP!DJ83</f>
        <v>0</v>
      </c>
      <c r="BP88" s="32">
        <f>[1]HCxHP!DL83</f>
        <v>0</v>
      </c>
      <c r="BQ88" s="32">
        <f t="shared" ref="BQ88:BQ119" si="28">SUM(BR88:BT88)</f>
        <v>0</v>
      </c>
      <c r="BR88" s="32">
        <f>[1]HCxHP!DN83</f>
        <v>0</v>
      </c>
      <c r="BS88" s="32">
        <f>[1]HCxHP!DP83</f>
        <v>0</v>
      </c>
      <c r="BT88" s="32">
        <f>[1]HCxHP!DS83</f>
        <v>0</v>
      </c>
      <c r="BU88" s="32">
        <f t="shared" ref="BU88:BU119" si="29">SUM(BV88:BX88)</f>
        <v>0</v>
      </c>
      <c r="BV88" s="32">
        <f>[1]HCxHP!DU83</f>
        <v>0</v>
      </c>
      <c r="BW88" s="32">
        <f>[1]HCxHP!DW83</f>
        <v>0</v>
      </c>
      <c r="BX88" s="32">
        <f>[1]HCxHP!DY83</f>
        <v>0</v>
      </c>
      <c r="BY88" s="25">
        <f>[1]HCxHP!EA83</f>
        <v>0</v>
      </c>
      <c r="BZ88" s="32">
        <f>[1]HCxHP!EC83</f>
        <v>0</v>
      </c>
      <c r="CA88" s="25">
        <f>[1]HCxHP!EC83</f>
        <v>0</v>
      </c>
    </row>
    <row r="89" spans="1:79" s="29" customFormat="1" ht="21.75" hidden="1" customHeight="1" x14ac:dyDescent="0.3">
      <c r="A89" s="27" t="s">
        <v>318</v>
      </c>
      <c r="B89" s="23" t="s">
        <v>319</v>
      </c>
      <c r="C89" s="31">
        <f>[1]HCxHP!ED84</f>
        <v>0</v>
      </c>
      <c r="D89" s="10">
        <f t="shared" si="20"/>
        <v>0</v>
      </c>
      <c r="E89" s="32">
        <f>[1]HCxHP!E84</f>
        <v>0</v>
      </c>
      <c r="F89" s="32">
        <f>[1]HCxHP!G84</f>
        <v>0</v>
      </c>
      <c r="G89" s="32">
        <f t="shared" si="21"/>
        <v>0</v>
      </c>
      <c r="H89" s="32">
        <f>[1]HCxHP!I84</f>
        <v>0</v>
      </c>
      <c r="I89" s="32">
        <f>[1]HCxHP!K84</f>
        <v>0</v>
      </c>
      <c r="J89" s="32">
        <f>[1]HCxHP!M84</f>
        <v>0</v>
      </c>
      <c r="K89" s="32">
        <f>[1]HCxHP!O84</f>
        <v>0</v>
      </c>
      <c r="L89" s="32">
        <f>[1]HCxHP!Q84</f>
        <v>0</v>
      </c>
      <c r="M89" s="32">
        <f>[1]HCxHP!S84</f>
        <v>0</v>
      </c>
      <c r="N89" s="32">
        <f>[1]HCxHP!U84</f>
        <v>0</v>
      </c>
      <c r="O89" s="32">
        <f>[1]HCxHP!W84</f>
        <v>0</v>
      </c>
      <c r="P89" s="32">
        <f>[1]HCxHP!Y84</f>
        <v>0</v>
      </c>
      <c r="Q89" s="25">
        <f t="shared" si="22"/>
        <v>0</v>
      </c>
      <c r="R89" s="32">
        <f>[1]HCxHP!AA84</f>
        <v>0</v>
      </c>
      <c r="S89" s="32">
        <f>[1]HCxHP!AC84</f>
        <v>0</v>
      </c>
      <c r="T89" s="32">
        <f>[1]HCxHP!AE84</f>
        <v>0</v>
      </c>
      <c r="U89" s="32">
        <f>[1]HCxHP!AG84</f>
        <v>0</v>
      </c>
      <c r="V89" s="25">
        <f t="shared" si="17"/>
        <v>0</v>
      </c>
      <c r="W89" s="32">
        <f>[1]HCxHP!AI84</f>
        <v>0</v>
      </c>
      <c r="X89" s="32">
        <f>[1]HCxHP!AK84</f>
        <v>0</v>
      </c>
      <c r="Y89" s="32">
        <f>[1]HCxHP!AM84</f>
        <v>0</v>
      </c>
      <c r="Z89" s="32">
        <f t="shared" si="24"/>
        <v>0</v>
      </c>
      <c r="AA89" s="32">
        <f>[1]HCxHP!AO84</f>
        <v>0</v>
      </c>
      <c r="AB89" s="32">
        <f>[1]HCxHP!AQ84</f>
        <v>0</v>
      </c>
      <c r="AC89" s="32">
        <f>[1]HCxHP!AS84</f>
        <v>0</v>
      </c>
      <c r="AD89" s="32">
        <f>[1]HCxHP!AU84</f>
        <v>0</v>
      </c>
      <c r="AE89" s="32">
        <f>[1]HCxHP!AW84</f>
        <v>0</v>
      </c>
      <c r="AF89" s="32">
        <f>[1]HCxHP!AY84</f>
        <v>0</v>
      </c>
      <c r="AG89" s="32">
        <f>[1]HCxHP!BA84</f>
        <v>0</v>
      </c>
      <c r="AH89" s="32">
        <f>[1]HCxHP!BC84</f>
        <v>0</v>
      </c>
      <c r="AI89" s="32">
        <f>[1]HCxHP!BE84</f>
        <v>0</v>
      </c>
      <c r="AJ89" s="32">
        <f>[1]HCxHP!BG84</f>
        <v>0</v>
      </c>
      <c r="AK89" s="32">
        <f>[1]HCxHP!$BI84</f>
        <v>0</v>
      </c>
      <c r="AL89" s="32">
        <f>[1]HCxHP!$BK84</f>
        <v>0</v>
      </c>
      <c r="AM89" s="32">
        <f>[1]HCxHP!BM84</f>
        <v>0</v>
      </c>
      <c r="AN89" s="32">
        <f t="shared" si="25"/>
        <v>0</v>
      </c>
      <c r="AO89" s="32">
        <f>[1]HCxHP!BO84</f>
        <v>0</v>
      </c>
      <c r="AP89" s="25">
        <f>[1]HCxHP!BQ84</f>
        <v>0</v>
      </c>
      <c r="AQ89" s="25">
        <f>[1]HCxHP!BS84</f>
        <v>0</v>
      </c>
      <c r="AR89" s="25">
        <f>[1]HCxHP!BU84</f>
        <v>0</v>
      </c>
      <c r="AS89" s="25">
        <f>[1]HCxHP!BX84</f>
        <v>0</v>
      </c>
      <c r="AT89" s="25">
        <f t="shared" si="19"/>
        <v>0</v>
      </c>
      <c r="AU89" s="32">
        <f>[1]HCxHP!BZ84</f>
        <v>0</v>
      </c>
      <c r="AV89" s="32">
        <f>[1]HCxHP!CB84</f>
        <v>0</v>
      </c>
      <c r="AW89" s="32">
        <f>[1]HCxHP!CD84</f>
        <v>0</v>
      </c>
      <c r="AX89" s="32">
        <f>[1]HCxHP!CF84</f>
        <v>0</v>
      </c>
      <c r="AY89" s="32">
        <f>[1]HCxHP!CH84</f>
        <v>0</v>
      </c>
      <c r="AZ89" s="32">
        <f t="shared" si="26"/>
        <v>0</v>
      </c>
      <c r="BA89" s="32">
        <f>[1]HCxHP!CJ84</f>
        <v>0</v>
      </c>
      <c r="BB89" s="32">
        <f>[1]HCxHP!CL84</f>
        <v>0</v>
      </c>
      <c r="BC89" s="32">
        <f>[1]HCxHP!CN84</f>
        <v>0</v>
      </c>
      <c r="BD89" s="32">
        <f>[1]HCxHP!CP84</f>
        <v>0</v>
      </c>
      <c r="BE89" s="25">
        <f t="shared" si="27"/>
        <v>0</v>
      </c>
      <c r="BF89" s="32">
        <f>[1]HCxHP!CR84</f>
        <v>0</v>
      </c>
      <c r="BG89" s="32">
        <f>[1]HCxHP!CT84</f>
        <v>0</v>
      </c>
      <c r="BH89" s="32">
        <f>[1]HCxHP!CV84</f>
        <v>0</v>
      </c>
      <c r="BI89" s="32">
        <f>[1]HCxHP!CX84</f>
        <v>0</v>
      </c>
      <c r="BJ89" s="32">
        <f>[1]HCxHP!CZ84</f>
        <v>0</v>
      </c>
      <c r="BK89" s="32">
        <f>[1]HCxHP!DB84</f>
        <v>0</v>
      </c>
      <c r="BL89" s="32">
        <f>[1]HCxHP!DD84</f>
        <v>0</v>
      </c>
      <c r="BM89" s="32">
        <f>[1]HCxHP!DF84</f>
        <v>0</v>
      </c>
      <c r="BN89" s="32">
        <f>[1]HCxHP!DH84</f>
        <v>0</v>
      </c>
      <c r="BO89" s="25">
        <f>[1]HCxHP!DJ84</f>
        <v>0</v>
      </c>
      <c r="BP89" s="32">
        <f>[1]HCxHP!DL84</f>
        <v>0</v>
      </c>
      <c r="BQ89" s="32">
        <f t="shared" si="28"/>
        <v>0</v>
      </c>
      <c r="BR89" s="32">
        <f>[1]HCxHP!DN84</f>
        <v>0</v>
      </c>
      <c r="BS89" s="32">
        <f>[1]HCxHP!DP84</f>
        <v>0</v>
      </c>
      <c r="BT89" s="32">
        <f>[1]HCxHP!DS84</f>
        <v>0</v>
      </c>
      <c r="BU89" s="32">
        <f t="shared" si="29"/>
        <v>0</v>
      </c>
      <c r="BV89" s="32">
        <f>[1]HCxHP!DU84</f>
        <v>0</v>
      </c>
      <c r="BW89" s="32">
        <f>[1]HCxHP!DW84</f>
        <v>0</v>
      </c>
      <c r="BX89" s="32">
        <f>[1]HCxHP!DY84</f>
        <v>0</v>
      </c>
      <c r="BY89" s="25">
        <f>[1]HCxHP!EA84</f>
        <v>0</v>
      </c>
      <c r="BZ89" s="32">
        <f>[1]HCxHP!EC84</f>
        <v>0</v>
      </c>
      <c r="CA89" s="25">
        <f>[1]HCxHP!EC84</f>
        <v>0</v>
      </c>
    </row>
    <row r="90" spans="1:79" s="29" customFormat="1" ht="20.25" customHeight="1" x14ac:dyDescent="0.3">
      <c r="A90" s="27" t="s">
        <v>320</v>
      </c>
      <c r="B90" s="23" t="s">
        <v>321</v>
      </c>
      <c r="C90" s="28">
        <f>[1]HCxHP!ED85</f>
        <v>38028390.866999999</v>
      </c>
      <c r="D90" s="10">
        <f t="shared" si="20"/>
        <v>14625229.560000001</v>
      </c>
      <c r="E90" s="25">
        <f>[1]HCxHP!E85</f>
        <v>0</v>
      </c>
      <c r="F90" s="25">
        <f>[1]HCxHP!G85</f>
        <v>0</v>
      </c>
      <c r="G90" s="25">
        <f t="shared" si="21"/>
        <v>14625229.560000001</v>
      </c>
      <c r="H90" s="25">
        <f>[1]HCxHP!I85</f>
        <v>0</v>
      </c>
      <c r="I90" s="25">
        <f>[1]HCxHP!K85</f>
        <v>0</v>
      </c>
      <c r="J90" s="25">
        <f>[1]HCxHP!M85</f>
        <v>0</v>
      </c>
      <c r="K90" s="25">
        <f>[1]HCxHP!O85</f>
        <v>949845.13</v>
      </c>
      <c r="L90" s="25">
        <f>[1]HCxHP!Q85</f>
        <v>13675384.43</v>
      </c>
      <c r="M90" s="25">
        <f>[1]HCxHP!S85</f>
        <v>0</v>
      </c>
      <c r="N90" s="25">
        <f>[1]HCxHP!U85</f>
        <v>0</v>
      </c>
      <c r="O90" s="25">
        <f>[1]HCxHP!W85</f>
        <v>0</v>
      </c>
      <c r="P90" s="25">
        <f>[1]HCxHP!Y85</f>
        <v>0</v>
      </c>
      <c r="Q90" s="25">
        <f t="shared" si="22"/>
        <v>0</v>
      </c>
      <c r="R90" s="25">
        <f>[1]HCxHP!AA85</f>
        <v>0</v>
      </c>
      <c r="S90" s="25">
        <f>[1]HCxHP!AC85</f>
        <v>0</v>
      </c>
      <c r="T90" s="25">
        <f>[1]HCxHP!AE85</f>
        <v>0</v>
      </c>
      <c r="U90" s="25">
        <f>[1]HCxHP!AG85</f>
        <v>0</v>
      </c>
      <c r="V90" s="25">
        <f t="shared" si="17"/>
        <v>1367390</v>
      </c>
      <c r="W90" s="25">
        <f>[1]HCxHP!AI85</f>
        <v>0</v>
      </c>
      <c r="X90" s="25">
        <f>[1]HCxHP!AK85</f>
        <v>0</v>
      </c>
      <c r="Y90" s="25">
        <f>[1]HCxHP!AM85</f>
        <v>0</v>
      </c>
      <c r="Z90" s="25">
        <f t="shared" si="24"/>
        <v>0</v>
      </c>
      <c r="AA90" s="25">
        <f>[1]HCxHP!AO85</f>
        <v>0</v>
      </c>
      <c r="AB90" s="25">
        <f>[1]HCxHP!AQ85</f>
        <v>0</v>
      </c>
      <c r="AC90" s="25">
        <f>[1]HCxHP!AS85</f>
        <v>0</v>
      </c>
      <c r="AD90" s="25">
        <f>[1]HCxHP!AU85</f>
        <v>0</v>
      </c>
      <c r="AE90" s="25">
        <f>[1]HCxHP!AW85</f>
        <v>0</v>
      </c>
      <c r="AF90" s="25">
        <f>[1]HCxHP!AY85</f>
        <v>0</v>
      </c>
      <c r="AG90" s="25">
        <f>[1]HCxHP!BA85</f>
        <v>0</v>
      </c>
      <c r="AH90" s="25">
        <f>[1]HCxHP!BC85</f>
        <v>0</v>
      </c>
      <c r="AI90" s="25">
        <f>[1]HCxHP!BE85</f>
        <v>0</v>
      </c>
      <c r="AJ90" s="25">
        <f>[1]HCxHP!BG85</f>
        <v>0</v>
      </c>
      <c r="AK90" s="25">
        <f>[1]HCxHP!$BI85</f>
        <v>0</v>
      </c>
      <c r="AL90" s="25">
        <f>[1]HCxHP!$BK85</f>
        <v>0</v>
      </c>
      <c r="AM90" s="25">
        <f>[1]HCxHP!BM85</f>
        <v>0</v>
      </c>
      <c r="AN90" s="25">
        <f t="shared" si="25"/>
        <v>1367390</v>
      </c>
      <c r="AO90" s="25">
        <f>[1]HCxHP!BO85</f>
        <v>0</v>
      </c>
      <c r="AP90" s="25">
        <f>[1]HCxHP!BQ85</f>
        <v>1367390</v>
      </c>
      <c r="AQ90" s="25">
        <f>[1]HCxHP!BS85</f>
        <v>0</v>
      </c>
      <c r="AR90" s="25">
        <f>[1]HCxHP!BU85</f>
        <v>0</v>
      </c>
      <c r="AS90" s="25">
        <f>[1]HCxHP!BX85</f>
        <v>0</v>
      </c>
      <c r="AT90" s="25">
        <f t="shared" si="19"/>
        <v>17926830.609999999</v>
      </c>
      <c r="AU90" s="25">
        <f>[1]HCxHP!BZ85</f>
        <v>17926830.609999999</v>
      </c>
      <c r="AV90" s="25">
        <f>[1]HCxHP!CB85</f>
        <v>0</v>
      </c>
      <c r="AW90" s="25">
        <f>[1]HCxHP!CD85</f>
        <v>0</v>
      </c>
      <c r="AX90" s="25">
        <f>[1]HCxHP!CF85</f>
        <v>0</v>
      </c>
      <c r="AY90" s="25">
        <f>[1]HCxHP!CH85</f>
        <v>0</v>
      </c>
      <c r="AZ90" s="25">
        <f t="shared" si="26"/>
        <v>4108940.6970000006</v>
      </c>
      <c r="BA90" s="25">
        <f>[1]HCxHP!CJ85</f>
        <v>0</v>
      </c>
      <c r="BB90" s="25">
        <f>[1]HCxHP!CL85</f>
        <v>0</v>
      </c>
      <c r="BC90" s="25">
        <f>[1]HCxHP!CN85</f>
        <v>4108940.6970000006</v>
      </c>
      <c r="BD90" s="25">
        <f>[1]HCxHP!CP85</f>
        <v>0</v>
      </c>
      <c r="BE90" s="25">
        <f t="shared" si="27"/>
        <v>0</v>
      </c>
      <c r="BF90" s="25">
        <f>[1]HCxHP!CR85</f>
        <v>0</v>
      </c>
      <c r="BG90" s="25">
        <f>[1]HCxHP!CT85</f>
        <v>0</v>
      </c>
      <c r="BH90" s="25">
        <f>[1]HCxHP!CV85</f>
        <v>0</v>
      </c>
      <c r="BI90" s="25">
        <f>[1]HCxHP!CX85</f>
        <v>0</v>
      </c>
      <c r="BJ90" s="25">
        <f>[1]HCxHP!CZ85</f>
        <v>0</v>
      </c>
      <c r="BK90" s="25">
        <f>[1]HCxHP!DB85</f>
        <v>0</v>
      </c>
      <c r="BL90" s="25">
        <f>[1]HCxHP!DD85</f>
        <v>0</v>
      </c>
      <c r="BM90" s="25">
        <f>[1]HCxHP!DF85</f>
        <v>0</v>
      </c>
      <c r="BN90" s="25">
        <f>[1]HCxHP!DH85</f>
        <v>0</v>
      </c>
      <c r="BO90" s="25">
        <f>[1]HCxHP!DJ85</f>
        <v>0</v>
      </c>
      <c r="BP90" s="25">
        <f>[1]HCxHP!DL85</f>
        <v>0</v>
      </c>
      <c r="BQ90" s="25">
        <f t="shared" si="28"/>
        <v>0</v>
      </c>
      <c r="BR90" s="25">
        <f>[1]HCxHP!DN85</f>
        <v>0</v>
      </c>
      <c r="BS90" s="25">
        <f>[1]HCxHP!DP85</f>
        <v>0</v>
      </c>
      <c r="BT90" s="25">
        <f>[1]HCxHP!DS85</f>
        <v>0</v>
      </c>
      <c r="BU90" s="25">
        <f t="shared" si="29"/>
        <v>0</v>
      </c>
      <c r="BV90" s="25">
        <f>[1]HCxHP!DU85</f>
        <v>0</v>
      </c>
      <c r="BW90" s="25">
        <f>[1]HCxHP!DW85</f>
        <v>0</v>
      </c>
      <c r="BX90" s="25">
        <f>[1]HCxHP!DY85</f>
        <v>0</v>
      </c>
      <c r="BY90" s="25">
        <f>[1]HCxHP!EA85</f>
        <v>0</v>
      </c>
      <c r="BZ90" s="25">
        <f>[1]HCxHP!EC85</f>
        <v>0</v>
      </c>
      <c r="CA90" s="25">
        <f>[1]HCxHP!EC85</f>
        <v>0</v>
      </c>
    </row>
    <row r="91" spans="1:79" ht="18" hidden="1" customHeight="1" x14ac:dyDescent="0.3">
      <c r="A91" s="48" t="s">
        <v>322</v>
      </c>
      <c r="B91" s="34" t="s">
        <v>323</v>
      </c>
      <c r="C91" s="31">
        <f>[1]HCxHP!ED86</f>
        <v>18105160.470599998</v>
      </c>
      <c r="D91" s="10">
        <f t="shared" si="20"/>
        <v>0</v>
      </c>
      <c r="E91" s="32">
        <f>[1]HCxHP!E86</f>
        <v>0</v>
      </c>
      <c r="F91" s="32">
        <f>[1]HCxHP!G86</f>
        <v>0</v>
      </c>
      <c r="G91" s="32">
        <f t="shared" si="21"/>
        <v>0</v>
      </c>
      <c r="H91" s="32">
        <f>[1]HCxHP!I86</f>
        <v>0</v>
      </c>
      <c r="I91" s="32">
        <f>[1]HCxHP!K86</f>
        <v>0</v>
      </c>
      <c r="J91" s="32">
        <f>[1]HCxHP!M86</f>
        <v>0</v>
      </c>
      <c r="K91" s="32">
        <f>[1]HCxHP!O86</f>
        <v>0</v>
      </c>
      <c r="L91" s="32">
        <f>[1]HCxHP!Q86</f>
        <v>0</v>
      </c>
      <c r="M91" s="32">
        <f>[1]HCxHP!S86</f>
        <v>0</v>
      </c>
      <c r="N91" s="32">
        <f>[1]HCxHP!U86</f>
        <v>0</v>
      </c>
      <c r="O91" s="32">
        <f>[1]HCxHP!W86</f>
        <v>0</v>
      </c>
      <c r="P91" s="32">
        <f>[1]HCxHP!Y86</f>
        <v>0</v>
      </c>
      <c r="Q91" s="25">
        <f t="shared" si="22"/>
        <v>0</v>
      </c>
      <c r="R91" s="32">
        <f>[1]HCxHP!AA86</f>
        <v>0</v>
      </c>
      <c r="S91" s="32">
        <f>[1]HCxHP!AC86</f>
        <v>0</v>
      </c>
      <c r="T91" s="32">
        <f>[1]HCxHP!AE86</f>
        <v>0</v>
      </c>
      <c r="U91" s="32">
        <f>[1]HCxHP!AG86</f>
        <v>0</v>
      </c>
      <c r="V91" s="25">
        <f t="shared" si="17"/>
        <v>0</v>
      </c>
      <c r="W91" s="32">
        <f>[1]HCxHP!AI86</f>
        <v>0</v>
      </c>
      <c r="X91" s="32">
        <f>[1]HCxHP!AK86</f>
        <v>0</v>
      </c>
      <c r="Y91" s="32">
        <f>[1]HCxHP!AM86</f>
        <v>0</v>
      </c>
      <c r="Z91" s="32">
        <f t="shared" si="24"/>
        <v>0</v>
      </c>
      <c r="AA91" s="32">
        <f>[1]HCxHP!AO86</f>
        <v>0</v>
      </c>
      <c r="AB91" s="32">
        <f>[1]HCxHP!AQ86</f>
        <v>0</v>
      </c>
      <c r="AC91" s="32">
        <f>[1]HCxHP!AS86</f>
        <v>0</v>
      </c>
      <c r="AD91" s="32">
        <f>[1]HCxHP!AU86</f>
        <v>0</v>
      </c>
      <c r="AE91" s="32">
        <f>[1]HCxHP!AW86</f>
        <v>0</v>
      </c>
      <c r="AF91" s="32">
        <f>[1]HCxHP!AY86</f>
        <v>0</v>
      </c>
      <c r="AG91" s="32">
        <f>[1]HCxHP!BA86</f>
        <v>0</v>
      </c>
      <c r="AH91" s="32">
        <f>[1]HCxHP!BC86</f>
        <v>0</v>
      </c>
      <c r="AI91" s="32">
        <f>[1]HCxHP!BE86</f>
        <v>0</v>
      </c>
      <c r="AJ91" s="32">
        <f>[1]HCxHP!BG86</f>
        <v>0</v>
      </c>
      <c r="AK91" s="32">
        <f>[1]HCxHP!$BI86</f>
        <v>0</v>
      </c>
      <c r="AL91" s="32">
        <f>[1]HCxHP!$BK86</f>
        <v>0</v>
      </c>
      <c r="AM91" s="32">
        <f>[1]HCxHP!BM86</f>
        <v>0</v>
      </c>
      <c r="AN91" s="32">
        <f t="shared" si="25"/>
        <v>0</v>
      </c>
      <c r="AO91" s="32">
        <f>[1]HCxHP!BO86</f>
        <v>0</v>
      </c>
      <c r="AP91" s="25">
        <f>[1]HCxHP!BQ86</f>
        <v>0</v>
      </c>
      <c r="AQ91" s="25">
        <f>[1]HCxHP!BS86</f>
        <v>0</v>
      </c>
      <c r="AR91" s="25">
        <f>[1]HCxHP!BU86</f>
        <v>0</v>
      </c>
      <c r="AS91" s="25">
        <f>[1]HCxHP!BX86</f>
        <v>0</v>
      </c>
      <c r="AT91" s="25">
        <f t="shared" si="19"/>
        <v>17926830.609999999</v>
      </c>
      <c r="AU91" s="32">
        <f>[1]HCxHP!BZ86</f>
        <v>17926830.609999999</v>
      </c>
      <c r="AV91" s="32">
        <f>[1]HCxHP!CB86</f>
        <v>0</v>
      </c>
      <c r="AW91" s="32">
        <f>[1]HCxHP!CD86</f>
        <v>0</v>
      </c>
      <c r="AX91" s="32">
        <f>[1]HCxHP!CF86</f>
        <v>0</v>
      </c>
      <c r="AY91" s="32">
        <f>[1]HCxHP!CH86</f>
        <v>0</v>
      </c>
      <c r="AZ91" s="32">
        <f t="shared" si="26"/>
        <v>178329.86060000001</v>
      </c>
      <c r="BA91" s="32">
        <f>[1]HCxHP!CJ86</f>
        <v>0</v>
      </c>
      <c r="BB91" s="32">
        <f>[1]HCxHP!CL86</f>
        <v>0</v>
      </c>
      <c r="BC91" s="32">
        <f>[1]HCxHP!CN86</f>
        <v>178329.86060000001</v>
      </c>
      <c r="BD91" s="32">
        <f>[1]HCxHP!CP86</f>
        <v>0</v>
      </c>
      <c r="BE91" s="25">
        <f t="shared" si="27"/>
        <v>0</v>
      </c>
      <c r="BF91" s="32">
        <f>[1]HCxHP!CR86</f>
        <v>0</v>
      </c>
      <c r="BG91" s="32">
        <f>[1]HCxHP!CT86</f>
        <v>0</v>
      </c>
      <c r="BH91" s="32">
        <f>[1]HCxHP!CV86</f>
        <v>0</v>
      </c>
      <c r="BI91" s="32">
        <f>[1]HCxHP!CX86</f>
        <v>0</v>
      </c>
      <c r="BJ91" s="32">
        <f>[1]HCxHP!CZ86</f>
        <v>0</v>
      </c>
      <c r="BK91" s="32">
        <f>[1]HCxHP!DB86</f>
        <v>0</v>
      </c>
      <c r="BL91" s="32">
        <f>[1]HCxHP!DD86</f>
        <v>0</v>
      </c>
      <c r="BM91" s="32">
        <f>[1]HCxHP!DF86</f>
        <v>0</v>
      </c>
      <c r="BN91" s="32">
        <f>[1]HCxHP!DH86</f>
        <v>0</v>
      </c>
      <c r="BO91" s="25">
        <f>[1]HCxHP!DJ86</f>
        <v>0</v>
      </c>
      <c r="BP91" s="32">
        <f>[1]HCxHP!DL86</f>
        <v>0</v>
      </c>
      <c r="BQ91" s="32">
        <f t="shared" si="28"/>
        <v>0</v>
      </c>
      <c r="BR91" s="32">
        <f>[1]HCxHP!DN86</f>
        <v>0</v>
      </c>
      <c r="BS91" s="32">
        <f>[1]HCxHP!DP86</f>
        <v>0</v>
      </c>
      <c r="BT91" s="32">
        <f>[1]HCxHP!DS86</f>
        <v>0</v>
      </c>
      <c r="BU91" s="32">
        <f t="shared" si="29"/>
        <v>0</v>
      </c>
      <c r="BV91" s="32">
        <f>[1]HCxHP!DU86</f>
        <v>0</v>
      </c>
      <c r="BW91" s="32">
        <f>[1]HCxHP!DW86</f>
        <v>0</v>
      </c>
      <c r="BX91" s="32">
        <f>[1]HCxHP!DY86</f>
        <v>0</v>
      </c>
      <c r="BY91" s="25">
        <f>[1]HCxHP!EA86</f>
        <v>0</v>
      </c>
      <c r="BZ91" s="32">
        <f>[1]HCxHP!EC86</f>
        <v>0</v>
      </c>
      <c r="CA91" s="25">
        <f>[1]HCxHP!EC86</f>
        <v>0</v>
      </c>
    </row>
    <row r="92" spans="1:79" ht="19.5" hidden="1" customHeight="1" x14ac:dyDescent="0.3">
      <c r="A92" s="48" t="s">
        <v>324</v>
      </c>
      <c r="B92" s="34" t="s">
        <v>325</v>
      </c>
      <c r="C92" s="31">
        <f>[1]HCxHP!ED87</f>
        <v>0</v>
      </c>
      <c r="D92" s="10">
        <f t="shared" si="20"/>
        <v>0</v>
      </c>
      <c r="E92" s="32">
        <f>[1]HCxHP!E87</f>
        <v>0</v>
      </c>
      <c r="F92" s="32">
        <f>[1]HCxHP!G87</f>
        <v>0</v>
      </c>
      <c r="G92" s="32">
        <f t="shared" si="21"/>
        <v>0</v>
      </c>
      <c r="H92" s="32">
        <f>[1]HCxHP!I87</f>
        <v>0</v>
      </c>
      <c r="I92" s="32">
        <f>[1]HCxHP!K87</f>
        <v>0</v>
      </c>
      <c r="J92" s="32">
        <f>[1]HCxHP!M87</f>
        <v>0</v>
      </c>
      <c r="K92" s="32">
        <f>[1]HCxHP!O87</f>
        <v>0</v>
      </c>
      <c r="L92" s="32">
        <f>[1]HCxHP!Q87</f>
        <v>0</v>
      </c>
      <c r="M92" s="32">
        <f>[1]HCxHP!S87</f>
        <v>0</v>
      </c>
      <c r="N92" s="32">
        <f>[1]HCxHP!U87</f>
        <v>0</v>
      </c>
      <c r="O92" s="32">
        <f>[1]HCxHP!W87</f>
        <v>0</v>
      </c>
      <c r="P92" s="32">
        <f>[1]HCxHP!Y87</f>
        <v>0</v>
      </c>
      <c r="Q92" s="25">
        <f t="shared" si="22"/>
        <v>0</v>
      </c>
      <c r="R92" s="32">
        <f>[1]HCxHP!AA87</f>
        <v>0</v>
      </c>
      <c r="S92" s="32">
        <f>[1]HCxHP!AC87</f>
        <v>0</v>
      </c>
      <c r="T92" s="32">
        <f>[1]HCxHP!AE87</f>
        <v>0</v>
      </c>
      <c r="U92" s="32">
        <f>[1]HCxHP!AG87</f>
        <v>0</v>
      </c>
      <c r="V92" s="25">
        <f t="shared" si="17"/>
        <v>0</v>
      </c>
      <c r="W92" s="32">
        <f>[1]HCxHP!AI87</f>
        <v>0</v>
      </c>
      <c r="X92" s="32">
        <f>[1]HCxHP!AK87</f>
        <v>0</v>
      </c>
      <c r="Y92" s="32">
        <f>[1]HCxHP!AM87</f>
        <v>0</v>
      </c>
      <c r="Z92" s="32">
        <f t="shared" si="24"/>
        <v>0</v>
      </c>
      <c r="AA92" s="32">
        <f>[1]HCxHP!AO87</f>
        <v>0</v>
      </c>
      <c r="AB92" s="32">
        <f>[1]HCxHP!AQ87</f>
        <v>0</v>
      </c>
      <c r="AC92" s="32">
        <f>[1]HCxHP!AS87</f>
        <v>0</v>
      </c>
      <c r="AD92" s="32">
        <f>[1]HCxHP!AU87</f>
        <v>0</v>
      </c>
      <c r="AE92" s="32">
        <f>[1]HCxHP!AW87</f>
        <v>0</v>
      </c>
      <c r="AF92" s="32">
        <f>[1]HCxHP!AY87</f>
        <v>0</v>
      </c>
      <c r="AG92" s="32">
        <f>[1]HCxHP!BA87</f>
        <v>0</v>
      </c>
      <c r="AH92" s="32">
        <f>[1]HCxHP!BC87</f>
        <v>0</v>
      </c>
      <c r="AI92" s="32">
        <f>[1]HCxHP!BE87</f>
        <v>0</v>
      </c>
      <c r="AJ92" s="32">
        <f>[1]HCxHP!BG87</f>
        <v>0</v>
      </c>
      <c r="AK92" s="32">
        <f>[1]HCxHP!$BI87</f>
        <v>0</v>
      </c>
      <c r="AL92" s="32">
        <f>[1]HCxHP!$BK87</f>
        <v>0</v>
      </c>
      <c r="AM92" s="32">
        <f>[1]HCxHP!BM87</f>
        <v>0</v>
      </c>
      <c r="AN92" s="32">
        <f t="shared" si="25"/>
        <v>0</v>
      </c>
      <c r="AO92" s="32">
        <f>[1]HCxHP!BO87</f>
        <v>0</v>
      </c>
      <c r="AP92" s="25">
        <f>[1]HCxHP!BQ87</f>
        <v>0</v>
      </c>
      <c r="AQ92" s="25">
        <f>[1]HCxHP!BS87</f>
        <v>0</v>
      </c>
      <c r="AR92" s="25">
        <f>[1]HCxHP!BU87</f>
        <v>0</v>
      </c>
      <c r="AS92" s="25">
        <f>[1]HCxHP!BX87</f>
        <v>0</v>
      </c>
      <c r="AT92" s="25">
        <f t="shared" si="19"/>
        <v>0</v>
      </c>
      <c r="AU92" s="32">
        <f>[1]HCxHP!BZ87</f>
        <v>0</v>
      </c>
      <c r="AV92" s="32">
        <f>[1]HCxHP!CB87</f>
        <v>0</v>
      </c>
      <c r="AW92" s="32">
        <f>[1]HCxHP!CD87</f>
        <v>0</v>
      </c>
      <c r="AX92" s="32">
        <f>[1]HCxHP!CF87</f>
        <v>0</v>
      </c>
      <c r="AY92" s="32">
        <f>[1]HCxHP!CH87</f>
        <v>0</v>
      </c>
      <c r="AZ92" s="32">
        <f t="shared" si="26"/>
        <v>0</v>
      </c>
      <c r="BA92" s="32">
        <f>[1]HCxHP!CJ87</f>
        <v>0</v>
      </c>
      <c r="BB92" s="32">
        <f>[1]HCxHP!CL87</f>
        <v>0</v>
      </c>
      <c r="BC92" s="32">
        <f>[1]HCxHP!CN87</f>
        <v>0</v>
      </c>
      <c r="BD92" s="32">
        <f>[1]HCxHP!CP87</f>
        <v>0</v>
      </c>
      <c r="BE92" s="25">
        <f t="shared" si="27"/>
        <v>0</v>
      </c>
      <c r="BF92" s="32">
        <f>[1]HCxHP!CR87</f>
        <v>0</v>
      </c>
      <c r="BG92" s="32">
        <f>[1]HCxHP!CT87</f>
        <v>0</v>
      </c>
      <c r="BH92" s="32">
        <f>[1]HCxHP!CV87</f>
        <v>0</v>
      </c>
      <c r="BI92" s="32">
        <f>[1]HCxHP!CX87</f>
        <v>0</v>
      </c>
      <c r="BJ92" s="32">
        <f>[1]HCxHP!CZ87</f>
        <v>0</v>
      </c>
      <c r="BK92" s="32">
        <f>[1]HCxHP!DB87</f>
        <v>0</v>
      </c>
      <c r="BL92" s="32">
        <f>[1]HCxHP!DD87</f>
        <v>0</v>
      </c>
      <c r="BM92" s="32">
        <f>[1]HCxHP!DF87</f>
        <v>0</v>
      </c>
      <c r="BN92" s="32">
        <f>[1]HCxHP!DH87</f>
        <v>0</v>
      </c>
      <c r="BO92" s="25">
        <f>[1]HCxHP!DJ87</f>
        <v>0</v>
      </c>
      <c r="BP92" s="32">
        <f>[1]HCxHP!DL87</f>
        <v>0</v>
      </c>
      <c r="BQ92" s="32">
        <f t="shared" si="28"/>
        <v>0</v>
      </c>
      <c r="BR92" s="32">
        <f>[1]HCxHP!DN87</f>
        <v>0</v>
      </c>
      <c r="BS92" s="32">
        <f>[1]HCxHP!DP87</f>
        <v>0</v>
      </c>
      <c r="BT92" s="32">
        <f>[1]HCxHP!DS87</f>
        <v>0</v>
      </c>
      <c r="BU92" s="32">
        <f t="shared" si="29"/>
        <v>0</v>
      </c>
      <c r="BV92" s="32">
        <f>[1]HCxHP!DU87</f>
        <v>0</v>
      </c>
      <c r="BW92" s="32">
        <f>[1]HCxHP!DW87</f>
        <v>0</v>
      </c>
      <c r="BX92" s="32">
        <f>[1]HCxHP!DY87</f>
        <v>0</v>
      </c>
      <c r="BY92" s="25">
        <f>[1]HCxHP!EA87</f>
        <v>0</v>
      </c>
      <c r="BZ92" s="32">
        <f>[1]HCxHP!EC87</f>
        <v>0</v>
      </c>
      <c r="CA92" s="25">
        <f>[1]HCxHP!EC87</f>
        <v>0</v>
      </c>
    </row>
    <row r="93" spans="1:79" ht="18.75" hidden="1" customHeight="1" x14ac:dyDescent="0.3">
      <c r="A93" s="48" t="s">
        <v>326</v>
      </c>
      <c r="B93" s="34" t="s">
        <v>327</v>
      </c>
      <c r="C93" s="31">
        <f>[1]HCxHP!ED88</f>
        <v>13322205.189999999</v>
      </c>
      <c r="D93" s="10">
        <f t="shared" si="20"/>
        <v>13322205.189999999</v>
      </c>
      <c r="E93" s="32">
        <f>[1]HCxHP!E88</f>
        <v>0</v>
      </c>
      <c r="F93" s="32">
        <f>[1]HCxHP!G88</f>
        <v>0</v>
      </c>
      <c r="G93" s="32">
        <f t="shared" si="21"/>
        <v>13322205.189999999</v>
      </c>
      <c r="H93" s="32">
        <f>[1]HCxHP!I88</f>
        <v>0</v>
      </c>
      <c r="I93" s="32">
        <f>[1]HCxHP!K88</f>
        <v>0</v>
      </c>
      <c r="J93" s="32">
        <f>[1]HCxHP!M88</f>
        <v>0</v>
      </c>
      <c r="K93" s="32">
        <f>[1]HCxHP!O88</f>
        <v>0</v>
      </c>
      <c r="L93" s="32">
        <f>[1]HCxHP!Q88</f>
        <v>13322205.189999999</v>
      </c>
      <c r="M93" s="32">
        <f>[1]HCxHP!S88</f>
        <v>0</v>
      </c>
      <c r="N93" s="32">
        <f>[1]HCxHP!U88</f>
        <v>0</v>
      </c>
      <c r="O93" s="32">
        <f>[1]HCxHP!W88</f>
        <v>0</v>
      </c>
      <c r="P93" s="32">
        <f>[1]HCxHP!Y88</f>
        <v>0</v>
      </c>
      <c r="Q93" s="25">
        <f t="shared" si="22"/>
        <v>0</v>
      </c>
      <c r="R93" s="32">
        <f>[1]HCxHP!AA88</f>
        <v>0</v>
      </c>
      <c r="S93" s="32">
        <f>[1]HCxHP!AC88</f>
        <v>0</v>
      </c>
      <c r="T93" s="32">
        <f>[1]HCxHP!AE88</f>
        <v>0</v>
      </c>
      <c r="U93" s="32">
        <f>[1]HCxHP!AG88</f>
        <v>0</v>
      </c>
      <c r="V93" s="25">
        <f t="shared" si="17"/>
        <v>0</v>
      </c>
      <c r="W93" s="32">
        <f>[1]HCxHP!AI88</f>
        <v>0</v>
      </c>
      <c r="X93" s="32">
        <f>[1]HCxHP!AK88</f>
        <v>0</v>
      </c>
      <c r="Y93" s="32">
        <f>[1]HCxHP!AM88</f>
        <v>0</v>
      </c>
      <c r="Z93" s="32">
        <f t="shared" si="24"/>
        <v>0</v>
      </c>
      <c r="AA93" s="32">
        <f>[1]HCxHP!AO88</f>
        <v>0</v>
      </c>
      <c r="AB93" s="32">
        <f>[1]HCxHP!AQ88</f>
        <v>0</v>
      </c>
      <c r="AC93" s="32">
        <f>[1]HCxHP!AS88</f>
        <v>0</v>
      </c>
      <c r="AD93" s="32">
        <f>[1]HCxHP!AU88</f>
        <v>0</v>
      </c>
      <c r="AE93" s="32">
        <f>[1]HCxHP!AW88</f>
        <v>0</v>
      </c>
      <c r="AF93" s="32">
        <f>[1]HCxHP!AY88</f>
        <v>0</v>
      </c>
      <c r="AG93" s="32">
        <f>[1]HCxHP!BA88</f>
        <v>0</v>
      </c>
      <c r="AH93" s="32">
        <f>[1]HCxHP!BC88</f>
        <v>0</v>
      </c>
      <c r="AI93" s="32">
        <f>[1]HCxHP!BE88</f>
        <v>0</v>
      </c>
      <c r="AJ93" s="32">
        <f>[1]HCxHP!BG88</f>
        <v>0</v>
      </c>
      <c r="AK93" s="32">
        <f>[1]HCxHP!$BI88</f>
        <v>0</v>
      </c>
      <c r="AL93" s="32">
        <f>[1]HCxHP!$BK88</f>
        <v>0</v>
      </c>
      <c r="AM93" s="32">
        <f>[1]HCxHP!BM88</f>
        <v>0</v>
      </c>
      <c r="AN93" s="32">
        <f t="shared" si="25"/>
        <v>0</v>
      </c>
      <c r="AO93" s="32">
        <f>[1]HCxHP!BO88</f>
        <v>0</v>
      </c>
      <c r="AP93" s="25">
        <f>[1]HCxHP!BQ88</f>
        <v>0</v>
      </c>
      <c r="AQ93" s="25">
        <f>[1]HCxHP!BS88</f>
        <v>0</v>
      </c>
      <c r="AR93" s="25">
        <f>[1]HCxHP!BU88</f>
        <v>0</v>
      </c>
      <c r="AS93" s="25">
        <f>[1]HCxHP!BX88</f>
        <v>0</v>
      </c>
      <c r="AT93" s="25">
        <f t="shared" si="19"/>
        <v>0</v>
      </c>
      <c r="AU93" s="32">
        <f>[1]HCxHP!BZ88</f>
        <v>0</v>
      </c>
      <c r="AV93" s="32">
        <f>[1]HCxHP!CB88</f>
        <v>0</v>
      </c>
      <c r="AW93" s="32">
        <f>[1]HCxHP!CD88</f>
        <v>0</v>
      </c>
      <c r="AX93" s="32">
        <f>[1]HCxHP!CF88</f>
        <v>0</v>
      </c>
      <c r="AY93" s="32">
        <f>[1]HCxHP!CH88</f>
        <v>0</v>
      </c>
      <c r="AZ93" s="32">
        <f t="shared" si="26"/>
        <v>0</v>
      </c>
      <c r="BA93" s="32">
        <f>[1]HCxHP!CJ88</f>
        <v>0</v>
      </c>
      <c r="BB93" s="32">
        <f>[1]HCxHP!CL88</f>
        <v>0</v>
      </c>
      <c r="BC93" s="32">
        <f>[1]HCxHP!CN88</f>
        <v>0</v>
      </c>
      <c r="BD93" s="32">
        <f>[1]HCxHP!CP88</f>
        <v>0</v>
      </c>
      <c r="BE93" s="25">
        <f t="shared" si="27"/>
        <v>0</v>
      </c>
      <c r="BF93" s="32">
        <f>[1]HCxHP!CR88</f>
        <v>0</v>
      </c>
      <c r="BG93" s="32">
        <f>[1]HCxHP!CT88</f>
        <v>0</v>
      </c>
      <c r="BH93" s="32">
        <f>[1]HCxHP!CV88</f>
        <v>0</v>
      </c>
      <c r="BI93" s="32">
        <f>[1]HCxHP!CX88</f>
        <v>0</v>
      </c>
      <c r="BJ93" s="32">
        <f>[1]HCxHP!CZ88</f>
        <v>0</v>
      </c>
      <c r="BK93" s="32">
        <f>[1]HCxHP!DB88</f>
        <v>0</v>
      </c>
      <c r="BL93" s="32">
        <f>[1]HCxHP!DD88</f>
        <v>0</v>
      </c>
      <c r="BM93" s="32">
        <f>[1]HCxHP!DF88</f>
        <v>0</v>
      </c>
      <c r="BN93" s="32">
        <f>[1]HCxHP!DH88</f>
        <v>0</v>
      </c>
      <c r="BO93" s="25">
        <f>[1]HCxHP!DJ88</f>
        <v>0</v>
      </c>
      <c r="BP93" s="32">
        <f>[1]HCxHP!DL88</f>
        <v>0</v>
      </c>
      <c r="BQ93" s="32">
        <f t="shared" si="28"/>
        <v>0</v>
      </c>
      <c r="BR93" s="32">
        <f>[1]HCxHP!DN88</f>
        <v>0</v>
      </c>
      <c r="BS93" s="32">
        <f>[1]HCxHP!DP88</f>
        <v>0</v>
      </c>
      <c r="BT93" s="32">
        <f>[1]HCxHP!DS88</f>
        <v>0</v>
      </c>
      <c r="BU93" s="32">
        <f t="shared" si="29"/>
        <v>0</v>
      </c>
      <c r="BV93" s="32">
        <f>[1]HCxHP!DU88</f>
        <v>0</v>
      </c>
      <c r="BW93" s="32">
        <f>[1]HCxHP!DW88</f>
        <v>0</v>
      </c>
      <c r="BX93" s="32">
        <f>[1]HCxHP!DY88</f>
        <v>0</v>
      </c>
      <c r="BY93" s="25">
        <f>[1]HCxHP!EA88</f>
        <v>0</v>
      </c>
      <c r="BZ93" s="32">
        <f>[1]HCxHP!EC88</f>
        <v>0</v>
      </c>
      <c r="CA93" s="25">
        <f>[1]HCxHP!EC88</f>
        <v>0</v>
      </c>
    </row>
    <row r="94" spans="1:79" ht="19.5" hidden="1" customHeight="1" x14ac:dyDescent="0.3">
      <c r="A94" s="48" t="s">
        <v>328</v>
      </c>
      <c r="B94" s="33" t="s">
        <v>329</v>
      </c>
      <c r="C94" s="31">
        <f>[1]HCxHP!ED89</f>
        <v>1367390</v>
      </c>
      <c r="D94" s="10">
        <f t="shared" si="20"/>
        <v>0</v>
      </c>
      <c r="E94" s="32">
        <f>[1]HCxHP!E89</f>
        <v>0</v>
      </c>
      <c r="F94" s="32">
        <f>[1]HCxHP!G89</f>
        <v>0</v>
      </c>
      <c r="G94" s="32">
        <f t="shared" si="21"/>
        <v>0</v>
      </c>
      <c r="H94" s="32">
        <f>[1]HCxHP!I89</f>
        <v>0</v>
      </c>
      <c r="I94" s="32">
        <f>[1]HCxHP!K89</f>
        <v>0</v>
      </c>
      <c r="J94" s="32">
        <f>[1]HCxHP!M89</f>
        <v>0</v>
      </c>
      <c r="K94" s="32">
        <f>[1]HCxHP!O89</f>
        <v>0</v>
      </c>
      <c r="L94" s="32">
        <f>[1]HCxHP!Q89</f>
        <v>0</v>
      </c>
      <c r="M94" s="32">
        <f>[1]HCxHP!S89</f>
        <v>0</v>
      </c>
      <c r="N94" s="32">
        <f>[1]HCxHP!U89</f>
        <v>0</v>
      </c>
      <c r="O94" s="32">
        <f>[1]HCxHP!W89</f>
        <v>0</v>
      </c>
      <c r="P94" s="32">
        <f>[1]HCxHP!Y89</f>
        <v>0</v>
      </c>
      <c r="Q94" s="25">
        <f t="shared" si="22"/>
        <v>0</v>
      </c>
      <c r="R94" s="32">
        <f>[1]HCxHP!AA89</f>
        <v>0</v>
      </c>
      <c r="S94" s="32">
        <f>[1]HCxHP!AC89</f>
        <v>0</v>
      </c>
      <c r="T94" s="32">
        <f>[1]HCxHP!AE89</f>
        <v>0</v>
      </c>
      <c r="U94" s="32">
        <f>[1]HCxHP!AG89</f>
        <v>0</v>
      </c>
      <c r="V94" s="25">
        <f t="shared" si="17"/>
        <v>1367390</v>
      </c>
      <c r="W94" s="32">
        <f>[1]HCxHP!AI89</f>
        <v>0</v>
      </c>
      <c r="X94" s="32">
        <f>[1]HCxHP!AK89</f>
        <v>0</v>
      </c>
      <c r="Y94" s="32">
        <f>[1]HCxHP!AM89</f>
        <v>0</v>
      </c>
      <c r="Z94" s="32">
        <f t="shared" si="24"/>
        <v>0</v>
      </c>
      <c r="AA94" s="32">
        <f>[1]HCxHP!AO89</f>
        <v>0</v>
      </c>
      <c r="AB94" s="32">
        <f>[1]HCxHP!AQ89</f>
        <v>0</v>
      </c>
      <c r="AC94" s="32">
        <f>[1]HCxHP!AS89</f>
        <v>0</v>
      </c>
      <c r="AD94" s="32">
        <f>[1]HCxHP!AU89</f>
        <v>0</v>
      </c>
      <c r="AE94" s="32">
        <f>[1]HCxHP!AW89</f>
        <v>0</v>
      </c>
      <c r="AF94" s="32">
        <f>[1]HCxHP!AY89</f>
        <v>0</v>
      </c>
      <c r="AG94" s="32">
        <f>[1]HCxHP!BA89</f>
        <v>0</v>
      </c>
      <c r="AH94" s="32">
        <f>[1]HCxHP!BC89</f>
        <v>0</v>
      </c>
      <c r="AI94" s="32">
        <f>[1]HCxHP!BE89</f>
        <v>0</v>
      </c>
      <c r="AJ94" s="32">
        <f>[1]HCxHP!BG89</f>
        <v>0</v>
      </c>
      <c r="AK94" s="32">
        <f>[1]HCxHP!$BI89</f>
        <v>0</v>
      </c>
      <c r="AL94" s="32">
        <f>[1]HCxHP!$BK89</f>
        <v>0</v>
      </c>
      <c r="AM94" s="32">
        <f>[1]HCxHP!BM89</f>
        <v>0</v>
      </c>
      <c r="AN94" s="32">
        <f t="shared" si="25"/>
        <v>1367390</v>
      </c>
      <c r="AO94" s="32">
        <f>[1]HCxHP!BO89</f>
        <v>0</v>
      </c>
      <c r="AP94" s="25">
        <f>[1]HCxHP!BQ89</f>
        <v>1367390</v>
      </c>
      <c r="AQ94" s="25">
        <f>[1]HCxHP!BS89</f>
        <v>0</v>
      </c>
      <c r="AR94" s="25">
        <f>[1]HCxHP!BU89</f>
        <v>0</v>
      </c>
      <c r="AS94" s="25">
        <f>[1]HCxHP!BX89</f>
        <v>0</v>
      </c>
      <c r="AT94" s="25">
        <f t="shared" si="19"/>
        <v>0</v>
      </c>
      <c r="AU94" s="32">
        <f>[1]HCxHP!BZ89</f>
        <v>0</v>
      </c>
      <c r="AV94" s="32">
        <f>[1]HCxHP!CB89</f>
        <v>0</v>
      </c>
      <c r="AW94" s="32">
        <f>[1]HCxHP!CD89</f>
        <v>0</v>
      </c>
      <c r="AX94" s="32">
        <f>[1]HCxHP!CF89</f>
        <v>0</v>
      </c>
      <c r="AY94" s="32">
        <f>[1]HCxHP!CH89</f>
        <v>0</v>
      </c>
      <c r="AZ94" s="32">
        <f t="shared" si="26"/>
        <v>0</v>
      </c>
      <c r="BA94" s="32">
        <f>[1]HCxHP!CJ89</f>
        <v>0</v>
      </c>
      <c r="BB94" s="32">
        <f>[1]HCxHP!CL89</f>
        <v>0</v>
      </c>
      <c r="BC94" s="32">
        <f>[1]HCxHP!CN89</f>
        <v>0</v>
      </c>
      <c r="BD94" s="32">
        <f>[1]HCxHP!CP89</f>
        <v>0</v>
      </c>
      <c r="BE94" s="25">
        <f t="shared" si="27"/>
        <v>0</v>
      </c>
      <c r="BF94" s="32">
        <f>[1]HCxHP!CR89</f>
        <v>0</v>
      </c>
      <c r="BG94" s="32">
        <f>[1]HCxHP!CT89</f>
        <v>0</v>
      </c>
      <c r="BH94" s="32">
        <f>[1]HCxHP!CV89</f>
        <v>0</v>
      </c>
      <c r="BI94" s="32">
        <f>[1]HCxHP!CX89</f>
        <v>0</v>
      </c>
      <c r="BJ94" s="32">
        <f>[1]HCxHP!CZ89</f>
        <v>0</v>
      </c>
      <c r="BK94" s="32">
        <f>[1]HCxHP!DB89</f>
        <v>0</v>
      </c>
      <c r="BL94" s="32">
        <f>[1]HCxHP!DD89</f>
        <v>0</v>
      </c>
      <c r="BM94" s="32">
        <f>[1]HCxHP!DF89</f>
        <v>0</v>
      </c>
      <c r="BN94" s="32">
        <f>[1]HCxHP!DH89</f>
        <v>0</v>
      </c>
      <c r="BO94" s="25">
        <f>[1]HCxHP!DJ89</f>
        <v>0</v>
      </c>
      <c r="BP94" s="32">
        <f>[1]HCxHP!DL89</f>
        <v>0</v>
      </c>
      <c r="BQ94" s="32">
        <f t="shared" si="28"/>
        <v>0</v>
      </c>
      <c r="BR94" s="32">
        <f>[1]HCxHP!DN89</f>
        <v>0</v>
      </c>
      <c r="BS94" s="32">
        <f>[1]HCxHP!DP89</f>
        <v>0</v>
      </c>
      <c r="BT94" s="32">
        <f>[1]HCxHP!DS89</f>
        <v>0</v>
      </c>
      <c r="BU94" s="32">
        <f t="shared" si="29"/>
        <v>0</v>
      </c>
      <c r="BV94" s="32">
        <f>[1]HCxHP!DU89</f>
        <v>0</v>
      </c>
      <c r="BW94" s="32">
        <f>[1]HCxHP!DW89</f>
        <v>0</v>
      </c>
      <c r="BX94" s="32">
        <f>[1]HCxHP!DY89</f>
        <v>0</v>
      </c>
      <c r="BY94" s="25">
        <f>[1]HCxHP!EA89</f>
        <v>0</v>
      </c>
      <c r="BZ94" s="32">
        <f>[1]HCxHP!EC89</f>
        <v>0</v>
      </c>
      <c r="CA94" s="25">
        <f>[1]HCxHP!EC89</f>
        <v>0</v>
      </c>
    </row>
    <row r="95" spans="1:79" ht="17.25" hidden="1" customHeight="1" x14ac:dyDescent="0.3">
      <c r="A95" s="48" t="s">
        <v>330</v>
      </c>
      <c r="B95" s="33" t="s">
        <v>331</v>
      </c>
      <c r="C95" s="31">
        <f>[1]HCxHP!ED90</f>
        <v>5233635.2064000014</v>
      </c>
      <c r="D95" s="10">
        <f t="shared" si="20"/>
        <v>1303024.3700000001</v>
      </c>
      <c r="E95" s="32">
        <f>[1]HCxHP!E90</f>
        <v>0</v>
      </c>
      <c r="F95" s="32">
        <f>[1]HCxHP!G90</f>
        <v>0</v>
      </c>
      <c r="G95" s="32">
        <f t="shared" si="21"/>
        <v>1303024.3700000001</v>
      </c>
      <c r="H95" s="32">
        <f>[1]HCxHP!I90</f>
        <v>0</v>
      </c>
      <c r="I95" s="32">
        <f>[1]HCxHP!K90</f>
        <v>0</v>
      </c>
      <c r="J95" s="32">
        <f>[1]HCxHP!M90</f>
        <v>0</v>
      </c>
      <c r="K95" s="32">
        <f>[1]HCxHP!O90</f>
        <v>949845.13</v>
      </c>
      <c r="L95" s="32">
        <f>[1]HCxHP!Q90</f>
        <v>353179.24</v>
      </c>
      <c r="M95" s="32">
        <f>[1]HCxHP!S90</f>
        <v>0</v>
      </c>
      <c r="N95" s="32">
        <f>[1]HCxHP!U90</f>
        <v>0</v>
      </c>
      <c r="O95" s="32">
        <f>[1]HCxHP!W90</f>
        <v>0</v>
      </c>
      <c r="P95" s="32">
        <f>[1]HCxHP!Y90</f>
        <v>0</v>
      </c>
      <c r="Q95" s="25">
        <f t="shared" si="22"/>
        <v>0</v>
      </c>
      <c r="R95" s="32">
        <f>[1]HCxHP!AA90</f>
        <v>0</v>
      </c>
      <c r="S95" s="32">
        <f>[1]HCxHP!AC90</f>
        <v>0</v>
      </c>
      <c r="T95" s="32">
        <f>[1]HCxHP!AE90</f>
        <v>0</v>
      </c>
      <c r="U95" s="32">
        <f>[1]HCxHP!AG90</f>
        <v>0</v>
      </c>
      <c r="V95" s="25">
        <f t="shared" si="17"/>
        <v>0</v>
      </c>
      <c r="W95" s="32">
        <f>[1]HCxHP!AI90</f>
        <v>0</v>
      </c>
      <c r="X95" s="32">
        <f>[1]HCxHP!AK90</f>
        <v>0</v>
      </c>
      <c r="Y95" s="32">
        <f>[1]HCxHP!AM90</f>
        <v>0</v>
      </c>
      <c r="Z95" s="32">
        <f t="shared" si="24"/>
        <v>0</v>
      </c>
      <c r="AA95" s="32">
        <f>[1]HCxHP!AO90</f>
        <v>0</v>
      </c>
      <c r="AB95" s="32">
        <f>[1]HCxHP!AQ90</f>
        <v>0</v>
      </c>
      <c r="AC95" s="32">
        <f>[1]HCxHP!AS90</f>
        <v>0</v>
      </c>
      <c r="AD95" s="32">
        <f>[1]HCxHP!AU90</f>
        <v>0</v>
      </c>
      <c r="AE95" s="32">
        <f>[1]HCxHP!AW90</f>
        <v>0</v>
      </c>
      <c r="AF95" s="32">
        <f>[1]HCxHP!AY90</f>
        <v>0</v>
      </c>
      <c r="AG95" s="32">
        <f>[1]HCxHP!BA90</f>
        <v>0</v>
      </c>
      <c r="AH95" s="32">
        <f>[1]HCxHP!BC90</f>
        <v>0</v>
      </c>
      <c r="AI95" s="32">
        <f>[1]HCxHP!BE90</f>
        <v>0</v>
      </c>
      <c r="AJ95" s="32">
        <f>[1]HCxHP!BG90</f>
        <v>0</v>
      </c>
      <c r="AK95" s="32">
        <f>[1]HCxHP!$BI90</f>
        <v>0</v>
      </c>
      <c r="AL95" s="32">
        <f>[1]HCxHP!$BK90</f>
        <v>0</v>
      </c>
      <c r="AM95" s="32">
        <f>[1]HCxHP!BM90</f>
        <v>0</v>
      </c>
      <c r="AN95" s="32">
        <f t="shared" si="25"/>
        <v>0</v>
      </c>
      <c r="AO95" s="32">
        <f>[1]HCxHP!BO90</f>
        <v>0</v>
      </c>
      <c r="AP95" s="25">
        <f>[1]HCxHP!BQ90</f>
        <v>0</v>
      </c>
      <c r="AQ95" s="25">
        <f>[1]HCxHP!BS90</f>
        <v>0</v>
      </c>
      <c r="AR95" s="25">
        <f>[1]HCxHP!BU90</f>
        <v>0</v>
      </c>
      <c r="AS95" s="25">
        <f>[1]HCxHP!BX90</f>
        <v>0</v>
      </c>
      <c r="AT95" s="25">
        <f t="shared" si="19"/>
        <v>0</v>
      </c>
      <c r="AU95" s="32">
        <f>[1]HCxHP!BZ90</f>
        <v>0</v>
      </c>
      <c r="AV95" s="32">
        <f>[1]HCxHP!CB90</f>
        <v>0</v>
      </c>
      <c r="AW95" s="32">
        <f>[1]HCxHP!CD90</f>
        <v>0</v>
      </c>
      <c r="AX95" s="32">
        <f>[1]HCxHP!CF90</f>
        <v>0</v>
      </c>
      <c r="AY95" s="32">
        <f>[1]HCxHP!CH90</f>
        <v>0</v>
      </c>
      <c r="AZ95" s="32">
        <f t="shared" si="26"/>
        <v>3930610.8364000008</v>
      </c>
      <c r="BA95" s="32">
        <f>[1]HCxHP!CJ90</f>
        <v>0</v>
      </c>
      <c r="BB95" s="32">
        <f>[1]HCxHP!CL90</f>
        <v>0</v>
      </c>
      <c r="BC95" s="32">
        <f>[1]HCxHP!CN90</f>
        <v>3930610.8364000008</v>
      </c>
      <c r="BD95" s="32">
        <f>[1]HCxHP!CP90</f>
        <v>0</v>
      </c>
      <c r="BE95" s="25">
        <f t="shared" si="27"/>
        <v>0</v>
      </c>
      <c r="BF95" s="32">
        <f>[1]HCxHP!CR90</f>
        <v>0</v>
      </c>
      <c r="BG95" s="32">
        <f>[1]HCxHP!CT90</f>
        <v>0</v>
      </c>
      <c r="BH95" s="32">
        <f>[1]HCxHP!CV90</f>
        <v>0</v>
      </c>
      <c r="BI95" s="32">
        <f>[1]HCxHP!CX90</f>
        <v>0</v>
      </c>
      <c r="BJ95" s="32">
        <f>[1]HCxHP!CZ90</f>
        <v>0</v>
      </c>
      <c r="BK95" s="32">
        <f>[1]HCxHP!DB90</f>
        <v>0</v>
      </c>
      <c r="BL95" s="32">
        <f>[1]HCxHP!DD90</f>
        <v>0</v>
      </c>
      <c r="BM95" s="32">
        <f>[1]HCxHP!DF90</f>
        <v>0</v>
      </c>
      <c r="BN95" s="32">
        <f>[1]HCxHP!DH90</f>
        <v>0</v>
      </c>
      <c r="BO95" s="25">
        <f>[1]HCxHP!DJ90</f>
        <v>0</v>
      </c>
      <c r="BP95" s="32">
        <f>[1]HCxHP!DL90</f>
        <v>0</v>
      </c>
      <c r="BQ95" s="32">
        <f t="shared" si="28"/>
        <v>0</v>
      </c>
      <c r="BR95" s="32">
        <f>[1]HCxHP!DN90</f>
        <v>0</v>
      </c>
      <c r="BS95" s="32">
        <f>[1]HCxHP!DP90</f>
        <v>0</v>
      </c>
      <c r="BT95" s="32">
        <f>[1]HCxHP!DS90</f>
        <v>0</v>
      </c>
      <c r="BU95" s="32">
        <f t="shared" si="29"/>
        <v>0</v>
      </c>
      <c r="BV95" s="32">
        <f>[1]HCxHP!DU90</f>
        <v>0</v>
      </c>
      <c r="BW95" s="32">
        <f>[1]HCxHP!DW90</f>
        <v>0</v>
      </c>
      <c r="BX95" s="32">
        <f>[1]HCxHP!DY90</f>
        <v>0</v>
      </c>
      <c r="BY95" s="25">
        <f>[1]HCxHP!EA90</f>
        <v>0</v>
      </c>
      <c r="BZ95" s="32">
        <f>[1]HCxHP!EC90</f>
        <v>0</v>
      </c>
      <c r="CA95" s="25">
        <f>[1]HCxHP!EC90</f>
        <v>0</v>
      </c>
    </row>
    <row r="96" spans="1:79" s="29" customFormat="1" ht="18.75" customHeight="1" x14ac:dyDescent="0.3">
      <c r="A96" s="27" t="s">
        <v>332</v>
      </c>
      <c r="B96" s="23" t="s">
        <v>333</v>
      </c>
      <c r="C96" s="28">
        <f>[1]HCxHP!ED91</f>
        <v>42307943.903999999</v>
      </c>
      <c r="D96" s="10">
        <f t="shared" si="20"/>
        <v>40680025.175999999</v>
      </c>
      <c r="E96" s="25">
        <f>[1]HCxHP!E91</f>
        <v>32411233.039999999</v>
      </c>
      <c r="F96" s="25">
        <f>[1]HCxHP!G91</f>
        <v>6200873.8559999997</v>
      </c>
      <c r="G96" s="25">
        <f t="shared" si="21"/>
        <v>2067918.28</v>
      </c>
      <c r="H96" s="25">
        <f>[1]HCxHP!I91</f>
        <v>0</v>
      </c>
      <c r="I96" s="25">
        <f>[1]HCxHP!K91</f>
        <v>173524.2</v>
      </c>
      <c r="J96" s="25">
        <f>[1]HCxHP!M91</f>
        <v>1447148.78</v>
      </c>
      <c r="K96" s="25">
        <f>[1]HCxHP!O91</f>
        <v>0</v>
      </c>
      <c r="L96" s="25">
        <f>[1]HCxHP!Q91</f>
        <v>0</v>
      </c>
      <c r="M96" s="25">
        <f>[1]HCxHP!S91</f>
        <v>0</v>
      </c>
      <c r="N96" s="25">
        <f>[1]HCxHP!U91</f>
        <v>0</v>
      </c>
      <c r="O96" s="25">
        <f>[1]HCxHP!W91</f>
        <v>0</v>
      </c>
      <c r="P96" s="25">
        <f>[1]HCxHP!Y91</f>
        <v>447245.3</v>
      </c>
      <c r="Q96" s="25">
        <f t="shared" si="22"/>
        <v>0</v>
      </c>
      <c r="R96" s="25">
        <f>[1]HCxHP!AA91</f>
        <v>0</v>
      </c>
      <c r="S96" s="25">
        <f>[1]HCxHP!AC91</f>
        <v>0</v>
      </c>
      <c r="T96" s="25">
        <f>[1]HCxHP!AE91</f>
        <v>0</v>
      </c>
      <c r="U96" s="25">
        <f>[1]HCxHP!AG91</f>
        <v>0</v>
      </c>
      <c r="V96" s="25">
        <f t="shared" si="17"/>
        <v>693250.60000000009</v>
      </c>
      <c r="W96" s="25">
        <f>[1]HCxHP!AI91</f>
        <v>0</v>
      </c>
      <c r="X96" s="25">
        <f>[1]HCxHP!AK91</f>
        <v>0</v>
      </c>
      <c r="Y96" s="25">
        <f>[1]HCxHP!AM91</f>
        <v>0</v>
      </c>
      <c r="Z96" s="25">
        <f t="shared" si="24"/>
        <v>693250.60000000009</v>
      </c>
      <c r="AA96" s="25">
        <f>[1]HCxHP!AO91</f>
        <v>0</v>
      </c>
      <c r="AB96" s="25">
        <f>[1]HCxHP!AQ91</f>
        <v>0</v>
      </c>
      <c r="AC96" s="25">
        <f>[1]HCxHP!AS91</f>
        <v>0</v>
      </c>
      <c r="AD96" s="25">
        <f>[1]HCxHP!AU91</f>
        <v>0</v>
      </c>
      <c r="AE96" s="25">
        <f>[1]HCxHP!AW91</f>
        <v>0</v>
      </c>
      <c r="AF96" s="25">
        <f>[1]HCxHP!AY91</f>
        <v>0</v>
      </c>
      <c r="AG96" s="25">
        <f>[1]HCxHP!BA91</f>
        <v>0</v>
      </c>
      <c r="AH96" s="25">
        <f>[1]HCxHP!BC91</f>
        <v>0</v>
      </c>
      <c r="AI96" s="25">
        <f>[1]HCxHP!BE91</f>
        <v>0</v>
      </c>
      <c r="AJ96" s="25">
        <f>[1]HCxHP!BG91</f>
        <v>0</v>
      </c>
      <c r="AK96" s="25">
        <f>[1]HCxHP!$BI91</f>
        <v>693250.60000000009</v>
      </c>
      <c r="AL96" s="25">
        <f>[1]HCxHP!$BK91</f>
        <v>0</v>
      </c>
      <c r="AM96" s="25">
        <f>[1]HCxHP!BM91</f>
        <v>0</v>
      </c>
      <c r="AN96" s="25">
        <f t="shared" si="25"/>
        <v>0</v>
      </c>
      <c r="AO96" s="25">
        <f>[1]HCxHP!BO91</f>
        <v>0</v>
      </c>
      <c r="AP96" s="25">
        <f>[1]HCxHP!BQ91</f>
        <v>0</v>
      </c>
      <c r="AQ96" s="25">
        <f>[1]HCxHP!BS91</f>
        <v>0</v>
      </c>
      <c r="AR96" s="25">
        <f>[1]HCxHP!BU91</f>
        <v>0</v>
      </c>
      <c r="AS96" s="25">
        <f>[1]HCxHP!BX91</f>
        <v>0</v>
      </c>
      <c r="AT96" s="25">
        <f t="shared" si="19"/>
        <v>0</v>
      </c>
      <c r="AU96" s="25">
        <f>[1]HCxHP!BZ91</f>
        <v>0</v>
      </c>
      <c r="AV96" s="25">
        <f>[1]HCxHP!CB91</f>
        <v>0</v>
      </c>
      <c r="AW96" s="25">
        <f>[1]HCxHP!CD91</f>
        <v>0</v>
      </c>
      <c r="AX96" s="25">
        <f>[1]HCxHP!CF91</f>
        <v>0</v>
      </c>
      <c r="AY96" s="25">
        <f>[1]HCxHP!CH91</f>
        <v>0</v>
      </c>
      <c r="AZ96" s="25">
        <f t="shared" si="26"/>
        <v>910954.33220000006</v>
      </c>
      <c r="BA96" s="25">
        <f>[1]HCxHP!CJ91</f>
        <v>0</v>
      </c>
      <c r="BB96" s="25">
        <f>[1]HCxHP!CL91</f>
        <v>0</v>
      </c>
      <c r="BC96" s="25">
        <f>[1]HCxHP!CN91</f>
        <v>910954.33220000006</v>
      </c>
      <c r="BD96" s="25">
        <f>[1]HCxHP!CP91</f>
        <v>0</v>
      </c>
      <c r="BE96" s="25">
        <f t="shared" si="27"/>
        <v>0</v>
      </c>
      <c r="BF96" s="25">
        <f>[1]HCxHP!CR91</f>
        <v>0</v>
      </c>
      <c r="BG96" s="25">
        <f>[1]HCxHP!CT91</f>
        <v>0</v>
      </c>
      <c r="BH96" s="25">
        <f>[1]HCxHP!CV91</f>
        <v>0</v>
      </c>
      <c r="BI96" s="25">
        <f>[1]HCxHP!CX91</f>
        <v>0</v>
      </c>
      <c r="BJ96" s="25">
        <f>[1]HCxHP!CZ91</f>
        <v>0</v>
      </c>
      <c r="BK96" s="25">
        <f>[1]HCxHP!DB91</f>
        <v>0</v>
      </c>
      <c r="BL96" s="25">
        <f>[1]HCxHP!DD91</f>
        <v>0</v>
      </c>
      <c r="BM96" s="25">
        <f>[1]HCxHP!DF91</f>
        <v>0</v>
      </c>
      <c r="BN96" s="25">
        <f>[1]HCxHP!DH91</f>
        <v>0</v>
      </c>
      <c r="BO96" s="25">
        <f>[1]HCxHP!DJ91</f>
        <v>0</v>
      </c>
      <c r="BP96" s="25">
        <f>[1]HCxHP!DL91</f>
        <v>0</v>
      </c>
      <c r="BQ96" s="25">
        <f t="shared" si="28"/>
        <v>0</v>
      </c>
      <c r="BR96" s="25">
        <f>[1]HCxHP!DN91</f>
        <v>0</v>
      </c>
      <c r="BS96" s="25">
        <f>[1]HCxHP!DP91</f>
        <v>0</v>
      </c>
      <c r="BT96" s="25">
        <f>[1]HCxHP!DS91</f>
        <v>0</v>
      </c>
      <c r="BU96" s="25">
        <f t="shared" si="29"/>
        <v>23713.7958</v>
      </c>
      <c r="BV96" s="25">
        <f>[1]HCxHP!DU91</f>
        <v>0</v>
      </c>
      <c r="BW96" s="25">
        <f>[1]HCxHP!DW91</f>
        <v>23713.7958</v>
      </c>
      <c r="BX96" s="25">
        <f>[1]HCxHP!DY91</f>
        <v>0</v>
      </c>
      <c r="BY96" s="25">
        <f>[1]HCxHP!EA91</f>
        <v>0</v>
      </c>
      <c r="BZ96" s="25">
        <f>[1]HCxHP!EC91</f>
        <v>0</v>
      </c>
      <c r="CA96" s="25">
        <f>[1]HCxHP!EC91</f>
        <v>0</v>
      </c>
    </row>
    <row r="97" spans="1:79" s="29" customFormat="1" ht="20.25" hidden="1" customHeight="1" x14ac:dyDescent="0.3">
      <c r="A97" s="48" t="s">
        <v>334</v>
      </c>
      <c r="B97" s="33" t="s">
        <v>335</v>
      </c>
      <c r="C97" s="28">
        <f>[1]HCxHP!ED92</f>
        <v>33882095.615800001</v>
      </c>
      <c r="D97" s="10">
        <f t="shared" si="20"/>
        <v>33858381.82</v>
      </c>
      <c r="E97" s="25">
        <f>[1]HCxHP!E92</f>
        <v>32411233.039999999</v>
      </c>
      <c r="F97" s="25">
        <f>[1]HCxHP!G92</f>
        <v>0</v>
      </c>
      <c r="G97" s="25">
        <f t="shared" si="21"/>
        <v>1447148.78</v>
      </c>
      <c r="H97" s="25">
        <f>[1]HCxHP!I92</f>
        <v>0</v>
      </c>
      <c r="I97" s="25">
        <f>[1]HCxHP!K92</f>
        <v>0</v>
      </c>
      <c r="J97" s="25">
        <f>[1]HCxHP!M92</f>
        <v>1447148.78</v>
      </c>
      <c r="K97" s="25">
        <f>[1]HCxHP!O92</f>
        <v>0</v>
      </c>
      <c r="L97" s="25">
        <f>[1]HCxHP!Q92</f>
        <v>0</v>
      </c>
      <c r="M97" s="25">
        <f>[1]HCxHP!S92</f>
        <v>0</v>
      </c>
      <c r="N97" s="25">
        <f>[1]HCxHP!U92</f>
        <v>0</v>
      </c>
      <c r="O97" s="25">
        <f>[1]HCxHP!W92</f>
        <v>0</v>
      </c>
      <c r="P97" s="25">
        <f>[1]HCxHP!Y92</f>
        <v>0</v>
      </c>
      <c r="Q97" s="25">
        <f t="shared" si="22"/>
        <v>0</v>
      </c>
      <c r="R97" s="25">
        <f>[1]HCxHP!AA92</f>
        <v>0</v>
      </c>
      <c r="S97" s="25">
        <f>[1]HCxHP!AC92</f>
        <v>0</v>
      </c>
      <c r="T97" s="25">
        <f>[1]HCxHP!AE92</f>
        <v>0</v>
      </c>
      <c r="U97" s="25">
        <f>[1]HCxHP!AG92</f>
        <v>0</v>
      </c>
      <c r="V97" s="25">
        <f t="shared" si="17"/>
        <v>0</v>
      </c>
      <c r="W97" s="25">
        <f>[1]HCxHP!AI92</f>
        <v>0</v>
      </c>
      <c r="X97" s="25">
        <f>[1]HCxHP!AK92</f>
        <v>0</v>
      </c>
      <c r="Y97" s="25">
        <f>[1]HCxHP!AM92</f>
        <v>0</v>
      </c>
      <c r="Z97" s="25">
        <f t="shared" si="24"/>
        <v>0</v>
      </c>
      <c r="AA97" s="25">
        <f>[1]HCxHP!AO92</f>
        <v>0</v>
      </c>
      <c r="AB97" s="25">
        <f>[1]HCxHP!AQ92</f>
        <v>0</v>
      </c>
      <c r="AC97" s="25">
        <f>[1]HCxHP!AS92</f>
        <v>0</v>
      </c>
      <c r="AD97" s="25">
        <f>[1]HCxHP!AU92</f>
        <v>0</v>
      </c>
      <c r="AE97" s="25">
        <f>[1]HCxHP!AW92</f>
        <v>0</v>
      </c>
      <c r="AF97" s="25">
        <f>[1]HCxHP!AY92</f>
        <v>0</v>
      </c>
      <c r="AG97" s="25">
        <f>[1]HCxHP!BA92</f>
        <v>0</v>
      </c>
      <c r="AH97" s="25">
        <f>[1]HCxHP!BC92</f>
        <v>0</v>
      </c>
      <c r="AI97" s="25">
        <f>[1]HCxHP!BE92</f>
        <v>0</v>
      </c>
      <c r="AJ97" s="25">
        <f>[1]HCxHP!BG92</f>
        <v>0</v>
      </c>
      <c r="AK97" s="25">
        <f>[1]HCxHP!$BI92</f>
        <v>0</v>
      </c>
      <c r="AL97" s="25">
        <f>[1]HCxHP!$BK92</f>
        <v>0</v>
      </c>
      <c r="AM97" s="25">
        <f>[1]HCxHP!BM92</f>
        <v>0</v>
      </c>
      <c r="AN97" s="25">
        <f t="shared" si="25"/>
        <v>0</v>
      </c>
      <c r="AO97" s="25">
        <f>[1]HCxHP!BO92</f>
        <v>0</v>
      </c>
      <c r="AP97" s="25">
        <f>[1]HCxHP!BQ92</f>
        <v>0</v>
      </c>
      <c r="AQ97" s="25">
        <f>[1]HCxHP!BS92</f>
        <v>0</v>
      </c>
      <c r="AR97" s="25">
        <f>[1]HCxHP!BU92</f>
        <v>0</v>
      </c>
      <c r="AS97" s="25">
        <f>[1]HCxHP!BX92</f>
        <v>0</v>
      </c>
      <c r="AT97" s="25">
        <f t="shared" si="19"/>
        <v>0</v>
      </c>
      <c r="AU97" s="25">
        <f>[1]HCxHP!BZ92</f>
        <v>0</v>
      </c>
      <c r="AV97" s="25">
        <f>[1]HCxHP!CB92</f>
        <v>0</v>
      </c>
      <c r="AW97" s="25">
        <f>[1]HCxHP!CD92</f>
        <v>0</v>
      </c>
      <c r="AX97" s="25">
        <f>[1]HCxHP!CF92</f>
        <v>0</v>
      </c>
      <c r="AY97" s="25">
        <f>[1]HCxHP!CH92</f>
        <v>0</v>
      </c>
      <c r="AZ97" s="25">
        <f t="shared" si="26"/>
        <v>0</v>
      </c>
      <c r="BA97" s="25">
        <f>[1]HCxHP!CJ92</f>
        <v>0</v>
      </c>
      <c r="BB97" s="25">
        <f>[1]HCxHP!CL92</f>
        <v>0</v>
      </c>
      <c r="BC97" s="25">
        <f>[1]HCxHP!CN92</f>
        <v>0</v>
      </c>
      <c r="BD97" s="25">
        <f>[1]HCxHP!CP92</f>
        <v>0</v>
      </c>
      <c r="BE97" s="25">
        <f t="shared" si="27"/>
        <v>0</v>
      </c>
      <c r="BF97" s="25">
        <f>[1]HCxHP!CR92</f>
        <v>0</v>
      </c>
      <c r="BG97" s="25">
        <f>[1]HCxHP!CT92</f>
        <v>0</v>
      </c>
      <c r="BH97" s="25">
        <f>[1]HCxHP!CV92</f>
        <v>0</v>
      </c>
      <c r="BI97" s="25">
        <f>[1]HCxHP!CX92</f>
        <v>0</v>
      </c>
      <c r="BJ97" s="25">
        <f>[1]HCxHP!CZ92</f>
        <v>0</v>
      </c>
      <c r="BK97" s="25">
        <f>[1]HCxHP!DB92</f>
        <v>0</v>
      </c>
      <c r="BL97" s="25">
        <f>[1]HCxHP!DD92</f>
        <v>0</v>
      </c>
      <c r="BM97" s="25">
        <f>[1]HCxHP!DF92</f>
        <v>0</v>
      </c>
      <c r="BN97" s="25">
        <f>[1]HCxHP!DH92</f>
        <v>0</v>
      </c>
      <c r="BO97" s="25">
        <f>[1]HCxHP!DJ92</f>
        <v>0</v>
      </c>
      <c r="BP97" s="25">
        <f>[1]HCxHP!DL92</f>
        <v>0</v>
      </c>
      <c r="BQ97" s="25">
        <f t="shared" si="28"/>
        <v>0</v>
      </c>
      <c r="BR97" s="25">
        <f>[1]HCxHP!DN92</f>
        <v>0</v>
      </c>
      <c r="BS97" s="25">
        <f>[1]HCxHP!DP92</f>
        <v>0</v>
      </c>
      <c r="BT97" s="25">
        <f>[1]HCxHP!DS92</f>
        <v>0</v>
      </c>
      <c r="BU97" s="25">
        <f t="shared" si="29"/>
        <v>23713.7958</v>
      </c>
      <c r="BV97" s="25">
        <f>[1]HCxHP!DU92</f>
        <v>0</v>
      </c>
      <c r="BW97" s="25">
        <f>[1]HCxHP!DW92</f>
        <v>23713.7958</v>
      </c>
      <c r="BX97" s="25">
        <f>[1]HCxHP!DY92</f>
        <v>0</v>
      </c>
      <c r="BY97" s="25">
        <f>[1]HCxHP!EA92</f>
        <v>0</v>
      </c>
      <c r="BZ97" s="25">
        <f>[1]HCxHP!EC92</f>
        <v>0</v>
      </c>
      <c r="CA97" s="25">
        <f>[1]HCxHP!EC92</f>
        <v>0</v>
      </c>
    </row>
    <row r="98" spans="1:79" s="29" customFormat="1" ht="20.25" hidden="1" customHeight="1" x14ac:dyDescent="0.3">
      <c r="A98" s="48" t="s">
        <v>336</v>
      </c>
      <c r="B98" s="33" t="s">
        <v>337</v>
      </c>
      <c r="C98" s="28">
        <f>[1]HCxHP!ED93</f>
        <v>6200873.8559999997</v>
      </c>
      <c r="D98" s="10">
        <f t="shared" si="20"/>
        <v>6200873.8559999997</v>
      </c>
      <c r="E98" s="25">
        <f>[1]HCxHP!E93</f>
        <v>0</v>
      </c>
      <c r="F98" s="25">
        <f>[1]HCxHP!G93</f>
        <v>6200873.8559999997</v>
      </c>
      <c r="G98" s="25">
        <f t="shared" si="21"/>
        <v>0</v>
      </c>
      <c r="H98" s="25">
        <f>[1]HCxHP!I93</f>
        <v>0</v>
      </c>
      <c r="I98" s="25">
        <f>[1]HCxHP!K93</f>
        <v>0</v>
      </c>
      <c r="J98" s="25">
        <f>[1]HCxHP!M93</f>
        <v>0</v>
      </c>
      <c r="K98" s="25">
        <f>[1]HCxHP!O93</f>
        <v>0</v>
      </c>
      <c r="L98" s="25">
        <f>[1]HCxHP!Q93</f>
        <v>0</v>
      </c>
      <c r="M98" s="25">
        <f>[1]HCxHP!S93</f>
        <v>0</v>
      </c>
      <c r="N98" s="25">
        <f>[1]HCxHP!U93</f>
        <v>0</v>
      </c>
      <c r="O98" s="25">
        <f>[1]HCxHP!W93</f>
        <v>0</v>
      </c>
      <c r="P98" s="25">
        <f>[1]HCxHP!Y93</f>
        <v>0</v>
      </c>
      <c r="Q98" s="25">
        <f t="shared" si="22"/>
        <v>0</v>
      </c>
      <c r="R98" s="25">
        <f>[1]HCxHP!AA93</f>
        <v>0</v>
      </c>
      <c r="S98" s="25">
        <f>[1]HCxHP!AC93</f>
        <v>0</v>
      </c>
      <c r="T98" s="25">
        <f>[1]HCxHP!AE93</f>
        <v>0</v>
      </c>
      <c r="U98" s="25">
        <f>[1]HCxHP!AG93</f>
        <v>0</v>
      </c>
      <c r="V98" s="25">
        <f t="shared" si="17"/>
        <v>0</v>
      </c>
      <c r="W98" s="25">
        <f>[1]HCxHP!AI93</f>
        <v>0</v>
      </c>
      <c r="X98" s="25">
        <f>[1]HCxHP!AK93</f>
        <v>0</v>
      </c>
      <c r="Y98" s="25">
        <f>[1]HCxHP!AM93</f>
        <v>0</v>
      </c>
      <c r="Z98" s="25">
        <f t="shared" si="24"/>
        <v>0</v>
      </c>
      <c r="AA98" s="25">
        <f>[1]HCxHP!AO93</f>
        <v>0</v>
      </c>
      <c r="AB98" s="25">
        <f>[1]HCxHP!AQ93</f>
        <v>0</v>
      </c>
      <c r="AC98" s="25">
        <f>[1]HCxHP!AS93</f>
        <v>0</v>
      </c>
      <c r="AD98" s="25">
        <f>[1]HCxHP!AU93</f>
        <v>0</v>
      </c>
      <c r="AE98" s="25">
        <f>[1]HCxHP!AW93</f>
        <v>0</v>
      </c>
      <c r="AF98" s="25">
        <f>[1]HCxHP!AY93</f>
        <v>0</v>
      </c>
      <c r="AG98" s="25">
        <f>[1]HCxHP!BA93</f>
        <v>0</v>
      </c>
      <c r="AH98" s="25">
        <f>[1]HCxHP!BC93</f>
        <v>0</v>
      </c>
      <c r="AI98" s="25">
        <f>[1]HCxHP!BE93</f>
        <v>0</v>
      </c>
      <c r="AJ98" s="25">
        <f>[1]HCxHP!BG93</f>
        <v>0</v>
      </c>
      <c r="AK98" s="25">
        <f>[1]HCxHP!$BI93</f>
        <v>0</v>
      </c>
      <c r="AL98" s="25">
        <f>[1]HCxHP!$BK93</f>
        <v>0</v>
      </c>
      <c r="AM98" s="25">
        <f>[1]HCxHP!BM93</f>
        <v>0</v>
      </c>
      <c r="AN98" s="25">
        <f t="shared" si="25"/>
        <v>0</v>
      </c>
      <c r="AO98" s="25">
        <f>[1]HCxHP!BO93</f>
        <v>0</v>
      </c>
      <c r="AP98" s="25">
        <f>[1]HCxHP!BQ93</f>
        <v>0</v>
      </c>
      <c r="AQ98" s="25">
        <f>[1]HCxHP!BS93</f>
        <v>0</v>
      </c>
      <c r="AR98" s="25">
        <f>[1]HCxHP!BU93</f>
        <v>0</v>
      </c>
      <c r="AS98" s="25">
        <f>[1]HCxHP!BX93</f>
        <v>0</v>
      </c>
      <c r="AT98" s="25">
        <f t="shared" si="19"/>
        <v>0</v>
      </c>
      <c r="AU98" s="25">
        <f>[1]HCxHP!BZ93</f>
        <v>0</v>
      </c>
      <c r="AV98" s="25">
        <f>[1]HCxHP!CB93</f>
        <v>0</v>
      </c>
      <c r="AW98" s="25">
        <f>[1]HCxHP!CD93</f>
        <v>0</v>
      </c>
      <c r="AX98" s="25">
        <f>[1]HCxHP!CF93</f>
        <v>0</v>
      </c>
      <c r="AY98" s="25">
        <f>[1]HCxHP!CH93</f>
        <v>0</v>
      </c>
      <c r="AZ98" s="25">
        <f t="shared" si="26"/>
        <v>0</v>
      </c>
      <c r="BA98" s="25">
        <f>[1]HCxHP!CJ93</f>
        <v>0</v>
      </c>
      <c r="BB98" s="25">
        <f>[1]HCxHP!CL93</f>
        <v>0</v>
      </c>
      <c r="BC98" s="25">
        <f>[1]HCxHP!CN93</f>
        <v>0</v>
      </c>
      <c r="BD98" s="25">
        <f>[1]HCxHP!CP93</f>
        <v>0</v>
      </c>
      <c r="BE98" s="25">
        <f t="shared" si="27"/>
        <v>0</v>
      </c>
      <c r="BF98" s="25">
        <f>[1]HCxHP!CR93</f>
        <v>0</v>
      </c>
      <c r="BG98" s="25">
        <f>[1]HCxHP!CT93</f>
        <v>0</v>
      </c>
      <c r="BH98" s="25">
        <f>[1]HCxHP!CV93</f>
        <v>0</v>
      </c>
      <c r="BI98" s="25">
        <f>[1]HCxHP!CX93</f>
        <v>0</v>
      </c>
      <c r="BJ98" s="25">
        <f>[1]HCxHP!CZ93</f>
        <v>0</v>
      </c>
      <c r="BK98" s="25">
        <f>[1]HCxHP!DB93</f>
        <v>0</v>
      </c>
      <c r="BL98" s="25">
        <f>[1]HCxHP!DD93</f>
        <v>0</v>
      </c>
      <c r="BM98" s="25">
        <f>[1]HCxHP!DF93</f>
        <v>0</v>
      </c>
      <c r="BN98" s="25">
        <f>[1]HCxHP!DH93</f>
        <v>0</v>
      </c>
      <c r="BO98" s="25">
        <f>[1]HCxHP!DJ93</f>
        <v>0</v>
      </c>
      <c r="BP98" s="25">
        <f>[1]HCxHP!DL93</f>
        <v>0</v>
      </c>
      <c r="BQ98" s="25">
        <f t="shared" si="28"/>
        <v>0</v>
      </c>
      <c r="BR98" s="25">
        <f>[1]HCxHP!DN93</f>
        <v>0</v>
      </c>
      <c r="BS98" s="25">
        <f>[1]HCxHP!DP93</f>
        <v>0</v>
      </c>
      <c r="BT98" s="25">
        <f>[1]HCxHP!DS93</f>
        <v>0</v>
      </c>
      <c r="BU98" s="25">
        <f t="shared" si="29"/>
        <v>0</v>
      </c>
      <c r="BV98" s="25">
        <f>[1]HCxHP!DU93</f>
        <v>0</v>
      </c>
      <c r="BW98" s="25">
        <f>[1]HCxHP!DW93</f>
        <v>0</v>
      </c>
      <c r="BX98" s="25">
        <f>[1]HCxHP!DY93</f>
        <v>0</v>
      </c>
      <c r="BY98" s="25">
        <f>[1]HCxHP!EA93</f>
        <v>0</v>
      </c>
      <c r="BZ98" s="25">
        <f>[1]HCxHP!EC93</f>
        <v>0</v>
      </c>
      <c r="CA98" s="25">
        <f>[1]HCxHP!EC93</f>
        <v>0</v>
      </c>
    </row>
    <row r="99" spans="1:79" s="29" customFormat="1" ht="20.25" hidden="1" customHeight="1" x14ac:dyDescent="0.3">
      <c r="A99" s="48" t="s">
        <v>338</v>
      </c>
      <c r="B99" s="33" t="s">
        <v>339</v>
      </c>
      <c r="C99" s="28">
        <f>[1]HCxHP!ED94</f>
        <v>0</v>
      </c>
      <c r="D99" s="10">
        <f t="shared" si="20"/>
        <v>0</v>
      </c>
      <c r="E99" s="25">
        <f>[1]HCxHP!E94</f>
        <v>0</v>
      </c>
      <c r="F99" s="25">
        <f>[1]HCxHP!G94</f>
        <v>0</v>
      </c>
      <c r="G99" s="25">
        <f t="shared" si="21"/>
        <v>0</v>
      </c>
      <c r="H99" s="25">
        <f>[1]HCxHP!I94</f>
        <v>0</v>
      </c>
      <c r="I99" s="25">
        <f>[1]HCxHP!K94</f>
        <v>0</v>
      </c>
      <c r="J99" s="25">
        <f>[1]HCxHP!M94</f>
        <v>0</v>
      </c>
      <c r="K99" s="25">
        <f>[1]HCxHP!O94</f>
        <v>0</v>
      </c>
      <c r="L99" s="25">
        <f>[1]HCxHP!Q94</f>
        <v>0</v>
      </c>
      <c r="M99" s="25">
        <f>[1]HCxHP!S94</f>
        <v>0</v>
      </c>
      <c r="N99" s="25">
        <f>[1]HCxHP!U94</f>
        <v>0</v>
      </c>
      <c r="O99" s="25">
        <f>[1]HCxHP!W94</f>
        <v>0</v>
      </c>
      <c r="P99" s="25">
        <f>[1]HCxHP!Y94</f>
        <v>0</v>
      </c>
      <c r="Q99" s="25">
        <f t="shared" si="22"/>
        <v>0</v>
      </c>
      <c r="R99" s="25">
        <f>[1]HCxHP!AA94</f>
        <v>0</v>
      </c>
      <c r="S99" s="25">
        <f>[1]HCxHP!AC94</f>
        <v>0</v>
      </c>
      <c r="T99" s="25">
        <f>[1]HCxHP!AE94</f>
        <v>0</v>
      </c>
      <c r="U99" s="25">
        <f>[1]HCxHP!AG94</f>
        <v>0</v>
      </c>
      <c r="V99" s="25">
        <f t="shared" ref="V99:V122" si="30">SUM(W99:Y99)+Z99+AL99+AM99+AN99</f>
        <v>0</v>
      </c>
      <c r="W99" s="25">
        <f>[1]HCxHP!AI94</f>
        <v>0</v>
      </c>
      <c r="X99" s="25">
        <f>[1]HCxHP!AK94</f>
        <v>0</v>
      </c>
      <c r="Y99" s="25">
        <f>[1]HCxHP!AM94</f>
        <v>0</v>
      </c>
      <c r="Z99" s="25">
        <f t="shared" si="24"/>
        <v>0</v>
      </c>
      <c r="AA99" s="25">
        <f>[1]HCxHP!AO94</f>
        <v>0</v>
      </c>
      <c r="AB99" s="25">
        <f>[1]HCxHP!AQ94</f>
        <v>0</v>
      </c>
      <c r="AC99" s="25">
        <f>[1]HCxHP!AS94</f>
        <v>0</v>
      </c>
      <c r="AD99" s="25">
        <f>[1]HCxHP!AU94</f>
        <v>0</v>
      </c>
      <c r="AE99" s="25">
        <f>[1]HCxHP!AW94</f>
        <v>0</v>
      </c>
      <c r="AF99" s="25">
        <f>[1]HCxHP!AY94</f>
        <v>0</v>
      </c>
      <c r="AG99" s="25">
        <f>[1]HCxHP!BA94</f>
        <v>0</v>
      </c>
      <c r="AH99" s="25">
        <f>[1]HCxHP!BC94</f>
        <v>0</v>
      </c>
      <c r="AI99" s="25">
        <f>[1]HCxHP!BE94</f>
        <v>0</v>
      </c>
      <c r="AJ99" s="25">
        <f>[1]HCxHP!BG94</f>
        <v>0</v>
      </c>
      <c r="AK99" s="25">
        <f>[1]HCxHP!$BI94</f>
        <v>0</v>
      </c>
      <c r="AL99" s="25">
        <f>[1]HCxHP!$BK94</f>
        <v>0</v>
      </c>
      <c r="AM99" s="25">
        <f>[1]HCxHP!BM94</f>
        <v>0</v>
      </c>
      <c r="AN99" s="25">
        <f t="shared" si="25"/>
        <v>0</v>
      </c>
      <c r="AO99" s="25">
        <f>[1]HCxHP!BO94</f>
        <v>0</v>
      </c>
      <c r="AP99" s="25">
        <f>[1]HCxHP!BQ94</f>
        <v>0</v>
      </c>
      <c r="AQ99" s="25">
        <f>[1]HCxHP!BS94</f>
        <v>0</v>
      </c>
      <c r="AR99" s="25">
        <f>[1]HCxHP!BU94</f>
        <v>0</v>
      </c>
      <c r="AS99" s="25">
        <f>[1]HCxHP!BX94</f>
        <v>0</v>
      </c>
      <c r="AT99" s="25">
        <f t="shared" ref="AT99:AT122" si="31">SUM(AU99:AY99)</f>
        <v>0</v>
      </c>
      <c r="AU99" s="25">
        <f>[1]HCxHP!BZ94</f>
        <v>0</v>
      </c>
      <c r="AV99" s="25">
        <f>[1]HCxHP!CB94</f>
        <v>0</v>
      </c>
      <c r="AW99" s="25">
        <f>[1]HCxHP!CD94</f>
        <v>0</v>
      </c>
      <c r="AX99" s="25">
        <f>[1]HCxHP!CF94</f>
        <v>0</v>
      </c>
      <c r="AY99" s="25">
        <f>[1]HCxHP!CH94</f>
        <v>0</v>
      </c>
      <c r="AZ99" s="25">
        <f t="shared" si="26"/>
        <v>0</v>
      </c>
      <c r="BA99" s="25">
        <f>[1]HCxHP!CJ94</f>
        <v>0</v>
      </c>
      <c r="BB99" s="25">
        <f>[1]HCxHP!CL94</f>
        <v>0</v>
      </c>
      <c r="BC99" s="25">
        <f>[1]HCxHP!CN94</f>
        <v>0</v>
      </c>
      <c r="BD99" s="25">
        <f>[1]HCxHP!CP94</f>
        <v>0</v>
      </c>
      <c r="BE99" s="25">
        <f t="shared" si="27"/>
        <v>0</v>
      </c>
      <c r="BF99" s="25">
        <f>[1]HCxHP!CR94</f>
        <v>0</v>
      </c>
      <c r="BG99" s="25">
        <f>[1]HCxHP!CT94</f>
        <v>0</v>
      </c>
      <c r="BH99" s="25">
        <f>[1]HCxHP!CV94</f>
        <v>0</v>
      </c>
      <c r="BI99" s="25">
        <f>[1]HCxHP!CX94</f>
        <v>0</v>
      </c>
      <c r="BJ99" s="25">
        <f>[1]HCxHP!CZ94</f>
        <v>0</v>
      </c>
      <c r="BK99" s="25">
        <f>[1]HCxHP!DB94</f>
        <v>0</v>
      </c>
      <c r="BL99" s="25">
        <f>[1]HCxHP!DD94</f>
        <v>0</v>
      </c>
      <c r="BM99" s="25">
        <f>[1]HCxHP!DF94</f>
        <v>0</v>
      </c>
      <c r="BN99" s="25">
        <f>[1]HCxHP!DH94</f>
        <v>0</v>
      </c>
      <c r="BO99" s="25">
        <f>[1]HCxHP!DJ94</f>
        <v>0</v>
      </c>
      <c r="BP99" s="25">
        <f>[1]HCxHP!DL94</f>
        <v>0</v>
      </c>
      <c r="BQ99" s="25">
        <f t="shared" si="28"/>
        <v>0</v>
      </c>
      <c r="BR99" s="25">
        <f>[1]HCxHP!DN94</f>
        <v>0</v>
      </c>
      <c r="BS99" s="25">
        <f>[1]HCxHP!DP94</f>
        <v>0</v>
      </c>
      <c r="BT99" s="25">
        <f>[1]HCxHP!DS94</f>
        <v>0</v>
      </c>
      <c r="BU99" s="25">
        <f t="shared" si="29"/>
        <v>0</v>
      </c>
      <c r="BV99" s="25">
        <f>[1]HCxHP!DU94</f>
        <v>0</v>
      </c>
      <c r="BW99" s="25">
        <f>[1]HCxHP!DW94</f>
        <v>0</v>
      </c>
      <c r="BX99" s="25">
        <f>[1]HCxHP!DY94</f>
        <v>0</v>
      </c>
      <c r="BY99" s="25">
        <f>[1]HCxHP!EA94</f>
        <v>0</v>
      </c>
      <c r="BZ99" s="25">
        <f>[1]HCxHP!EC94</f>
        <v>0</v>
      </c>
      <c r="CA99" s="25">
        <f>[1]HCxHP!EC94</f>
        <v>0</v>
      </c>
    </row>
    <row r="100" spans="1:79" s="29" customFormat="1" ht="18.75" hidden="1" customHeight="1" x14ac:dyDescent="0.3">
      <c r="A100" s="48" t="s">
        <v>340</v>
      </c>
      <c r="B100" s="33" t="s">
        <v>341</v>
      </c>
      <c r="C100" s="28">
        <f>[1]HCxHP!ED95</f>
        <v>2224974.4322000002</v>
      </c>
      <c r="D100" s="10">
        <f t="shared" si="20"/>
        <v>620769.5</v>
      </c>
      <c r="E100" s="25">
        <f>[1]HCxHP!E95</f>
        <v>0</v>
      </c>
      <c r="F100" s="25">
        <f>[1]HCxHP!G95</f>
        <v>0</v>
      </c>
      <c r="G100" s="25">
        <f t="shared" si="21"/>
        <v>620769.5</v>
      </c>
      <c r="H100" s="25">
        <f>[1]HCxHP!I95</f>
        <v>0</v>
      </c>
      <c r="I100" s="25">
        <f>[1]HCxHP!K95</f>
        <v>173524.2</v>
      </c>
      <c r="J100" s="25">
        <f>[1]HCxHP!M95</f>
        <v>0</v>
      </c>
      <c r="K100" s="25">
        <f>[1]HCxHP!O95</f>
        <v>0</v>
      </c>
      <c r="L100" s="25">
        <f>[1]HCxHP!Q95</f>
        <v>0</v>
      </c>
      <c r="M100" s="25">
        <f>[1]HCxHP!S95</f>
        <v>0</v>
      </c>
      <c r="N100" s="25">
        <f>[1]HCxHP!U95</f>
        <v>0</v>
      </c>
      <c r="O100" s="25">
        <f>[1]HCxHP!W95</f>
        <v>0</v>
      </c>
      <c r="P100" s="25">
        <f>[1]HCxHP!Y95</f>
        <v>447245.3</v>
      </c>
      <c r="Q100" s="25">
        <f t="shared" si="22"/>
        <v>0</v>
      </c>
      <c r="R100" s="25">
        <f>[1]HCxHP!AA95</f>
        <v>0</v>
      </c>
      <c r="S100" s="25">
        <f>[1]HCxHP!AC95</f>
        <v>0</v>
      </c>
      <c r="T100" s="25">
        <f>[1]HCxHP!AE95</f>
        <v>0</v>
      </c>
      <c r="U100" s="25">
        <f>[1]HCxHP!AG95</f>
        <v>0</v>
      </c>
      <c r="V100" s="25">
        <f t="shared" si="30"/>
        <v>693250.60000000009</v>
      </c>
      <c r="W100" s="25">
        <f>[1]HCxHP!AI95</f>
        <v>0</v>
      </c>
      <c r="X100" s="25">
        <f>[1]HCxHP!AK95</f>
        <v>0</v>
      </c>
      <c r="Y100" s="25">
        <f>[1]HCxHP!AM95</f>
        <v>0</v>
      </c>
      <c r="Z100" s="25">
        <f t="shared" si="24"/>
        <v>693250.60000000009</v>
      </c>
      <c r="AA100" s="25">
        <f>[1]HCxHP!AO95</f>
        <v>0</v>
      </c>
      <c r="AB100" s="25">
        <f>[1]HCxHP!AQ95</f>
        <v>0</v>
      </c>
      <c r="AC100" s="25">
        <f>[1]HCxHP!AS95</f>
        <v>0</v>
      </c>
      <c r="AD100" s="25">
        <f>[1]HCxHP!AU95</f>
        <v>0</v>
      </c>
      <c r="AE100" s="25">
        <f>[1]HCxHP!AW95</f>
        <v>0</v>
      </c>
      <c r="AF100" s="25">
        <f>[1]HCxHP!AY95</f>
        <v>0</v>
      </c>
      <c r="AG100" s="25">
        <f>[1]HCxHP!BA95</f>
        <v>0</v>
      </c>
      <c r="AH100" s="25">
        <f>[1]HCxHP!BC95</f>
        <v>0</v>
      </c>
      <c r="AI100" s="25">
        <f>[1]HCxHP!BE95</f>
        <v>0</v>
      </c>
      <c r="AJ100" s="25">
        <f>[1]HCxHP!BG95</f>
        <v>0</v>
      </c>
      <c r="AK100" s="25">
        <f>[1]HCxHP!$BI95</f>
        <v>693250.60000000009</v>
      </c>
      <c r="AL100" s="25">
        <f>[1]HCxHP!$BK95</f>
        <v>0</v>
      </c>
      <c r="AM100" s="25">
        <f>[1]HCxHP!BM95</f>
        <v>0</v>
      </c>
      <c r="AN100" s="25">
        <f t="shared" si="25"/>
        <v>0</v>
      </c>
      <c r="AO100" s="25">
        <f>[1]HCxHP!BO95</f>
        <v>0</v>
      </c>
      <c r="AP100" s="25">
        <f>[1]HCxHP!BQ95</f>
        <v>0</v>
      </c>
      <c r="AQ100" s="25">
        <f>[1]HCxHP!BS95</f>
        <v>0</v>
      </c>
      <c r="AR100" s="25">
        <f>[1]HCxHP!BU95</f>
        <v>0</v>
      </c>
      <c r="AS100" s="25">
        <f>[1]HCxHP!BX95</f>
        <v>0</v>
      </c>
      <c r="AT100" s="25">
        <f t="shared" si="31"/>
        <v>0</v>
      </c>
      <c r="AU100" s="25">
        <f>[1]HCxHP!BZ95</f>
        <v>0</v>
      </c>
      <c r="AV100" s="25">
        <f>[1]HCxHP!CB95</f>
        <v>0</v>
      </c>
      <c r="AW100" s="25">
        <f>[1]HCxHP!CD95</f>
        <v>0</v>
      </c>
      <c r="AX100" s="25">
        <f>[1]HCxHP!CF95</f>
        <v>0</v>
      </c>
      <c r="AY100" s="25">
        <f>[1]HCxHP!CH95</f>
        <v>0</v>
      </c>
      <c r="AZ100" s="25">
        <f t="shared" si="26"/>
        <v>910954.33220000006</v>
      </c>
      <c r="BA100" s="25">
        <f>[1]HCxHP!CJ95</f>
        <v>0</v>
      </c>
      <c r="BB100" s="25">
        <f>[1]HCxHP!CL95</f>
        <v>0</v>
      </c>
      <c r="BC100" s="25">
        <f>[1]HCxHP!CN95</f>
        <v>910954.33220000006</v>
      </c>
      <c r="BD100" s="25">
        <f>[1]HCxHP!CP95</f>
        <v>0</v>
      </c>
      <c r="BE100" s="25">
        <f t="shared" si="27"/>
        <v>0</v>
      </c>
      <c r="BF100" s="25">
        <f>[1]HCxHP!CR95</f>
        <v>0</v>
      </c>
      <c r="BG100" s="25">
        <f>[1]HCxHP!CT95</f>
        <v>0</v>
      </c>
      <c r="BH100" s="25">
        <f>[1]HCxHP!CV95</f>
        <v>0</v>
      </c>
      <c r="BI100" s="25">
        <f>[1]HCxHP!CX95</f>
        <v>0</v>
      </c>
      <c r="BJ100" s="25">
        <f>[1]HCxHP!CZ95</f>
        <v>0</v>
      </c>
      <c r="BK100" s="25">
        <f>[1]HCxHP!DB95</f>
        <v>0</v>
      </c>
      <c r="BL100" s="25">
        <f>[1]HCxHP!DD95</f>
        <v>0</v>
      </c>
      <c r="BM100" s="25">
        <f>[1]HCxHP!DF95</f>
        <v>0</v>
      </c>
      <c r="BN100" s="25">
        <f>[1]HCxHP!DH95</f>
        <v>0</v>
      </c>
      <c r="BO100" s="25">
        <f>[1]HCxHP!DJ95</f>
        <v>0</v>
      </c>
      <c r="BP100" s="25">
        <f>[1]HCxHP!DL95</f>
        <v>0</v>
      </c>
      <c r="BQ100" s="25">
        <f t="shared" si="28"/>
        <v>0</v>
      </c>
      <c r="BR100" s="25">
        <f>[1]HCxHP!DN95</f>
        <v>0</v>
      </c>
      <c r="BS100" s="25">
        <f>[1]HCxHP!DP95</f>
        <v>0</v>
      </c>
      <c r="BT100" s="25">
        <f>[1]HCxHP!DS95</f>
        <v>0</v>
      </c>
      <c r="BU100" s="25">
        <f t="shared" si="29"/>
        <v>0</v>
      </c>
      <c r="BV100" s="25">
        <f>[1]HCxHP!DU95</f>
        <v>0</v>
      </c>
      <c r="BW100" s="25">
        <f>[1]HCxHP!DW95</f>
        <v>0</v>
      </c>
      <c r="BX100" s="25">
        <f>[1]HCxHP!DY95</f>
        <v>0</v>
      </c>
      <c r="BY100" s="25">
        <f>[1]HCxHP!EA95</f>
        <v>0</v>
      </c>
      <c r="BZ100" s="25">
        <f>[1]HCxHP!EC95</f>
        <v>0</v>
      </c>
      <c r="CA100" s="25">
        <f>[1]HCxHP!EC95</f>
        <v>0</v>
      </c>
    </row>
    <row r="101" spans="1:79" s="29" customFormat="1" ht="19.5" customHeight="1" x14ac:dyDescent="0.3">
      <c r="A101" s="27" t="s">
        <v>342</v>
      </c>
      <c r="B101" s="23" t="s">
        <v>343</v>
      </c>
      <c r="C101" s="28">
        <f>[1]HCxHP!ED96</f>
        <v>184099</v>
      </c>
      <c r="D101" s="10">
        <f t="shared" si="20"/>
        <v>0</v>
      </c>
      <c r="E101" s="25">
        <f>[1]HCxHP!E96</f>
        <v>0</v>
      </c>
      <c r="F101" s="25">
        <f>[1]HCxHP!G96</f>
        <v>0</v>
      </c>
      <c r="G101" s="25">
        <f t="shared" si="21"/>
        <v>0</v>
      </c>
      <c r="H101" s="25">
        <f>[1]HCxHP!I96</f>
        <v>0</v>
      </c>
      <c r="I101" s="25">
        <f>[1]HCxHP!K96</f>
        <v>0</v>
      </c>
      <c r="J101" s="25">
        <f>[1]HCxHP!M96</f>
        <v>0</v>
      </c>
      <c r="K101" s="25">
        <f>[1]HCxHP!O96</f>
        <v>0</v>
      </c>
      <c r="L101" s="25">
        <f>[1]HCxHP!Q96</f>
        <v>0</v>
      </c>
      <c r="M101" s="25">
        <f>[1]HCxHP!S96</f>
        <v>0</v>
      </c>
      <c r="N101" s="25">
        <f>[1]HCxHP!U96</f>
        <v>0</v>
      </c>
      <c r="O101" s="25">
        <f>[1]HCxHP!W96</f>
        <v>0</v>
      </c>
      <c r="P101" s="25">
        <f>[1]HCxHP!Y96</f>
        <v>0</v>
      </c>
      <c r="Q101" s="25">
        <f t="shared" si="22"/>
        <v>0</v>
      </c>
      <c r="R101" s="25">
        <f>[1]HCxHP!AA96</f>
        <v>0</v>
      </c>
      <c r="S101" s="25">
        <f>[1]HCxHP!AC96</f>
        <v>0</v>
      </c>
      <c r="T101" s="25">
        <f>[1]HCxHP!AE96</f>
        <v>0</v>
      </c>
      <c r="U101" s="25">
        <f>[1]HCxHP!AG96</f>
        <v>0</v>
      </c>
      <c r="V101" s="25">
        <f t="shared" si="30"/>
        <v>0</v>
      </c>
      <c r="W101" s="25">
        <f>[1]HCxHP!AI96</f>
        <v>0</v>
      </c>
      <c r="X101" s="25">
        <f>[1]HCxHP!AK96</f>
        <v>0</v>
      </c>
      <c r="Y101" s="25">
        <f>[1]HCxHP!AM96</f>
        <v>0</v>
      </c>
      <c r="Z101" s="25">
        <f t="shared" si="24"/>
        <v>0</v>
      </c>
      <c r="AA101" s="25">
        <f>[1]HCxHP!AO96</f>
        <v>0</v>
      </c>
      <c r="AB101" s="25">
        <f>[1]HCxHP!AQ96</f>
        <v>0</v>
      </c>
      <c r="AC101" s="25">
        <f>[1]HCxHP!AS96</f>
        <v>0</v>
      </c>
      <c r="AD101" s="25">
        <f>[1]HCxHP!AU96</f>
        <v>0</v>
      </c>
      <c r="AE101" s="25">
        <f>[1]HCxHP!AW96</f>
        <v>0</v>
      </c>
      <c r="AF101" s="25">
        <f>[1]HCxHP!AY96</f>
        <v>0</v>
      </c>
      <c r="AG101" s="25">
        <f>[1]HCxHP!BA96</f>
        <v>0</v>
      </c>
      <c r="AH101" s="25">
        <f>[1]HCxHP!BC96</f>
        <v>0</v>
      </c>
      <c r="AI101" s="25">
        <f>[1]HCxHP!BE96</f>
        <v>0</v>
      </c>
      <c r="AJ101" s="25">
        <f>[1]HCxHP!BG96</f>
        <v>0</v>
      </c>
      <c r="AK101" s="25">
        <f>[1]HCxHP!$BI96</f>
        <v>0</v>
      </c>
      <c r="AL101" s="25">
        <f>[1]HCxHP!$BK96</f>
        <v>0</v>
      </c>
      <c r="AM101" s="25">
        <f>[1]HCxHP!BM96</f>
        <v>0</v>
      </c>
      <c r="AN101" s="25">
        <f t="shared" si="25"/>
        <v>0</v>
      </c>
      <c r="AO101" s="25">
        <f>[1]HCxHP!BO96</f>
        <v>0</v>
      </c>
      <c r="AP101" s="25">
        <f>[1]HCxHP!BQ96</f>
        <v>0</v>
      </c>
      <c r="AQ101" s="25">
        <f>[1]HCxHP!BS96</f>
        <v>0</v>
      </c>
      <c r="AR101" s="25">
        <f>[1]HCxHP!BU96</f>
        <v>0</v>
      </c>
      <c r="AS101" s="25">
        <f>[1]HCxHP!BX96</f>
        <v>0</v>
      </c>
      <c r="AT101" s="25">
        <f t="shared" si="31"/>
        <v>0</v>
      </c>
      <c r="AU101" s="25">
        <f>[1]HCxHP!BZ96</f>
        <v>0</v>
      </c>
      <c r="AV101" s="25">
        <f>[1]HCxHP!CB96</f>
        <v>0</v>
      </c>
      <c r="AW101" s="25">
        <f>[1]HCxHP!CD96</f>
        <v>0</v>
      </c>
      <c r="AX101" s="25">
        <f>[1]HCxHP!CF96</f>
        <v>0</v>
      </c>
      <c r="AY101" s="25">
        <f>[1]HCxHP!CH96</f>
        <v>0</v>
      </c>
      <c r="AZ101" s="25">
        <f t="shared" si="26"/>
        <v>0</v>
      </c>
      <c r="BA101" s="25">
        <f>[1]HCxHP!CJ96</f>
        <v>0</v>
      </c>
      <c r="BB101" s="25">
        <f>[1]HCxHP!CL96</f>
        <v>0</v>
      </c>
      <c r="BC101" s="25">
        <f>[1]HCxHP!CN96</f>
        <v>0</v>
      </c>
      <c r="BD101" s="25">
        <f>[1]HCxHP!CP96</f>
        <v>0</v>
      </c>
      <c r="BE101" s="25">
        <f t="shared" si="27"/>
        <v>0</v>
      </c>
      <c r="BF101" s="25">
        <f>[1]HCxHP!CR96</f>
        <v>0</v>
      </c>
      <c r="BG101" s="25">
        <f>[1]HCxHP!CT96</f>
        <v>0</v>
      </c>
      <c r="BH101" s="25">
        <f>[1]HCxHP!CV96</f>
        <v>0</v>
      </c>
      <c r="BI101" s="25">
        <f>[1]HCxHP!CX96</f>
        <v>0</v>
      </c>
      <c r="BJ101" s="25">
        <f>[1]HCxHP!CZ96</f>
        <v>0</v>
      </c>
      <c r="BK101" s="25">
        <f>[1]HCxHP!DB96</f>
        <v>0</v>
      </c>
      <c r="BL101" s="25">
        <f>[1]HCxHP!DD96</f>
        <v>0</v>
      </c>
      <c r="BM101" s="25">
        <f>[1]HCxHP!DF96</f>
        <v>0</v>
      </c>
      <c r="BN101" s="25">
        <f>[1]HCxHP!DH96</f>
        <v>0</v>
      </c>
      <c r="BO101" s="25">
        <f>[1]HCxHP!DJ96</f>
        <v>0</v>
      </c>
      <c r="BP101" s="25">
        <f>[1]HCxHP!DL96</f>
        <v>0</v>
      </c>
      <c r="BQ101" s="25">
        <f t="shared" si="28"/>
        <v>0</v>
      </c>
      <c r="BR101" s="25">
        <f>[1]HCxHP!DN96</f>
        <v>0</v>
      </c>
      <c r="BS101" s="25">
        <f>[1]HCxHP!DP96</f>
        <v>0</v>
      </c>
      <c r="BT101" s="25">
        <f>[1]HCxHP!DS96</f>
        <v>0</v>
      </c>
      <c r="BU101" s="25">
        <f t="shared" si="29"/>
        <v>184099</v>
      </c>
      <c r="BV101" s="25">
        <f>[1]HCxHP!DU96</f>
        <v>184099</v>
      </c>
      <c r="BW101" s="25">
        <f>[1]HCxHP!DW96</f>
        <v>0</v>
      </c>
      <c r="BX101" s="25">
        <f>[1]HCxHP!DY96</f>
        <v>0</v>
      </c>
      <c r="BY101" s="25">
        <f>[1]HCxHP!EA96</f>
        <v>0</v>
      </c>
      <c r="BZ101" s="25">
        <f>[1]HCxHP!EC96</f>
        <v>0</v>
      </c>
      <c r="CA101" s="25">
        <f>[1]HCxHP!EC96</f>
        <v>0</v>
      </c>
    </row>
    <row r="102" spans="1:79" s="29" customFormat="1" ht="21.75" customHeight="1" x14ac:dyDescent="0.3">
      <c r="A102" s="27" t="s">
        <v>344</v>
      </c>
      <c r="B102" s="23" t="s">
        <v>345</v>
      </c>
      <c r="C102" s="28">
        <f>[1]HCxHP!ED97</f>
        <v>6460299.7199999997</v>
      </c>
      <c r="D102" s="10">
        <f t="shared" si="20"/>
        <v>0</v>
      </c>
      <c r="E102" s="25">
        <f>[1]HCxHP!E97</f>
        <v>0</v>
      </c>
      <c r="F102" s="25">
        <f>[1]HCxHP!G97</f>
        <v>0</v>
      </c>
      <c r="G102" s="25">
        <f t="shared" si="21"/>
        <v>0</v>
      </c>
      <c r="H102" s="25">
        <f>[1]HCxHP!I97</f>
        <v>0</v>
      </c>
      <c r="I102" s="25">
        <f>[1]HCxHP!K97</f>
        <v>0</v>
      </c>
      <c r="J102" s="25">
        <f>[1]HCxHP!M97</f>
        <v>0</v>
      </c>
      <c r="K102" s="25">
        <f>[1]HCxHP!O97</f>
        <v>0</v>
      </c>
      <c r="L102" s="25">
        <f>[1]HCxHP!Q97</f>
        <v>0</v>
      </c>
      <c r="M102" s="25">
        <f>[1]HCxHP!S97</f>
        <v>0</v>
      </c>
      <c r="N102" s="25">
        <f>[1]HCxHP!U97</f>
        <v>0</v>
      </c>
      <c r="O102" s="25">
        <f>[1]HCxHP!W97</f>
        <v>0</v>
      </c>
      <c r="P102" s="25">
        <f>[1]HCxHP!Y97</f>
        <v>0</v>
      </c>
      <c r="Q102" s="25">
        <f t="shared" si="22"/>
        <v>0</v>
      </c>
      <c r="R102" s="25">
        <f>[1]HCxHP!AA97</f>
        <v>0</v>
      </c>
      <c r="S102" s="25">
        <f>[1]HCxHP!AC97</f>
        <v>0</v>
      </c>
      <c r="T102" s="25">
        <f>[1]HCxHP!AE97</f>
        <v>0</v>
      </c>
      <c r="U102" s="25">
        <f>[1]HCxHP!AG97</f>
        <v>0</v>
      </c>
      <c r="V102" s="25">
        <f t="shared" si="30"/>
        <v>508282.78</v>
      </c>
      <c r="W102" s="25">
        <f>[1]HCxHP!AI97</f>
        <v>0</v>
      </c>
      <c r="X102" s="25">
        <f>[1]HCxHP!AK97</f>
        <v>0</v>
      </c>
      <c r="Y102" s="25">
        <f>[1]HCxHP!AM97</f>
        <v>0</v>
      </c>
      <c r="Z102" s="25">
        <f t="shared" si="24"/>
        <v>508282.78</v>
      </c>
      <c r="AA102" s="25">
        <f>[1]HCxHP!AO97</f>
        <v>0</v>
      </c>
      <c r="AB102" s="25">
        <f>[1]HCxHP!AQ97</f>
        <v>0</v>
      </c>
      <c r="AC102" s="25">
        <f>[1]HCxHP!AS97</f>
        <v>0</v>
      </c>
      <c r="AD102" s="25">
        <f>[1]HCxHP!AU97</f>
        <v>0</v>
      </c>
      <c r="AE102" s="25">
        <f>[1]HCxHP!AW97</f>
        <v>0</v>
      </c>
      <c r="AF102" s="25">
        <f>[1]HCxHP!AY97</f>
        <v>0</v>
      </c>
      <c r="AG102" s="25">
        <f>[1]HCxHP!BA97</f>
        <v>0</v>
      </c>
      <c r="AH102" s="25">
        <f>[1]HCxHP!BC97</f>
        <v>0</v>
      </c>
      <c r="AI102" s="25">
        <f>[1]HCxHP!BE97</f>
        <v>0</v>
      </c>
      <c r="AJ102" s="25">
        <f>[1]HCxHP!BG97</f>
        <v>0</v>
      </c>
      <c r="AK102" s="25">
        <f>[1]HCxHP!$BI97</f>
        <v>508282.78</v>
      </c>
      <c r="AL102" s="25">
        <f>[1]HCxHP!$BK97</f>
        <v>0</v>
      </c>
      <c r="AM102" s="25">
        <f>[1]HCxHP!BM97</f>
        <v>0</v>
      </c>
      <c r="AN102" s="25">
        <f t="shared" si="25"/>
        <v>0</v>
      </c>
      <c r="AO102" s="25">
        <f>[1]HCxHP!BO97</f>
        <v>0</v>
      </c>
      <c r="AP102" s="25">
        <f>[1]HCxHP!BQ97</f>
        <v>0</v>
      </c>
      <c r="AQ102" s="25">
        <f>[1]HCxHP!BS97</f>
        <v>0</v>
      </c>
      <c r="AR102" s="25">
        <f>[1]HCxHP!BU97</f>
        <v>0</v>
      </c>
      <c r="AS102" s="25">
        <f>[1]HCxHP!BX97</f>
        <v>0</v>
      </c>
      <c r="AT102" s="25">
        <f t="shared" si="31"/>
        <v>0</v>
      </c>
      <c r="AU102" s="25">
        <f>[1]HCxHP!BZ97</f>
        <v>0</v>
      </c>
      <c r="AV102" s="25">
        <f>[1]HCxHP!CB97</f>
        <v>0</v>
      </c>
      <c r="AW102" s="25">
        <f>[1]HCxHP!CD97</f>
        <v>0</v>
      </c>
      <c r="AX102" s="25">
        <f>[1]HCxHP!CF97</f>
        <v>0</v>
      </c>
      <c r="AY102" s="25">
        <f>[1]HCxHP!CH97</f>
        <v>0</v>
      </c>
      <c r="AZ102" s="25">
        <f t="shared" si="26"/>
        <v>5952016.9399999995</v>
      </c>
      <c r="BA102" s="25">
        <f>[1]HCxHP!CJ97</f>
        <v>0</v>
      </c>
      <c r="BB102" s="25">
        <f>[1]HCxHP!CL97</f>
        <v>1551650.06</v>
      </c>
      <c r="BC102" s="25">
        <f>[1]HCxHP!CN97</f>
        <v>4400366.88</v>
      </c>
      <c r="BD102" s="25">
        <f>[1]HCxHP!CP97</f>
        <v>0</v>
      </c>
      <c r="BE102" s="25">
        <f t="shared" si="27"/>
        <v>0</v>
      </c>
      <c r="BF102" s="25">
        <f>[1]HCxHP!CR97</f>
        <v>0</v>
      </c>
      <c r="BG102" s="25">
        <f>[1]HCxHP!CT97</f>
        <v>0</v>
      </c>
      <c r="BH102" s="25">
        <f>[1]HCxHP!CV97</f>
        <v>0</v>
      </c>
      <c r="BI102" s="25">
        <f>[1]HCxHP!CX97</f>
        <v>0</v>
      </c>
      <c r="BJ102" s="25">
        <f>[1]HCxHP!CZ97</f>
        <v>0</v>
      </c>
      <c r="BK102" s="25">
        <f>[1]HCxHP!DB97</f>
        <v>0</v>
      </c>
      <c r="BL102" s="25">
        <f>[1]HCxHP!DD97</f>
        <v>0</v>
      </c>
      <c r="BM102" s="25">
        <f>[1]HCxHP!DF97</f>
        <v>0</v>
      </c>
      <c r="BN102" s="25">
        <f>[1]HCxHP!DH97</f>
        <v>0</v>
      </c>
      <c r="BO102" s="25">
        <f>[1]HCxHP!DJ97</f>
        <v>0</v>
      </c>
      <c r="BP102" s="25">
        <f>[1]HCxHP!DL97</f>
        <v>0</v>
      </c>
      <c r="BQ102" s="25">
        <f t="shared" si="28"/>
        <v>0</v>
      </c>
      <c r="BR102" s="25">
        <f>[1]HCxHP!DN97</f>
        <v>0</v>
      </c>
      <c r="BS102" s="25">
        <f>[1]HCxHP!DP97</f>
        <v>0</v>
      </c>
      <c r="BT102" s="25">
        <f>[1]HCxHP!DS97</f>
        <v>0</v>
      </c>
      <c r="BU102" s="25">
        <f t="shared" si="29"/>
        <v>0</v>
      </c>
      <c r="BV102" s="25">
        <f>[1]HCxHP!DU97</f>
        <v>0</v>
      </c>
      <c r="BW102" s="25">
        <f>[1]HCxHP!DW97</f>
        <v>0</v>
      </c>
      <c r="BX102" s="25">
        <f>[1]HCxHP!DY97</f>
        <v>0</v>
      </c>
      <c r="BY102" s="25">
        <f>[1]HCxHP!EA97</f>
        <v>0</v>
      </c>
      <c r="BZ102" s="25">
        <f>[1]HCxHP!EC97</f>
        <v>0</v>
      </c>
      <c r="CA102" s="25">
        <f>[1]HCxHP!EC97</f>
        <v>0</v>
      </c>
    </row>
    <row r="103" spans="1:79" s="26" customFormat="1" ht="19.5" customHeight="1" x14ac:dyDescent="0.3">
      <c r="A103" s="23" t="s">
        <v>346</v>
      </c>
      <c r="B103" s="34" t="s">
        <v>347</v>
      </c>
      <c r="C103" s="28">
        <f>[1]HCxHP!ED98</f>
        <v>53868460.5465784</v>
      </c>
      <c r="D103" s="10">
        <f t="shared" si="20"/>
        <v>262518.05051680387</v>
      </c>
      <c r="E103" s="25">
        <f>[1]HCxHP!E98</f>
        <v>262518.05051680387</v>
      </c>
      <c r="F103" s="25">
        <f>[1]HCxHP!G98</f>
        <v>0</v>
      </c>
      <c r="G103" s="25">
        <f t="shared" si="21"/>
        <v>0</v>
      </c>
      <c r="H103" s="25">
        <f>[1]HCxHP!I98</f>
        <v>0</v>
      </c>
      <c r="I103" s="25">
        <f>[1]HCxHP!K98</f>
        <v>0</v>
      </c>
      <c r="J103" s="25">
        <f>[1]HCxHP!M98</f>
        <v>0</v>
      </c>
      <c r="K103" s="25">
        <f>[1]HCxHP!O98</f>
        <v>0</v>
      </c>
      <c r="L103" s="25">
        <f>[1]HCxHP!Q98</f>
        <v>0</v>
      </c>
      <c r="M103" s="25">
        <f>[1]HCxHP!S98</f>
        <v>0</v>
      </c>
      <c r="N103" s="25">
        <f>[1]HCxHP!U98</f>
        <v>0</v>
      </c>
      <c r="O103" s="25">
        <f>[1]HCxHP!W98</f>
        <v>0</v>
      </c>
      <c r="P103" s="25">
        <f>[1]HCxHP!Y98</f>
        <v>0</v>
      </c>
      <c r="Q103" s="25">
        <f t="shared" si="22"/>
        <v>0</v>
      </c>
      <c r="R103" s="25">
        <f>[1]HCxHP!AA98</f>
        <v>0</v>
      </c>
      <c r="S103" s="25">
        <f>[1]HCxHP!AC98</f>
        <v>0</v>
      </c>
      <c r="T103" s="25">
        <f>[1]HCxHP!AE98</f>
        <v>0</v>
      </c>
      <c r="U103" s="25">
        <f>[1]HCxHP!AG98</f>
        <v>0</v>
      </c>
      <c r="V103" s="25">
        <f t="shared" si="30"/>
        <v>0</v>
      </c>
      <c r="W103" s="25">
        <f>[1]HCxHP!AI98</f>
        <v>0</v>
      </c>
      <c r="X103" s="25">
        <f>[1]HCxHP!AK98</f>
        <v>0</v>
      </c>
      <c r="Y103" s="25">
        <f>[1]HCxHP!AM98</f>
        <v>0</v>
      </c>
      <c r="Z103" s="25">
        <f t="shared" si="24"/>
        <v>0</v>
      </c>
      <c r="AA103" s="25">
        <f>[1]HCxHP!AO98</f>
        <v>0</v>
      </c>
      <c r="AB103" s="25">
        <f>[1]HCxHP!AQ98</f>
        <v>0</v>
      </c>
      <c r="AC103" s="25">
        <f>[1]HCxHP!AS98</f>
        <v>0</v>
      </c>
      <c r="AD103" s="25">
        <f>[1]HCxHP!AU98</f>
        <v>0</v>
      </c>
      <c r="AE103" s="25">
        <f>[1]HCxHP!AW98</f>
        <v>0</v>
      </c>
      <c r="AF103" s="25">
        <f>[1]HCxHP!AY98</f>
        <v>0</v>
      </c>
      <c r="AG103" s="25">
        <f>[1]HCxHP!BA98</f>
        <v>0</v>
      </c>
      <c r="AH103" s="25">
        <f>[1]HCxHP!BC98</f>
        <v>0</v>
      </c>
      <c r="AI103" s="25">
        <f>[1]HCxHP!BE98</f>
        <v>0</v>
      </c>
      <c r="AJ103" s="25">
        <f>[1]HCxHP!BG98</f>
        <v>0</v>
      </c>
      <c r="AK103" s="25">
        <f>[1]HCxHP!$BI98</f>
        <v>0</v>
      </c>
      <c r="AL103" s="25">
        <f>[1]HCxHP!$BK98</f>
        <v>0</v>
      </c>
      <c r="AM103" s="25">
        <f>[1]HCxHP!BM98</f>
        <v>0</v>
      </c>
      <c r="AN103" s="25">
        <f t="shared" si="25"/>
        <v>0</v>
      </c>
      <c r="AO103" s="25">
        <f>[1]HCxHP!BO98</f>
        <v>0</v>
      </c>
      <c r="AP103" s="25">
        <f>[1]HCxHP!BQ98</f>
        <v>0</v>
      </c>
      <c r="AQ103" s="25">
        <f>[1]HCxHP!BS98</f>
        <v>0</v>
      </c>
      <c r="AR103" s="25">
        <f>[1]HCxHP!BU98</f>
        <v>0</v>
      </c>
      <c r="AS103" s="25">
        <f>[1]HCxHP!BX98</f>
        <v>0</v>
      </c>
      <c r="AT103" s="25">
        <f t="shared" si="31"/>
        <v>0</v>
      </c>
      <c r="AU103" s="25">
        <f>[1]HCxHP!BZ98</f>
        <v>0</v>
      </c>
      <c r="AV103" s="25">
        <f>[1]HCxHP!CB98</f>
        <v>0</v>
      </c>
      <c r="AW103" s="25">
        <f>[1]HCxHP!CD98</f>
        <v>0</v>
      </c>
      <c r="AX103" s="25">
        <f>[1]HCxHP!CF98</f>
        <v>0</v>
      </c>
      <c r="AY103" s="25">
        <f>[1]HCxHP!CH98</f>
        <v>0</v>
      </c>
      <c r="AZ103" s="25">
        <f t="shared" si="26"/>
        <v>15264442.710000001</v>
      </c>
      <c r="BA103" s="25">
        <f>[1]HCxHP!CJ98</f>
        <v>0</v>
      </c>
      <c r="BB103" s="25">
        <f>[1]HCxHP!CL98</f>
        <v>0</v>
      </c>
      <c r="BC103" s="25">
        <f>[1]HCxHP!CN98</f>
        <v>15264442.710000001</v>
      </c>
      <c r="BD103" s="25">
        <f>[1]HCxHP!CP98</f>
        <v>0</v>
      </c>
      <c r="BE103" s="25">
        <f t="shared" si="27"/>
        <v>38341499.7860616</v>
      </c>
      <c r="BF103" s="25">
        <f>[1]HCxHP!CR98</f>
        <v>2343743.25</v>
      </c>
      <c r="BG103" s="25">
        <f>[1]HCxHP!CT98</f>
        <v>0</v>
      </c>
      <c r="BH103" s="25">
        <f>[1]HCxHP!CV98</f>
        <v>0</v>
      </c>
      <c r="BI103" s="25">
        <f>[1]HCxHP!CX98</f>
        <v>5393578.0199999996</v>
      </c>
      <c r="BJ103" s="25">
        <f>[1]HCxHP!CZ98</f>
        <v>0</v>
      </c>
      <c r="BK103" s="25">
        <f>[1]HCxHP!DB98</f>
        <v>0</v>
      </c>
      <c r="BL103" s="25">
        <f>[1]HCxHP!DD98</f>
        <v>22501385.075959504</v>
      </c>
      <c r="BM103" s="25">
        <f>[1]HCxHP!DF98</f>
        <v>0</v>
      </c>
      <c r="BN103" s="25">
        <f>[1]HCxHP!DH98</f>
        <v>0</v>
      </c>
      <c r="BO103" s="25">
        <f>[1]HCxHP!DJ98</f>
        <v>0</v>
      </c>
      <c r="BP103" s="25">
        <f>[1]HCxHP!DL98</f>
        <v>8102793.4401020948</v>
      </c>
      <c r="BQ103" s="25">
        <f t="shared" si="28"/>
        <v>0</v>
      </c>
      <c r="BR103" s="25">
        <f>[1]HCxHP!DN98</f>
        <v>0</v>
      </c>
      <c r="BS103" s="25">
        <f>[1]HCxHP!DP98</f>
        <v>0</v>
      </c>
      <c r="BT103" s="25">
        <f>[1]HCxHP!DS98</f>
        <v>0</v>
      </c>
      <c r="BU103" s="25">
        <f t="shared" si="29"/>
        <v>0</v>
      </c>
      <c r="BV103" s="25">
        <f>[1]HCxHP!DU98</f>
        <v>0</v>
      </c>
      <c r="BW103" s="25">
        <f>[1]HCxHP!DW98</f>
        <v>0</v>
      </c>
      <c r="BX103" s="25">
        <f>[1]HCxHP!DY98</f>
        <v>0</v>
      </c>
      <c r="BY103" s="25">
        <f>[1]HCxHP!EA98</f>
        <v>0</v>
      </c>
      <c r="BZ103" s="25">
        <f>[1]HCxHP!EC98</f>
        <v>0</v>
      </c>
      <c r="CA103" s="25">
        <f>[1]HCxHP!EC98</f>
        <v>0</v>
      </c>
    </row>
    <row r="104" spans="1:79" s="29" customFormat="1" ht="24" customHeight="1" x14ac:dyDescent="0.3">
      <c r="A104" s="27" t="s">
        <v>348</v>
      </c>
      <c r="B104" s="23" t="s">
        <v>349</v>
      </c>
      <c r="C104" s="28">
        <f>[1]HCxHP!ED99</f>
        <v>31367075.470618904</v>
      </c>
      <c r="D104" s="10">
        <f t="shared" si="20"/>
        <v>262518.05051680387</v>
      </c>
      <c r="E104" s="25">
        <f>[1]HCxHP!E99</f>
        <v>262518.05051680387</v>
      </c>
      <c r="F104" s="25">
        <f>[1]HCxHP!G99</f>
        <v>0</v>
      </c>
      <c r="G104" s="25">
        <f t="shared" si="21"/>
        <v>0</v>
      </c>
      <c r="H104" s="25">
        <f>[1]HCxHP!I99</f>
        <v>0</v>
      </c>
      <c r="I104" s="25">
        <f>[1]HCxHP!K99</f>
        <v>0</v>
      </c>
      <c r="J104" s="25">
        <f>[1]HCxHP!M99</f>
        <v>0</v>
      </c>
      <c r="K104" s="25">
        <f>[1]HCxHP!O99</f>
        <v>0</v>
      </c>
      <c r="L104" s="25">
        <f>[1]HCxHP!Q99</f>
        <v>0</v>
      </c>
      <c r="M104" s="25">
        <f>[1]HCxHP!S99</f>
        <v>0</v>
      </c>
      <c r="N104" s="25">
        <f>[1]HCxHP!U99</f>
        <v>0</v>
      </c>
      <c r="O104" s="25">
        <f>[1]HCxHP!W99</f>
        <v>0</v>
      </c>
      <c r="P104" s="25">
        <f>[1]HCxHP!Y99</f>
        <v>0</v>
      </c>
      <c r="Q104" s="25">
        <f t="shared" si="22"/>
        <v>0</v>
      </c>
      <c r="R104" s="25">
        <f>[1]HCxHP!AA99</f>
        <v>0</v>
      </c>
      <c r="S104" s="25">
        <f>[1]HCxHP!AC99</f>
        <v>0</v>
      </c>
      <c r="T104" s="25">
        <f>[1]HCxHP!AE99</f>
        <v>0</v>
      </c>
      <c r="U104" s="25">
        <f>[1]HCxHP!AG99</f>
        <v>0</v>
      </c>
      <c r="V104" s="25">
        <f t="shared" si="30"/>
        <v>0</v>
      </c>
      <c r="W104" s="25">
        <f>[1]HCxHP!AI99</f>
        <v>0</v>
      </c>
      <c r="X104" s="25">
        <f>[1]HCxHP!AK99</f>
        <v>0</v>
      </c>
      <c r="Y104" s="25">
        <f>[1]HCxHP!AM99</f>
        <v>0</v>
      </c>
      <c r="Z104" s="25">
        <f t="shared" si="24"/>
        <v>0</v>
      </c>
      <c r="AA104" s="25">
        <f>[1]HCxHP!AO99</f>
        <v>0</v>
      </c>
      <c r="AB104" s="25">
        <f>[1]HCxHP!AQ99</f>
        <v>0</v>
      </c>
      <c r="AC104" s="25">
        <f>[1]HCxHP!AS99</f>
        <v>0</v>
      </c>
      <c r="AD104" s="25">
        <f>[1]HCxHP!AU99</f>
        <v>0</v>
      </c>
      <c r="AE104" s="25">
        <f>[1]HCxHP!AW99</f>
        <v>0</v>
      </c>
      <c r="AF104" s="25">
        <f>[1]HCxHP!AY99</f>
        <v>0</v>
      </c>
      <c r="AG104" s="25">
        <f>[1]HCxHP!BA99</f>
        <v>0</v>
      </c>
      <c r="AH104" s="25">
        <f>[1]HCxHP!BC99</f>
        <v>0</v>
      </c>
      <c r="AI104" s="25">
        <f>[1]HCxHP!BE99</f>
        <v>0</v>
      </c>
      <c r="AJ104" s="25">
        <f>[1]HCxHP!BG99</f>
        <v>0</v>
      </c>
      <c r="AK104" s="25">
        <f>[1]HCxHP!$BI99</f>
        <v>0</v>
      </c>
      <c r="AL104" s="25">
        <f>[1]HCxHP!$BK99</f>
        <v>0</v>
      </c>
      <c r="AM104" s="25">
        <f>[1]HCxHP!BM99</f>
        <v>0</v>
      </c>
      <c r="AN104" s="25">
        <f t="shared" si="25"/>
        <v>0</v>
      </c>
      <c r="AO104" s="25">
        <f>[1]HCxHP!BO99</f>
        <v>0</v>
      </c>
      <c r="AP104" s="25">
        <f>[1]HCxHP!BQ99</f>
        <v>0</v>
      </c>
      <c r="AQ104" s="25">
        <f>[1]HCxHP!BS99</f>
        <v>0</v>
      </c>
      <c r="AR104" s="25">
        <f>[1]HCxHP!BU99</f>
        <v>0</v>
      </c>
      <c r="AS104" s="25">
        <f>[1]HCxHP!BX99</f>
        <v>0</v>
      </c>
      <c r="AT104" s="25">
        <f t="shared" si="31"/>
        <v>0</v>
      </c>
      <c r="AU104" s="25">
        <f>[1]HCxHP!BZ99</f>
        <v>0</v>
      </c>
      <c r="AV104" s="25">
        <f>[1]HCxHP!CB99</f>
        <v>0</v>
      </c>
      <c r="AW104" s="25">
        <f>[1]HCxHP!CD99</f>
        <v>0</v>
      </c>
      <c r="AX104" s="25">
        <f>[1]HCxHP!CF99</f>
        <v>0</v>
      </c>
      <c r="AY104" s="25">
        <f>[1]HCxHP!CH99</f>
        <v>0</v>
      </c>
      <c r="AZ104" s="25">
        <f t="shared" si="26"/>
        <v>15264442.710000001</v>
      </c>
      <c r="BA104" s="25">
        <f>[1]HCxHP!CJ99</f>
        <v>0</v>
      </c>
      <c r="BB104" s="25">
        <f>[1]HCxHP!CL99</f>
        <v>0</v>
      </c>
      <c r="BC104" s="25">
        <f>[1]HCxHP!CN99</f>
        <v>15264442.710000001</v>
      </c>
      <c r="BD104" s="25">
        <f>[1]HCxHP!CP99</f>
        <v>0</v>
      </c>
      <c r="BE104" s="25">
        <f t="shared" si="27"/>
        <v>15840114.710102094</v>
      </c>
      <c r="BF104" s="25">
        <f>[1]HCxHP!CR99</f>
        <v>2343743.25</v>
      </c>
      <c r="BG104" s="25">
        <f>[1]HCxHP!CT99</f>
        <v>0</v>
      </c>
      <c r="BH104" s="25">
        <f>[1]HCxHP!CV99</f>
        <v>0</v>
      </c>
      <c r="BI104" s="25">
        <f>[1]HCxHP!CX99</f>
        <v>5393578.0199999996</v>
      </c>
      <c r="BJ104" s="25">
        <f>[1]HCxHP!CZ99</f>
        <v>0</v>
      </c>
      <c r="BK104" s="25">
        <f>[1]HCxHP!DB99</f>
        <v>0</v>
      </c>
      <c r="BL104" s="25">
        <f>[1]HCxHP!DD99</f>
        <v>0</v>
      </c>
      <c r="BM104" s="25">
        <f>[1]HCxHP!DF99</f>
        <v>0</v>
      </c>
      <c r="BN104" s="25">
        <f>[1]HCxHP!DH99</f>
        <v>0</v>
      </c>
      <c r="BO104" s="25">
        <f>[1]HCxHP!DJ99</f>
        <v>0</v>
      </c>
      <c r="BP104" s="25">
        <f>[1]HCxHP!DL99</f>
        <v>8102793.4401020948</v>
      </c>
      <c r="BQ104" s="25">
        <f t="shared" si="28"/>
        <v>0</v>
      </c>
      <c r="BR104" s="25">
        <f>[1]HCxHP!DN99</f>
        <v>0</v>
      </c>
      <c r="BS104" s="25">
        <f>[1]HCxHP!DP99</f>
        <v>0</v>
      </c>
      <c r="BT104" s="25">
        <f>[1]HCxHP!DS99</f>
        <v>0</v>
      </c>
      <c r="BU104" s="25">
        <f t="shared" si="29"/>
        <v>0</v>
      </c>
      <c r="BV104" s="25">
        <f>[1]HCxHP!DU99</f>
        <v>0</v>
      </c>
      <c r="BW104" s="25">
        <f>[1]HCxHP!DW99</f>
        <v>0</v>
      </c>
      <c r="BX104" s="25">
        <f>[1]HCxHP!DY99</f>
        <v>0</v>
      </c>
      <c r="BY104" s="25">
        <f>[1]HCxHP!EA99</f>
        <v>0</v>
      </c>
      <c r="BZ104" s="25">
        <f>[1]HCxHP!EC99</f>
        <v>0</v>
      </c>
      <c r="CA104" s="25">
        <f>[1]HCxHP!EC99</f>
        <v>0</v>
      </c>
    </row>
    <row r="105" spans="1:79" ht="40.5" hidden="1" customHeight="1" x14ac:dyDescent="0.3">
      <c r="A105" s="30" t="s">
        <v>350</v>
      </c>
      <c r="B105" s="34" t="s">
        <v>351</v>
      </c>
      <c r="C105" s="31">
        <f>[1]HCxHP!ED100</f>
        <v>25973497.4506189</v>
      </c>
      <c r="D105" s="10">
        <f t="shared" si="20"/>
        <v>262518.05051680387</v>
      </c>
      <c r="E105" s="32">
        <f>[1]HCxHP!E100</f>
        <v>262518.05051680387</v>
      </c>
      <c r="F105" s="32">
        <f>[1]HCxHP!G100</f>
        <v>0</v>
      </c>
      <c r="G105" s="32">
        <f t="shared" si="21"/>
        <v>0</v>
      </c>
      <c r="H105" s="32">
        <f>[1]HCxHP!I100</f>
        <v>0</v>
      </c>
      <c r="I105" s="32">
        <f>[1]HCxHP!K100</f>
        <v>0</v>
      </c>
      <c r="J105" s="32">
        <f>[1]HCxHP!M100</f>
        <v>0</v>
      </c>
      <c r="K105" s="32">
        <f>[1]HCxHP!O100</f>
        <v>0</v>
      </c>
      <c r="L105" s="32">
        <f>[1]HCxHP!Q100</f>
        <v>0</v>
      </c>
      <c r="M105" s="32">
        <f>[1]HCxHP!S100</f>
        <v>0</v>
      </c>
      <c r="N105" s="32">
        <f>[1]HCxHP!U100</f>
        <v>0</v>
      </c>
      <c r="O105" s="32">
        <f>[1]HCxHP!W100</f>
        <v>0</v>
      </c>
      <c r="P105" s="32">
        <f>[1]HCxHP!Y100</f>
        <v>0</v>
      </c>
      <c r="Q105" s="25">
        <f t="shared" si="22"/>
        <v>0</v>
      </c>
      <c r="R105" s="32">
        <f>[1]HCxHP!AA100</f>
        <v>0</v>
      </c>
      <c r="S105" s="32">
        <f>[1]HCxHP!AC100</f>
        <v>0</v>
      </c>
      <c r="T105" s="32">
        <f>[1]HCxHP!AE100</f>
        <v>0</v>
      </c>
      <c r="U105" s="32">
        <f>[1]HCxHP!AG100</f>
        <v>0</v>
      </c>
      <c r="V105" s="25">
        <f t="shared" si="30"/>
        <v>0</v>
      </c>
      <c r="W105" s="32">
        <f>[1]HCxHP!AI100</f>
        <v>0</v>
      </c>
      <c r="X105" s="32">
        <f>[1]HCxHP!AK100</f>
        <v>0</v>
      </c>
      <c r="Y105" s="32">
        <f>[1]HCxHP!AM100</f>
        <v>0</v>
      </c>
      <c r="Z105" s="32">
        <f t="shared" si="24"/>
        <v>0</v>
      </c>
      <c r="AA105" s="32">
        <f>[1]HCxHP!AO100</f>
        <v>0</v>
      </c>
      <c r="AB105" s="32">
        <f>[1]HCxHP!AQ100</f>
        <v>0</v>
      </c>
      <c r="AC105" s="32">
        <f>[1]HCxHP!AS100</f>
        <v>0</v>
      </c>
      <c r="AD105" s="32">
        <f>[1]HCxHP!AU100</f>
        <v>0</v>
      </c>
      <c r="AE105" s="32">
        <f>[1]HCxHP!AW100</f>
        <v>0</v>
      </c>
      <c r="AF105" s="32">
        <f>[1]HCxHP!AY100</f>
        <v>0</v>
      </c>
      <c r="AG105" s="32">
        <f>[1]HCxHP!BA100</f>
        <v>0</v>
      </c>
      <c r="AH105" s="32">
        <f>[1]HCxHP!BC100</f>
        <v>0</v>
      </c>
      <c r="AI105" s="32">
        <f>[1]HCxHP!BE100</f>
        <v>0</v>
      </c>
      <c r="AJ105" s="32">
        <f>[1]HCxHP!BG100</f>
        <v>0</v>
      </c>
      <c r="AK105" s="32">
        <f>[1]HCxHP!$BI100</f>
        <v>0</v>
      </c>
      <c r="AL105" s="32">
        <f>[1]HCxHP!$BK100</f>
        <v>0</v>
      </c>
      <c r="AM105" s="32">
        <f>[1]HCxHP!BM100</f>
        <v>0</v>
      </c>
      <c r="AN105" s="32">
        <f t="shared" si="25"/>
        <v>0</v>
      </c>
      <c r="AO105" s="32">
        <f>[1]HCxHP!BO100</f>
        <v>0</v>
      </c>
      <c r="AP105" s="25">
        <f>[1]HCxHP!BQ100</f>
        <v>0</v>
      </c>
      <c r="AQ105" s="25">
        <f>[1]HCxHP!BS100</f>
        <v>0</v>
      </c>
      <c r="AR105" s="25">
        <f>[1]HCxHP!BU100</f>
        <v>0</v>
      </c>
      <c r="AS105" s="25">
        <f>[1]HCxHP!BX100</f>
        <v>0</v>
      </c>
      <c r="AT105" s="25">
        <f t="shared" si="31"/>
        <v>0</v>
      </c>
      <c r="AU105" s="32">
        <f>[1]HCxHP!BZ100</f>
        <v>0</v>
      </c>
      <c r="AV105" s="32">
        <f>[1]HCxHP!CB100</f>
        <v>0</v>
      </c>
      <c r="AW105" s="32">
        <f>[1]HCxHP!CD100</f>
        <v>0</v>
      </c>
      <c r="AX105" s="32">
        <f>[1]HCxHP!CF100</f>
        <v>0</v>
      </c>
      <c r="AY105" s="32">
        <f>[1]HCxHP!CH100</f>
        <v>0</v>
      </c>
      <c r="AZ105" s="32">
        <f t="shared" si="26"/>
        <v>15264442.710000001</v>
      </c>
      <c r="BA105" s="32">
        <f>[1]HCxHP!CJ100</f>
        <v>0</v>
      </c>
      <c r="BB105" s="32">
        <f>[1]HCxHP!CL100</f>
        <v>0</v>
      </c>
      <c r="BC105" s="32">
        <f>[1]HCxHP!CN100</f>
        <v>15264442.710000001</v>
      </c>
      <c r="BD105" s="32">
        <f>[1]HCxHP!CP100</f>
        <v>0</v>
      </c>
      <c r="BE105" s="25">
        <f t="shared" si="27"/>
        <v>10446536.690102095</v>
      </c>
      <c r="BF105" s="32">
        <f>[1]HCxHP!CR100</f>
        <v>2343743.25</v>
      </c>
      <c r="BG105" s="32">
        <f>[1]HCxHP!CT100</f>
        <v>0</v>
      </c>
      <c r="BH105" s="32">
        <f>[1]HCxHP!CV100</f>
        <v>0</v>
      </c>
      <c r="BI105" s="32">
        <f>[1]HCxHP!CX100</f>
        <v>0</v>
      </c>
      <c r="BJ105" s="32">
        <f>[1]HCxHP!CZ100</f>
        <v>0</v>
      </c>
      <c r="BK105" s="32">
        <f>[1]HCxHP!DB100</f>
        <v>0</v>
      </c>
      <c r="BL105" s="32">
        <f>[1]HCxHP!DD100</f>
        <v>0</v>
      </c>
      <c r="BM105" s="32">
        <f>[1]HCxHP!DF100</f>
        <v>0</v>
      </c>
      <c r="BN105" s="32">
        <f>[1]HCxHP!DH100</f>
        <v>0</v>
      </c>
      <c r="BO105" s="25">
        <f>[1]HCxHP!DJ100</f>
        <v>0</v>
      </c>
      <c r="BP105" s="32">
        <f>[1]HCxHP!DL100</f>
        <v>8102793.4401020948</v>
      </c>
      <c r="BQ105" s="32">
        <f t="shared" si="28"/>
        <v>0</v>
      </c>
      <c r="BR105" s="32">
        <f>[1]HCxHP!DN100</f>
        <v>0</v>
      </c>
      <c r="BS105" s="32">
        <f>[1]HCxHP!DP100</f>
        <v>0</v>
      </c>
      <c r="BT105" s="32">
        <f>[1]HCxHP!DS100</f>
        <v>0</v>
      </c>
      <c r="BU105" s="32">
        <f t="shared" si="29"/>
        <v>0</v>
      </c>
      <c r="BV105" s="32">
        <f>[1]HCxHP!DU100</f>
        <v>0</v>
      </c>
      <c r="BW105" s="32">
        <f>[1]HCxHP!DW100</f>
        <v>0</v>
      </c>
      <c r="BX105" s="32">
        <f>[1]HCxHP!DY100</f>
        <v>0</v>
      </c>
      <c r="BY105" s="25">
        <f>[1]HCxHP!EA100</f>
        <v>0</v>
      </c>
      <c r="BZ105" s="32">
        <f>[1]HCxHP!EC100</f>
        <v>0</v>
      </c>
      <c r="CA105" s="25">
        <f>[1]HCxHP!EC100</f>
        <v>0</v>
      </c>
    </row>
    <row r="106" spans="1:79" ht="30" hidden="1" customHeight="1" x14ac:dyDescent="0.3">
      <c r="A106" s="30" t="s">
        <v>352</v>
      </c>
      <c r="B106" s="34" t="s">
        <v>353</v>
      </c>
      <c r="C106" s="31">
        <f>[1]HCxHP!ED101</f>
        <v>5393578.0199999996</v>
      </c>
      <c r="D106" s="10">
        <f t="shared" si="20"/>
        <v>0</v>
      </c>
      <c r="E106" s="32">
        <f>[1]HCxHP!E101</f>
        <v>0</v>
      </c>
      <c r="F106" s="32">
        <f>[1]HCxHP!G101</f>
        <v>0</v>
      </c>
      <c r="G106" s="32">
        <f t="shared" si="21"/>
        <v>0</v>
      </c>
      <c r="H106" s="32">
        <f>[1]HCxHP!I101</f>
        <v>0</v>
      </c>
      <c r="I106" s="32">
        <f>[1]HCxHP!K101</f>
        <v>0</v>
      </c>
      <c r="J106" s="32">
        <f>[1]HCxHP!M101</f>
        <v>0</v>
      </c>
      <c r="K106" s="32">
        <f>[1]HCxHP!O101</f>
        <v>0</v>
      </c>
      <c r="L106" s="32">
        <f>[1]HCxHP!Q101</f>
        <v>0</v>
      </c>
      <c r="M106" s="32">
        <f>[1]HCxHP!S101</f>
        <v>0</v>
      </c>
      <c r="N106" s="32">
        <f>[1]HCxHP!U101</f>
        <v>0</v>
      </c>
      <c r="O106" s="32">
        <f>[1]HCxHP!W101</f>
        <v>0</v>
      </c>
      <c r="P106" s="32">
        <f>[1]HCxHP!Y101</f>
        <v>0</v>
      </c>
      <c r="Q106" s="25">
        <f t="shared" si="22"/>
        <v>0</v>
      </c>
      <c r="R106" s="32">
        <f>[1]HCxHP!AA101</f>
        <v>0</v>
      </c>
      <c r="S106" s="32">
        <f>[1]HCxHP!AC101</f>
        <v>0</v>
      </c>
      <c r="T106" s="32">
        <f>[1]HCxHP!AE101</f>
        <v>0</v>
      </c>
      <c r="U106" s="32">
        <f>[1]HCxHP!AG101</f>
        <v>0</v>
      </c>
      <c r="V106" s="25">
        <f t="shared" si="30"/>
        <v>0</v>
      </c>
      <c r="W106" s="32">
        <f>[1]HCxHP!AI101</f>
        <v>0</v>
      </c>
      <c r="X106" s="32">
        <f>[1]HCxHP!AK101</f>
        <v>0</v>
      </c>
      <c r="Y106" s="32">
        <f>[1]HCxHP!AM101</f>
        <v>0</v>
      </c>
      <c r="Z106" s="32">
        <f t="shared" si="24"/>
        <v>0</v>
      </c>
      <c r="AA106" s="32">
        <f>[1]HCxHP!AO101</f>
        <v>0</v>
      </c>
      <c r="AB106" s="32">
        <f>[1]HCxHP!AQ101</f>
        <v>0</v>
      </c>
      <c r="AC106" s="32">
        <f>[1]HCxHP!AS101</f>
        <v>0</v>
      </c>
      <c r="AD106" s="32">
        <f>[1]HCxHP!AU101</f>
        <v>0</v>
      </c>
      <c r="AE106" s="32">
        <f>[1]HCxHP!AW101</f>
        <v>0</v>
      </c>
      <c r="AF106" s="32">
        <f>[1]HCxHP!AY101</f>
        <v>0</v>
      </c>
      <c r="AG106" s="32">
        <f>[1]HCxHP!BA101</f>
        <v>0</v>
      </c>
      <c r="AH106" s="32">
        <f>[1]HCxHP!BC101</f>
        <v>0</v>
      </c>
      <c r="AI106" s="32">
        <f>[1]HCxHP!BE101</f>
        <v>0</v>
      </c>
      <c r="AJ106" s="32">
        <f>[1]HCxHP!BG101</f>
        <v>0</v>
      </c>
      <c r="AK106" s="32">
        <f>[1]HCxHP!$BI101</f>
        <v>0</v>
      </c>
      <c r="AL106" s="32">
        <f>[1]HCxHP!$BK101</f>
        <v>0</v>
      </c>
      <c r="AM106" s="32">
        <f>[1]HCxHP!BM101</f>
        <v>0</v>
      </c>
      <c r="AN106" s="32">
        <f t="shared" si="25"/>
        <v>0</v>
      </c>
      <c r="AO106" s="32">
        <f>[1]HCxHP!BO101</f>
        <v>0</v>
      </c>
      <c r="AP106" s="25">
        <f>[1]HCxHP!BQ101</f>
        <v>0</v>
      </c>
      <c r="AQ106" s="25">
        <f>[1]HCxHP!BS101</f>
        <v>0</v>
      </c>
      <c r="AR106" s="25">
        <f>[1]HCxHP!BU101</f>
        <v>0</v>
      </c>
      <c r="AS106" s="25">
        <f>[1]HCxHP!BX101</f>
        <v>0</v>
      </c>
      <c r="AT106" s="25">
        <f t="shared" si="31"/>
        <v>0</v>
      </c>
      <c r="AU106" s="32">
        <f>[1]HCxHP!BZ101</f>
        <v>0</v>
      </c>
      <c r="AV106" s="32">
        <f>[1]HCxHP!CB101</f>
        <v>0</v>
      </c>
      <c r="AW106" s="32">
        <f>[1]HCxHP!CD101</f>
        <v>0</v>
      </c>
      <c r="AX106" s="32">
        <f>[1]HCxHP!CF101</f>
        <v>0</v>
      </c>
      <c r="AY106" s="32">
        <f>[1]HCxHP!CH101</f>
        <v>0</v>
      </c>
      <c r="AZ106" s="32">
        <f t="shared" si="26"/>
        <v>0</v>
      </c>
      <c r="BA106" s="32">
        <f>[1]HCxHP!CJ101</f>
        <v>0</v>
      </c>
      <c r="BB106" s="32">
        <f>[1]HCxHP!CL101</f>
        <v>0</v>
      </c>
      <c r="BC106" s="32">
        <f>[1]HCxHP!CN101</f>
        <v>0</v>
      </c>
      <c r="BD106" s="32">
        <f>[1]HCxHP!CP101</f>
        <v>0</v>
      </c>
      <c r="BE106" s="25">
        <f t="shared" si="27"/>
        <v>5393578.0199999996</v>
      </c>
      <c r="BF106" s="32">
        <f>[1]HCxHP!CR101</f>
        <v>0</v>
      </c>
      <c r="BG106" s="32">
        <f>[1]HCxHP!CT101</f>
        <v>0</v>
      </c>
      <c r="BH106" s="32">
        <f>[1]HCxHP!CV101</f>
        <v>0</v>
      </c>
      <c r="BI106" s="32">
        <f>[1]HCxHP!CX101</f>
        <v>5393578.0199999996</v>
      </c>
      <c r="BJ106" s="32">
        <f>[1]HCxHP!CZ101</f>
        <v>0</v>
      </c>
      <c r="BK106" s="32">
        <f>[1]HCxHP!DB101</f>
        <v>0</v>
      </c>
      <c r="BL106" s="32">
        <f>[1]HCxHP!DD101</f>
        <v>0</v>
      </c>
      <c r="BM106" s="32">
        <f>[1]HCxHP!DF101</f>
        <v>0</v>
      </c>
      <c r="BN106" s="32">
        <f>[1]HCxHP!DH101</f>
        <v>0</v>
      </c>
      <c r="BO106" s="25">
        <f>[1]HCxHP!DJ101</f>
        <v>0</v>
      </c>
      <c r="BP106" s="32">
        <f>[1]HCxHP!DL101</f>
        <v>0</v>
      </c>
      <c r="BQ106" s="32">
        <f t="shared" si="28"/>
        <v>0</v>
      </c>
      <c r="BR106" s="32">
        <f>[1]HCxHP!DN101</f>
        <v>0</v>
      </c>
      <c r="BS106" s="32">
        <f>[1]HCxHP!DP101</f>
        <v>0</v>
      </c>
      <c r="BT106" s="32">
        <f>[1]HCxHP!DS101</f>
        <v>0</v>
      </c>
      <c r="BU106" s="32">
        <f t="shared" si="29"/>
        <v>0</v>
      </c>
      <c r="BV106" s="32">
        <f>[1]HCxHP!DU101</f>
        <v>0</v>
      </c>
      <c r="BW106" s="32">
        <f>[1]HCxHP!DW101</f>
        <v>0</v>
      </c>
      <c r="BX106" s="32">
        <f>[1]HCxHP!DY101</f>
        <v>0</v>
      </c>
      <c r="BY106" s="25">
        <f>[1]HCxHP!EA101</f>
        <v>0</v>
      </c>
      <c r="BZ106" s="32">
        <f>[1]HCxHP!EC101</f>
        <v>0</v>
      </c>
      <c r="CA106" s="25">
        <f>[1]HCxHP!EC101</f>
        <v>0</v>
      </c>
    </row>
    <row r="107" spans="1:79" ht="31.5" hidden="1" customHeight="1" x14ac:dyDescent="0.3">
      <c r="A107" s="30" t="s">
        <v>354</v>
      </c>
      <c r="B107" s="34" t="s">
        <v>355</v>
      </c>
      <c r="C107" s="31">
        <f>[1]HCxHP!ED102</f>
        <v>0</v>
      </c>
      <c r="D107" s="10">
        <f t="shared" si="20"/>
        <v>0</v>
      </c>
      <c r="E107" s="32">
        <f>[1]HCxHP!E102</f>
        <v>0</v>
      </c>
      <c r="F107" s="32">
        <f>[1]HCxHP!G102</f>
        <v>0</v>
      </c>
      <c r="G107" s="32">
        <f t="shared" si="21"/>
        <v>0</v>
      </c>
      <c r="H107" s="32">
        <f>[1]HCxHP!I102</f>
        <v>0</v>
      </c>
      <c r="I107" s="32">
        <f>[1]HCxHP!K102</f>
        <v>0</v>
      </c>
      <c r="J107" s="32">
        <f>[1]HCxHP!M102</f>
        <v>0</v>
      </c>
      <c r="K107" s="32">
        <f>[1]HCxHP!O102</f>
        <v>0</v>
      </c>
      <c r="L107" s="32">
        <f>[1]HCxHP!Q102</f>
        <v>0</v>
      </c>
      <c r="M107" s="32">
        <f>[1]HCxHP!S102</f>
        <v>0</v>
      </c>
      <c r="N107" s="32">
        <f>[1]HCxHP!U102</f>
        <v>0</v>
      </c>
      <c r="O107" s="32">
        <f>[1]HCxHP!W102</f>
        <v>0</v>
      </c>
      <c r="P107" s="32">
        <f>[1]HCxHP!Y102</f>
        <v>0</v>
      </c>
      <c r="Q107" s="25">
        <f t="shared" si="22"/>
        <v>0</v>
      </c>
      <c r="R107" s="32">
        <f>[1]HCxHP!AA102</f>
        <v>0</v>
      </c>
      <c r="S107" s="32">
        <f>[1]HCxHP!AC102</f>
        <v>0</v>
      </c>
      <c r="T107" s="32">
        <f>[1]HCxHP!AE102</f>
        <v>0</v>
      </c>
      <c r="U107" s="32">
        <f>[1]HCxHP!AG102</f>
        <v>0</v>
      </c>
      <c r="V107" s="25">
        <f t="shared" si="30"/>
        <v>0</v>
      </c>
      <c r="W107" s="32">
        <f>[1]HCxHP!AI102</f>
        <v>0</v>
      </c>
      <c r="X107" s="32">
        <f>[1]HCxHP!AK102</f>
        <v>0</v>
      </c>
      <c r="Y107" s="32">
        <f>[1]HCxHP!AM102</f>
        <v>0</v>
      </c>
      <c r="Z107" s="32">
        <f t="shared" si="24"/>
        <v>0</v>
      </c>
      <c r="AA107" s="32">
        <f>[1]HCxHP!AO102</f>
        <v>0</v>
      </c>
      <c r="AB107" s="32">
        <f>[1]HCxHP!AQ102</f>
        <v>0</v>
      </c>
      <c r="AC107" s="32">
        <f>[1]HCxHP!AS102</f>
        <v>0</v>
      </c>
      <c r="AD107" s="32">
        <f>[1]HCxHP!AU102</f>
        <v>0</v>
      </c>
      <c r="AE107" s="32">
        <f>[1]HCxHP!AW102</f>
        <v>0</v>
      </c>
      <c r="AF107" s="32">
        <f>[1]HCxHP!AY102</f>
        <v>0</v>
      </c>
      <c r="AG107" s="32">
        <f>[1]HCxHP!BA102</f>
        <v>0</v>
      </c>
      <c r="AH107" s="32">
        <f>[1]HCxHP!BC102</f>
        <v>0</v>
      </c>
      <c r="AI107" s="32">
        <f>[1]HCxHP!BE102</f>
        <v>0</v>
      </c>
      <c r="AJ107" s="32">
        <f>[1]HCxHP!BG102</f>
        <v>0</v>
      </c>
      <c r="AK107" s="32">
        <f>[1]HCxHP!$BI102</f>
        <v>0</v>
      </c>
      <c r="AL107" s="32">
        <f>[1]HCxHP!$BK102</f>
        <v>0</v>
      </c>
      <c r="AM107" s="32">
        <f>[1]HCxHP!BM102</f>
        <v>0</v>
      </c>
      <c r="AN107" s="32">
        <f t="shared" si="25"/>
        <v>0</v>
      </c>
      <c r="AO107" s="32">
        <f>[1]HCxHP!BO102</f>
        <v>0</v>
      </c>
      <c r="AP107" s="25">
        <f>[1]HCxHP!BQ102</f>
        <v>0</v>
      </c>
      <c r="AQ107" s="25">
        <f>[1]HCxHP!BS102</f>
        <v>0</v>
      </c>
      <c r="AR107" s="25">
        <f>[1]HCxHP!BU102</f>
        <v>0</v>
      </c>
      <c r="AS107" s="25">
        <f>[1]HCxHP!BX102</f>
        <v>0</v>
      </c>
      <c r="AT107" s="25">
        <f t="shared" si="31"/>
        <v>0</v>
      </c>
      <c r="AU107" s="32">
        <f>[1]HCxHP!BZ102</f>
        <v>0</v>
      </c>
      <c r="AV107" s="32">
        <f>[1]HCxHP!CB102</f>
        <v>0</v>
      </c>
      <c r="AW107" s="32">
        <f>[1]HCxHP!CD102</f>
        <v>0</v>
      </c>
      <c r="AX107" s="32">
        <f>[1]HCxHP!CF102</f>
        <v>0</v>
      </c>
      <c r="AY107" s="32">
        <f>[1]HCxHP!CH102</f>
        <v>0</v>
      </c>
      <c r="AZ107" s="32">
        <f t="shared" si="26"/>
        <v>0</v>
      </c>
      <c r="BA107" s="32">
        <f>[1]HCxHP!CJ102</f>
        <v>0</v>
      </c>
      <c r="BB107" s="32">
        <f>[1]HCxHP!CL102</f>
        <v>0</v>
      </c>
      <c r="BC107" s="32">
        <f>[1]HCxHP!CN102</f>
        <v>0</v>
      </c>
      <c r="BD107" s="32">
        <f>[1]HCxHP!CP102</f>
        <v>0</v>
      </c>
      <c r="BE107" s="25">
        <f t="shared" si="27"/>
        <v>0</v>
      </c>
      <c r="BF107" s="32">
        <f>[1]HCxHP!CR102</f>
        <v>0</v>
      </c>
      <c r="BG107" s="32">
        <f>[1]HCxHP!CT102</f>
        <v>0</v>
      </c>
      <c r="BH107" s="32">
        <f>[1]HCxHP!CV102</f>
        <v>0</v>
      </c>
      <c r="BI107" s="32">
        <f>[1]HCxHP!CX102</f>
        <v>0</v>
      </c>
      <c r="BJ107" s="32">
        <f>[1]HCxHP!CZ102</f>
        <v>0</v>
      </c>
      <c r="BK107" s="32">
        <f>[1]HCxHP!DB102</f>
        <v>0</v>
      </c>
      <c r="BL107" s="32">
        <f>[1]HCxHP!DD102</f>
        <v>0</v>
      </c>
      <c r="BM107" s="32">
        <f>[1]HCxHP!DF102</f>
        <v>0</v>
      </c>
      <c r="BN107" s="32">
        <f>[1]HCxHP!DH102</f>
        <v>0</v>
      </c>
      <c r="BO107" s="25">
        <f>[1]HCxHP!DJ102</f>
        <v>0</v>
      </c>
      <c r="BP107" s="32">
        <f>[1]HCxHP!DL102</f>
        <v>0</v>
      </c>
      <c r="BQ107" s="32">
        <f t="shared" si="28"/>
        <v>0</v>
      </c>
      <c r="BR107" s="32">
        <f>[1]HCxHP!DN102</f>
        <v>0</v>
      </c>
      <c r="BS107" s="32">
        <f>[1]HCxHP!DP102</f>
        <v>0</v>
      </c>
      <c r="BT107" s="32">
        <f>[1]HCxHP!DS102</f>
        <v>0</v>
      </c>
      <c r="BU107" s="32">
        <f t="shared" si="29"/>
        <v>0</v>
      </c>
      <c r="BV107" s="32">
        <f>[1]HCxHP!DU102</f>
        <v>0</v>
      </c>
      <c r="BW107" s="32">
        <f>[1]HCxHP!DW102</f>
        <v>0</v>
      </c>
      <c r="BX107" s="32">
        <f>[1]HCxHP!DY102</f>
        <v>0</v>
      </c>
      <c r="BY107" s="25">
        <f>[1]HCxHP!EA102</f>
        <v>0</v>
      </c>
      <c r="BZ107" s="32">
        <f>[1]HCxHP!EC102</f>
        <v>0</v>
      </c>
      <c r="CA107" s="25">
        <f>[1]HCxHP!EC102</f>
        <v>0</v>
      </c>
    </row>
    <row r="108" spans="1:79" ht="29.25" hidden="1" customHeight="1" x14ac:dyDescent="0.3">
      <c r="A108" s="30" t="s">
        <v>356</v>
      </c>
      <c r="B108" s="34" t="s">
        <v>357</v>
      </c>
      <c r="C108" s="31">
        <f>[1]HCxHP!ED103</f>
        <v>0</v>
      </c>
      <c r="D108" s="10">
        <f t="shared" si="20"/>
        <v>0</v>
      </c>
      <c r="E108" s="32">
        <f>[1]HCxHP!E103</f>
        <v>0</v>
      </c>
      <c r="F108" s="32">
        <f>[1]HCxHP!G103</f>
        <v>0</v>
      </c>
      <c r="G108" s="32">
        <f t="shared" si="21"/>
        <v>0</v>
      </c>
      <c r="H108" s="32">
        <f>[1]HCxHP!I103</f>
        <v>0</v>
      </c>
      <c r="I108" s="32">
        <f>[1]HCxHP!K103</f>
        <v>0</v>
      </c>
      <c r="J108" s="32">
        <f>[1]HCxHP!M103</f>
        <v>0</v>
      </c>
      <c r="K108" s="32">
        <f>[1]HCxHP!O103</f>
        <v>0</v>
      </c>
      <c r="L108" s="32">
        <f>[1]HCxHP!Q103</f>
        <v>0</v>
      </c>
      <c r="M108" s="32">
        <f>[1]HCxHP!S103</f>
        <v>0</v>
      </c>
      <c r="N108" s="32">
        <f>[1]HCxHP!U103</f>
        <v>0</v>
      </c>
      <c r="O108" s="32">
        <f>[1]HCxHP!W103</f>
        <v>0</v>
      </c>
      <c r="P108" s="32">
        <f>[1]HCxHP!Y103</f>
        <v>0</v>
      </c>
      <c r="Q108" s="25">
        <f t="shared" si="22"/>
        <v>0</v>
      </c>
      <c r="R108" s="32">
        <f>[1]HCxHP!AA103</f>
        <v>0</v>
      </c>
      <c r="S108" s="32">
        <f>[1]HCxHP!AC103</f>
        <v>0</v>
      </c>
      <c r="T108" s="32">
        <f>[1]HCxHP!AE103</f>
        <v>0</v>
      </c>
      <c r="U108" s="32">
        <f>[1]HCxHP!AG103</f>
        <v>0</v>
      </c>
      <c r="V108" s="25">
        <f t="shared" si="30"/>
        <v>0</v>
      </c>
      <c r="W108" s="32">
        <f>[1]HCxHP!AI103</f>
        <v>0</v>
      </c>
      <c r="X108" s="32">
        <f>[1]HCxHP!AK103</f>
        <v>0</v>
      </c>
      <c r="Y108" s="32">
        <f>[1]HCxHP!AM103</f>
        <v>0</v>
      </c>
      <c r="Z108" s="32">
        <f t="shared" si="24"/>
        <v>0</v>
      </c>
      <c r="AA108" s="32">
        <f>[1]HCxHP!AO103</f>
        <v>0</v>
      </c>
      <c r="AB108" s="32">
        <f>[1]HCxHP!AQ103</f>
        <v>0</v>
      </c>
      <c r="AC108" s="32">
        <f>[1]HCxHP!AS103</f>
        <v>0</v>
      </c>
      <c r="AD108" s="32">
        <f>[1]HCxHP!AU103</f>
        <v>0</v>
      </c>
      <c r="AE108" s="32">
        <f>[1]HCxHP!AW103</f>
        <v>0</v>
      </c>
      <c r="AF108" s="32">
        <f>[1]HCxHP!AY103</f>
        <v>0</v>
      </c>
      <c r="AG108" s="32">
        <f>[1]HCxHP!BA103</f>
        <v>0</v>
      </c>
      <c r="AH108" s="32">
        <f>[1]HCxHP!BC103</f>
        <v>0</v>
      </c>
      <c r="AI108" s="32">
        <f>[1]HCxHP!BE103</f>
        <v>0</v>
      </c>
      <c r="AJ108" s="32">
        <f>[1]HCxHP!BG103</f>
        <v>0</v>
      </c>
      <c r="AK108" s="32">
        <f>[1]HCxHP!$BI103</f>
        <v>0</v>
      </c>
      <c r="AL108" s="32">
        <f>[1]HCxHP!$BK103</f>
        <v>0</v>
      </c>
      <c r="AM108" s="32">
        <f>[1]HCxHP!BM103</f>
        <v>0</v>
      </c>
      <c r="AN108" s="32">
        <f t="shared" si="25"/>
        <v>0</v>
      </c>
      <c r="AO108" s="32">
        <f>[1]HCxHP!BO103</f>
        <v>0</v>
      </c>
      <c r="AP108" s="25">
        <f>[1]HCxHP!BQ103</f>
        <v>0</v>
      </c>
      <c r="AQ108" s="25">
        <f>[1]HCxHP!BS103</f>
        <v>0</v>
      </c>
      <c r="AR108" s="25">
        <f>[1]HCxHP!BU103</f>
        <v>0</v>
      </c>
      <c r="AS108" s="25">
        <f>[1]HCxHP!BX103</f>
        <v>0</v>
      </c>
      <c r="AT108" s="25">
        <f t="shared" si="31"/>
        <v>0</v>
      </c>
      <c r="AU108" s="32">
        <f>[1]HCxHP!BZ103</f>
        <v>0</v>
      </c>
      <c r="AV108" s="32">
        <f>[1]HCxHP!CB103</f>
        <v>0</v>
      </c>
      <c r="AW108" s="32">
        <f>[1]HCxHP!CD103</f>
        <v>0</v>
      </c>
      <c r="AX108" s="32">
        <f>[1]HCxHP!CF103</f>
        <v>0</v>
      </c>
      <c r="AY108" s="32">
        <f>[1]HCxHP!CH103</f>
        <v>0</v>
      </c>
      <c r="AZ108" s="32">
        <f t="shared" si="26"/>
        <v>0</v>
      </c>
      <c r="BA108" s="32">
        <f>[1]HCxHP!CJ103</f>
        <v>0</v>
      </c>
      <c r="BB108" s="32">
        <f>[1]HCxHP!CL103</f>
        <v>0</v>
      </c>
      <c r="BC108" s="32">
        <f>[1]HCxHP!CN103</f>
        <v>0</v>
      </c>
      <c r="BD108" s="32">
        <f>[1]HCxHP!CP103</f>
        <v>0</v>
      </c>
      <c r="BE108" s="25">
        <f t="shared" si="27"/>
        <v>0</v>
      </c>
      <c r="BF108" s="32">
        <f>[1]HCxHP!CR103</f>
        <v>0</v>
      </c>
      <c r="BG108" s="32">
        <f>[1]HCxHP!CT103</f>
        <v>0</v>
      </c>
      <c r="BH108" s="32">
        <f>[1]HCxHP!CV103</f>
        <v>0</v>
      </c>
      <c r="BI108" s="32">
        <f>[1]HCxHP!CX103</f>
        <v>0</v>
      </c>
      <c r="BJ108" s="32">
        <f>[1]HCxHP!CZ103</f>
        <v>0</v>
      </c>
      <c r="BK108" s="32">
        <f>[1]HCxHP!DB103</f>
        <v>0</v>
      </c>
      <c r="BL108" s="32">
        <f>[1]HCxHP!DD103</f>
        <v>0</v>
      </c>
      <c r="BM108" s="32">
        <f>[1]HCxHP!DF103</f>
        <v>0</v>
      </c>
      <c r="BN108" s="32">
        <f>[1]HCxHP!DH103</f>
        <v>0</v>
      </c>
      <c r="BO108" s="25">
        <f>[1]HCxHP!DJ103</f>
        <v>0</v>
      </c>
      <c r="BP108" s="32">
        <f>[1]HCxHP!DL103</f>
        <v>0</v>
      </c>
      <c r="BQ108" s="32">
        <f t="shared" si="28"/>
        <v>0</v>
      </c>
      <c r="BR108" s="32">
        <f>[1]HCxHP!DN103</f>
        <v>0</v>
      </c>
      <c r="BS108" s="32">
        <f>[1]HCxHP!DP103</f>
        <v>0</v>
      </c>
      <c r="BT108" s="32">
        <f>[1]HCxHP!DS103</f>
        <v>0</v>
      </c>
      <c r="BU108" s="32">
        <f t="shared" si="29"/>
        <v>0</v>
      </c>
      <c r="BV108" s="32">
        <f>[1]HCxHP!DU103</f>
        <v>0</v>
      </c>
      <c r="BW108" s="32">
        <f>[1]HCxHP!DW103</f>
        <v>0</v>
      </c>
      <c r="BX108" s="32">
        <f>[1]HCxHP!DY103</f>
        <v>0</v>
      </c>
      <c r="BY108" s="25">
        <f>[1]HCxHP!EA103</f>
        <v>0</v>
      </c>
      <c r="BZ108" s="32">
        <f>[1]HCxHP!EC103</f>
        <v>0</v>
      </c>
      <c r="CA108" s="25">
        <f>[1]HCxHP!EC103</f>
        <v>0</v>
      </c>
    </row>
    <row r="109" spans="1:79" s="29" customFormat="1" x14ac:dyDescent="0.3">
      <c r="A109" s="27" t="s">
        <v>358</v>
      </c>
      <c r="B109" s="23" t="s">
        <v>359</v>
      </c>
      <c r="C109" s="31">
        <f>[1]HCxHP!ED104</f>
        <v>22501385.075959504</v>
      </c>
      <c r="D109" s="10">
        <f t="shared" si="20"/>
        <v>0</v>
      </c>
      <c r="E109" s="32">
        <f>[1]HCxHP!E104</f>
        <v>0</v>
      </c>
      <c r="F109" s="32">
        <f>[1]HCxHP!G104</f>
        <v>0</v>
      </c>
      <c r="G109" s="32">
        <f t="shared" si="21"/>
        <v>0</v>
      </c>
      <c r="H109" s="32">
        <f>[1]HCxHP!I104</f>
        <v>0</v>
      </c>
      <c r="I109" s="32">
        <f>[1]HCxHP!K104</f>
        <v>0</v>
      </c>
      <c r="J109" s="32">
        <f>[1]HCxHP!M104</f>
        <v>0</v>
      </c>
      <c r="K109" s="32">
        <f>[1]HCxHP!O104</f>
        <v>0</v>
      </c>
      <c r="L109" s="32">
        <f>[1]HCxHP!Q104</f>
        <v>0</v>
      </c>
      <c r="M109" s="32">
        <f>[1]HCxHP!S104</f>
        <v>0</v>
      </c>
      <c r="N109" s="32">
        <f>[1]HCxHP!U104</f>
        <v>0</v>
      </c>
      <c r="O109" s="32">
        <f>[1]HCxHP!W104</f>
        <v>0</v>
      </c>
      <c r="P109" s="32">
        <f>[1]HCxHP!Y104</f>
        <v>0</v>
      </c>
      <c r="Q109" s="25">
        <f t="shared" si="22"/>
        <v>0</v>
      </c>
      <c r="R109" s="32">
        <f>[1]HCxHP!AA104</f>
        <v>0</v>
      </c>
      <c r="S109" s="32">
        <f>[1]HCxHP!AC104</f>
        <v>0</v>
      </c>
      <c r="T109" s="32">
        <f>[1]HCxHP!AE104</f>
        <v>0</v>
      </c>
      <c r="U109" s="32">
        <f>[1]HCxHP!AG104</f>
        <v>0</v>
      </c>
      <c r="V109" s="25">
        <f t="shared" si="30"/>
        <v>0</v>
      </c>
      <c r="W109" s="32">
        <f>[1]HCxHP!AI104</f>
        <v>0</v>
      </c>
      <c r="X109" s="32">
        <f>[1]HCxHP!AK104</f>
        <v>0</v>
      </c>
      <c r="Y109" s="32">
        <f>[1]HCxHP!AM104</f>
        <v>0</v>
      </c>
      <c r="Z109" s="32">
        <f t="shared" si="24"/>
        <v>0</v>
      </c>
      <c r="AA109" s="32">
        <f>[1]HCxHP!AO104</f>
        <v>0</v>
      </c>
      <c r="AB109" s="32">
        <f>[1]HCxHP!AQ104</f>
        <v>0</v>
      </c>
      <c r="AC109" s="32">
        <f>[1]HCxHP!AS104</f>
        <v>0</v>
      </c>
      <c r="AD109" s="32">
        <f>[1]HCxHP!AU104</f>
        <v>0</v>
      </c>
      <c r="AE109" s="32">
        <f>[1]HCxHP!AW104</f>
        <v>0</v>
      </c>
      <c r="AF109" s="32">
        <f>[1]HCxHP!AY104</f>
        <v>0</v>
      </c>
      <c r="AG109" s="32">
        <f>[1]HCxHP!BA104</f>
        <v>0</v>
      </c>
      <c r="AH109" s="32">
        <f>[1]HCxHP!BC104</f>
        <v>0</v>
      </c>
      <c r="AI109" s="32">
        <f>[1]HCxHP!BE104</f>
        <v>0</v>
      </c>
      <c r="AJ109" s="32">
        <f>[1]HCxHP!BG104</f>
        <v>0</v>
      </c>
      <c r="AK109" s="32">
        <f>[1]HCxHP!$BI104</f>
        <v>0</v>
      </c>
      <c r="AL109" s="32">
        <f>[1]HCxHP!$BK104</f>
        <v>0</v>
      </c>
      <c r="AM109" s="32">
        <f>[1]HCxHP!BM104</f>
        <v>0</v>
      </c>
      <c r="AN109" s="32">
        <f t="shared" si="25"/>
        <v>0</v>
      </c>
      <c r="AO109" s="32">
        <f>[1]HCxHP!BO104</f>
        <v>0</v>
      </c>
      <c r="AP109" s="25">
        <f>[1]HCxHP!BQ104</f>
        <v>0</v>
      </c>
      <c r="AQ109" s="25">
        <f>[1]HCxHP!BS104</f>
        <v>0</v>
      </c>
      <c r="AR109" s="25">
        <f>[1]HCxHP!BU104</f>
        <v>0</v>
      </c>
      <c r="AS109" s="25">
        <f>[1]HCxHP!BX104</f>
        <v>0</v>
      </c>
      <c r="AT109" s="25">
        <f t="shared" si="31"/>
        <v>0</v>
      </c>
      <c r="AU109" s="32">
        <f>[1]HCxHP!BZ104</f>
        <v>0</v>
      </c>
      <c r="AV109" s="32">
        <f>[1]HCxHP!CB104</f>
        <v>0</v>
      </c>
      <c r="AW109" s="32">
        <f>[1]HCxHP!CD104</f>
        <v>0</v>
      </c>
      <c r="AX109" s="32">
        <f>[1]HCxHP!CF104</f>
        <v>0</v>
      </c>
      <c r="AY109" s="32">
        <f>[1]HCxHP!CH104</f>
        <v>0</v>
      </c>
      <c r="AZ109" s="32">
        <f t="shared" si="26"/>
        <v>0</v>
      </c>
      <c r="BA109" s="32">
        <f>[1]HCxHP!CJ104</f>
        <v>0</v>
      </c>
      <c r="BB109" s="32">
        <f>[1]HCxHP!CL104</f>
        <v>0</v>
      </c>
      <c r="BC109" s="32">
        <f>[1]HCxHP!CN104</f>
        <v>0</v>
      </c>
      <c r="BD109" s="32">
        <f>[1]HCxHP!CP104</f>
        <v>0</v>
      </c>
      <c r="BE109" s="25">
        <f t="shared" si="27"/>
        <v>22501385.075959504</v>
      </c>
      <c r="BF109" s="32">
        <f>[1]HCxHP!CR104</f>
        <v>0</v>
      </c>
      <c r="BG109" s="32">
        <f>[1]HCxHP!CT104</f>
        <v>0</v>
      </c>
      <c r="BH109" s="32">
        <f>[1]HCxHP!CV104</f>
        <v>0</v>
      </c>
      <c r="BI109" s="32">
        <f>[1]HCxHP!CX104</f>
        <v>0</v>
      </c>
      <c r="BJ109" s="32">
        <f>[1]HCxHP!CZ104</f>
        <v>0</v>
      </c>
      <c r="BK109" s="32">
        <f>[1]HCxHP!DB104</f>
        <v>0</v>
      </c>
      <c r="BL109" s="32">
        <f>[1]HCxHP!DD104</f>
        <v>22501385.075959504</v>
      </c>
      <c r="BM109" s="32">
        <f>[1]HCxHP!DF104</f>
        <v>0</v>
      </c>
      <c r="BN109" s="32">
        <f>[1]HCxHP!DH104</f>
        <v>0</v>
      </c>
      <c r="BO109" s="25">
        <f>[1]HCxHP!DJ104</f>
        <v>0</v>
      </c>
      <c r="BP109" s="32">
        <f>[1]HCxHP!DL104</f>
        <v>0</v>
      </c>
      <c r="BQ109" s="32">
        <f t="shared" si="28"/>
        <v>0</v>
      </c>
      <c r="BR109" s="32">
        <f>[1]HCxHP!DN104</f>
        <v>0</v>
      </c>
      <c r="BS109" s="32">
        <f>[1]HCxHP!DP104</f>
        <v>0</v>
      </c>
      <c r="BT109" s="32">
        <f>[1]HCxHP!DS104</f>
        <v>0</v>
      </c>
      <c r="BU109" s="32">
        <f t="shared" si="29"/>
        <v>0</v>
      </c>
      <c r="BV109" s="32">
        <f>[1]HCxHP!DU104</f>
        <v>0</v>
      </c>
      <c r="BW109" s="32">
        <f>[1]HCxHP!DW104</f>
        <v>0</v>
      </c>
      <c r="BX109" s="32">
        <f>[1]HCxHP!DY104</f>
        <v>0</v>
      </c>
      <c r="BY109" s="25">
        <f>[1]HCxHP!EA104</f>
        <v>0</v>
      </c>
      <c r="BZ109" s="32">
        <f>[1]HCxHP!EC104</f>
        <v>0</v>
      </c>
      <c r="CA109" s="25">
        <f>[1]HCxHP!EC104</f>
        <v>0</v>
      </c>
    </row>
    <row r="110" spans="1:79" hidden="1" x14ac:dyDescent="0.3">
      <c r="A110" s="30" t="s">
        <v>360</v>
      </c>
      <c r="B110" s="34" t="s">
        <v>361</v>
      </c>
      <c r="C110" s="31">
        <f>[1]HCxHP!ED105</f>
        <v>0</v>
      </c>
      <c r="D110" s="10">
        <f t="shared" si="20"/>
        <v>0</v>
      </c>
      <c r="E110" s="32">
        <f>[1]HCxHP!E105</f>
        <v>0</v>
      </c>
      <c r="F110" s="32">
        <f>[1]HCxHP!G105</f>
        <v>0</v>
      </c>
      <c r="G110" s="32">
        <f t="shared" si="21"/>
        <v>0</v>
      </c>
      <c r="H110" s="32">
        <f>[1]HCxHP!I105</f>
        <v>0</v>
      </c>
      <c r="I110" s="32">
        <f>[1]HCxHP!K105</f>
        <v>0</v>
      </c>
      <c r="J110" s="32">
        <f>[1]HCxHP!M105</f>
        <v>0</v>
      </c>
      <c r="K110" s="32">
        <f>[1]HCxHP!O105</f>
        <v>0</v>
      </c>
      <c r="L110" s="32">
        <f>[1]HCxHP!Q105</f>
        <v>0</v>
      </c>
      <c r="M110" s="32">
        <f>[1]HCxHP!S105</f>
        <v>0</v>
      </c>
      <c r="N110" s="32">
        <f>[1]HCxHP!U105</f>
        <v>0</v>
      </c>
      <c r="O110" s="32">
        <f>[1]HCxHP!W105</f>
        <v>0</v>
      </c>
      <c r="P110" s="32">
        <f>[1]HCxHP!Y105</f>
        <v>0</v>
      </c>
      <c r="Q110" s="25">
        <f t="shared" si="22"/>
        <v>0</v>
      </c>
      <c r="R110" s="32">
        <f>[1]HCxHP!AA105</f>
        <v>0</v>
      </c>
      <c r="S110" s="32">
        <f>[1]HCxHP!AC105</f>
        <v>0</v>
      </c>
      <c r="T110" s="32">
        <f>[1]HCxHP!AE105</f>
        <v>0</v>
      </c>
      <c r="U110" s="32">
        <f>[1]HCxHP!AG105</f>
        <v>0</v>
      </c>
      <c r="V110" s="25">
        <f t="shared" si="30"/>
        <v>0</v>
      </c>
      <c r="W110" s="32">
        <f>[1]HCxHP!AI105</f>
        <v>0</v>
      </c>
      <c r="X110" s="32">
        <f>[1]HCxHP!AK105</f>
        <v>0</v>
      </c>
      <c r="Y110" s="32">
        <f>[1]HCxHP!AM105</f>
        <v>0</v>
      </c>
      <c r="Z110" s="32">
        <f t="shared" si="24"/>
        <v>0</v>
      </c>
      <c r="AA110" s="32">
        <f>[1]HCxHP!AO105</f>
        <v>0</v>
      </c>
      <c r="AB110" s="32">
        <f>[1]HCxHP!AQ105</f>
        <v>0</v>
      </c>
      <c r="AC110" s="32">
        <f>[1]HCxHP!AS105</f>
        <v>0</v>
      </c>
      <c r="AD110" s="32">
        <f>[1]HCxHP!AU105</f>
        <v>0</v>
      </c>
      <c r="AE110" s="32">
        <f>[1]HCxHP!AW105</f>
        <v>0</v>
      </c>
      <c r="AF110" s="32">
        <f>[1]HCxHP!AY105</f>
        <v>0</v>
      </c>
      <c r="AG110" s="32">
        <f>[1]HCxHP!BA105</f>
        <v>0</v>
      </c>
      <c r="AH110" s="32">
        <f>[1]HCxHP!BC105</f>
        <v>0</v>
      </c>
      <c r="AI110" s="32">
        <f>[1]HCxHP!BE105</f>
        <v>0</v>
      </c>
      <c r="AJ110" s="32">
        <f>[1]HCxHP!BG105</f>
        <v>0</v>
      </c>
      <c r="AK110" s="32">
        <f>[1]HCxHP!$BI105</f>
        <v>0</v>
      </c>
      <c r="AL110" s="32">
        <f>[1]HCxHP!$BK105</f>
        <v>0</v>
      </c>
      <c r="AM110" s="32">
        <f>[1]HCxHP!BM105</f>
        <v>0</v>
      </c>
      <c r="AN110" s="32">
        <f t="shared" si="25"/>
        <v>0</v>
      </c>
      <c r="AO110" s="32">
        <f>[1]HCxHP!BO105</f>
        <v>0</v>
      </c>
      <c r="AP110" s="25">
        <f>[1]HCxHP!BQ105</f>
        <v>0</v>
      </c>
      <c r="AQ110" s="25">
        <f>[1]HCxHP!BS105</f>
        <v>0</v>
      </c>
      <c r="AR110" s="25">
        <f>[1]HCxHP!BU105</f>
        <v>0</v>
      </c>
      <c r="AS110" s="25">
        <f>[1]HCxHP!BX105</f>
        <v>0</v>
      </c>
      <c r="AT110" s="25">
        <f t="shared" si="31"/>
        <v>0</v>
      </c>
      <c r="AU110" s="32">
        <f>[1]HCxHP!BZ105</f>
        <v>0</v>
      </c>
      <c r="AV110" s="32">
        <f>[1]HCxHP!CB105</f>
        <v>0</v>
      </c>
      <c r="AW110" s="32">
        <f>[1]HCxHP!CD105</f>
        <v>0</v>
      </c>
      <c r="AX110" s="32">
        <f>[1]HCxHP!CF105</f>
        <v>0</v>
      </c>
      <c r="AY110" s="32">
        <f>[1]HCxHP!CH105</f>
        <v>0</v>
      </c>
      <c r="AZ110" s="32">
        <f t="shared" si="26"/>
        <v>0</v>
      </c>
      <c r="BA110" s="32">
        <f>[1]HCxHP!CJ105</f>
        <v>0</v>
      </c>
      <c r="BB110" s="32">
        <f>[1]HCxHP!CL105</f>
        <v>0</v>
      </c>
      <c r="BC110" s="32">
        <f>[1]HCxHP!CN105</f>
        <v>0</v>
      </c>
      <c r="BD110" s="32">
        <f>[1]HCxHP!CP105</f>
        <v>0</v>
      </c>
      <c r="BE110" s="25">
        <f t="shared" si="27"/>
        <v>0</v>
      </c>
      <c r="BF110" s="32">
        <f>[1]HCxHP!CR105</f>
        <v>0</v>
      </c>
      <c r="BG110" s="32">
        <f>[1]HCxHP!CT105</f>
        <v>0</v>
      </c>
      <c r="BH110" s="32">
        <f>[1]HCxHP!CV105</f>
        <v>0</v>
      </c>
      <c r="BI110" s="32">
        <f>[1]HCxHP!CX105</f>
        <v>0</v>
      </c>
      <c r="BJ110" s="32">
        <f>[1]HCxHP!CZ105</f>
        <v>0</v>
      </c>
      <c r="BK110" s="32">
        <f>[1]HCxHP!DB105</f>
        <v>0</v>
      </c>
      <c r="BL110" s="32">
        <f>[1]HCxHP!DD105</f>
        <v>0</v>
      </c>
      <c r="BM110" s="32">
        <f>[1]HCxHP!DF105</f>
        <v>0</v>
      </c>
      <c r="BN110" s="32">
        <f>[1]HCxHP!DH105</f>
        <v>0</v>
      </c>
      <c r="BO110" s="25">
        <f>[1]HCxHP!DJ105</f>
        <v>0</v>
      </c>
      <c r="BP110" s="32">
        <f>[1]HCxHP!DL105</f>
        <v>0</v>
      </c>
      <c r="BQ110" s="32">
        <f t="shared" si="28"/>
        <v>0</v>
      </c>
      <c r="BR110" s="32">
        <f>[1]HCxHP!DN105</f>
        <v>0</v>
      </c>
      <c r="BS110" s="32">
        <f>[1]HCxHP!DP105</f>
        <v>0</v>
      </c>
      <c r="BT110" s="32">
        <f>[1]HCxHP!DS105</f>
        <v>0</v>
      </c>
      <c r="BU110" s="32">
        <f t="shared" si="29"/>
        <v>0</v>
      </c>
      <c r="BV110" s="32">
        <f>[1]HCxHP!DU105</f>
        <v>0</v>
      </c>
      <c r="BW110" s="32">
        <f>[1]HCxHP!DW105</f>
        <v>0</v>
      </c>
      <c r="BX110" s="32">
        <f>[1]HCxHP!DY105</f>
        <v>0</v>
      </c>
      <c r="BY110" s="25">
        <f>[1]HCxHP!EA105</f>
        <v>0</v>
      </c>
      <c r="BZ110" s="32">
        <f>[1]HCxHP!EC105</f>
        <v>0</v>
      </c>
      <c r="CA110" s="25">
        <f>[1]HCxHP!EC105</f>
        <v>0</v>
      </c>
    </row>
    <row r="111" spans="1:79" hidden="1" x14ac:dyDescent="0.3">
      <c r="A111" s="30" t="s">
        <v>362</v>
      </c>
      <c r="B111" s="34" t="s">
        <v>363</v>
      </c>
      <c r="C111" s="31">
        <f>[1]HCxHP!ED106</f>
        <v>22501385.075959504</v>
      </c>
      <c r="D111" s="10">
        <f t="shared" si="20"/>
        <v>0</v>
      </c>
      <c r="E111" s="32">
        <f>[1]HCxHP!E106</f>
        <v>0</v>
      </c>
      <c r="F111" s="32">
        <f>[1]HCxHP!G106</f>
        <v>0</v>
      </c>
      <c r="G111" s="32">
        <f t="shared" si="21"/>
        <v>0</v>
      </c>
      <c r="H111" s="32">
        <f>[1]HCxHP!I106</f>
        <v>0</v>
      </c>
      <c r="I111" s="32">
        <f>[1]HCxHP!K106</f>
        <v>0</v>
      </c>
      <c r="J111" s="32">
        <f>[1]HCxHP!M106</f>
        <v>0</v>
      </c>
      <c r="K111" s="32">
        <f>[1]HCxHP!O106</f>
        <v>0</v>
      </c>
      <c r="L111" s="32">
        <f>[1]HCxHP!Q106</f>
        <v>0</v>
      </c>
      <c r="M111" s="32">
        <f>[1]HCxHP!S106</f>
        <v>0</v>
      </c>
      <c r="N111" s="32">
        <f>[1]HCxHP!U106</f>
        <v>0</v>
      </c>
      <c r="O111" s="32">
        <f>[1]HCxHP!W106</f>
        <v>0</v>
      </c>
      <c r="P111" s="32">
        <f>[1]HCxHP!Y106</f>
        <v>0</v>
      </c>
      <c r="Q111" s="25">
        <f t="shared" si="22"/>
        <v>0</v>
      </c>
      <c r="R111" s="32">
        <f>[1]HCxHP!AA106</f>
        <v>0</v>
      </c>
      <c r="S111" s="32">
        <f>[1]HCxHP!AC106</f>
        <v>0</v>
      </c>
      <c r="T111" s="32">
        <f>[1]HCxHP!AE106</f>
        <v>0</v>
      </c>
      <c r="U111" s="32">
        <f>[1]HCxHP!AG106</f>
        <v>0</v>
      </c>
      <c r="V111" s="25">
        <f t="shared" si="30"/>
        <v>0</v>
      </c>
      <c r="W111" s="32">
        <f>[1]HCxHP!AI106</f>
        <v>0</v>
      </c>
      <c r="X111" s="32">
        <f>[1]HCxHP!AK106</f>
        <v>0</v>
      </c>
      <c r="Y111" s="32">
        <f>[1]HCxHP!AM106</f>
        <v>0</v>
      </c>
      <c r="Z111" s="32">
        <f t="shared" si="24"/>
        <v>0</v>
      </c>
      <c r="AA111" s="32">
        <f>[1]HCxHP!AO106</f>
        <v>0</v>
      </c>
      <c r="AB111" s="32">
        <f>[1]HCxHP!AQ106</f>
        <v>0</v>
      </c>
      <c r="AC111" s="32">
        <f>[1]HCxHP!AS106</f>
        <v>0</v>
      </c>
      <c r="AD111" s="32">
        <f>[1]HCxHP!AU106</f>
        <v>0</v>
      </c>
      <c r="AE111" s="32">
        <f>[1]HCxHP!AW106</f>
        <v>0</v>
      </c>
      <c r="AF111" s="32">
        <f>[1]HCxHP!AY106</f>
        <v>0</v>
      </c>
      <c r="AG111" s="32">
        <f>[1]HCxHP!BA106</f>
        <v>0</v>
      </c>
      <c r="AH111" s="32">
        <f>[1]HCxHP!BC106</f>
        <v>0</v>
      </c>
      <c r="AI111" s="32">
        <f>[1]HCxHP!BE106</f>
        <v>0</v>
      </c>
      <c r="AJ111" s="32">
        <f>[1]HCxHP!BG106</f>
        <v>0</v>
      </c>
      <c r="AK111" s="32">
        <f>[1]HCxHP!$BI106</f>
        <v>0</v>
      </c>
      <c r="AL111" s="32">
        <f>[1]HCxHP!$BK106</f>
        <v>0</v>
      </c>
      <c r="AM111" s="32">
        <f>[1]HCxHP!BM106</f>
        <v>0</v>
      </c>
      <c r="AN111" s="32">
        <f t="shared" si="25"/>
        <v>0</v>
      </c>
      <c r="AO111" s="32">
        <f>[1]HCxHP!BO106</f>
        <v>0</v>
      </c>
      <c r="AP111" s="25">
        <f>[1]HCxHP!BQ106</f>
        <v>0</v>
      </c>
      <c r="AQ111" s="25">
        <f>[1]HCxHP!BS106</f>
        <v>0</v>
      </c>
      <c r="AR111" s="25">
        <f>[1]HCxHP!BU106</f>
        <v>0</v>
      </c>
      <c r="AS111" s="25">
        <f>[1]HCxHP!BX106</f>
        <v>0</v>
      </c>
      <c r="AT111" s="25">
        <f t="shared" si="31"/>
        <v>0</v>
      </c>
      <c r="AU111" s="32">
        <f>[1]HCxHP!BZ106</f>
        <v>0</v>
      </c>
      <c r="AV111" s="32">
        <f>[1]HCxHP!CB106</f>
        <v>0</v>
      </c>
      <c r="AW111" s="32">
        <f>[1]HCxHP!CD106</f>
        <v>0</v>
      </c>
      <c r="AX111" s="32">
        <f>[1]HCxHP!CF106</f>
        <v>0</v>
      </c>
      <c r="AY111" s="32">
        <f>[1]HCxHP!CH106</f>
        <v>0</v>
      </c>
      <c r="AZ111" s="32">
        <f t="shared" si="26"/>
        <v>0</v>
      </c>
      <c r="BA111" s="32">
        <f>[1]HCxHP!CJ106</f>
        <v>0</v>
      </c>
      <c r="BB111" s="32">
        <f>[1]HCxHP!CL106</f>
        <v>0</v>
      </c>
      <c r="BC111" s="32">
        <f>[1]HCxHP!CN106</f>
        <v>0</v>
      </c>
      <c r="BD111" s="32">
        <f>[1]HCxHP!CP106</f>
        <v>0</v>
      </c>
      <c r="BE111" s="25">
        <f t="shared" si="27"/>
        <v>22501385.075959504</v>
      </c>
      <c r="BF111" s="32">
        <f>[1]HCxHP!CR106</f>
        <v>0</v>
      </c>
      <c r="BG111" s="32">
        <f>[1]HCxHP!CT106</f>
        <v>0</v>
      </c>
      <c r="BH111" s="32">
        <f>[1]HCxHP!CV106</f>
        <v>0</v>
      </c>
      <c r="BI111" s="32">
        <f>[1]HCxHP!CX106</f>
        <v>0</v>
      </c>
      <c r="BJ111" s="32">
        <f>[1]HCxHP!CZ106</f>
        <v>0</v>
      </c>
      <c r="BK111" s="32">
        <f>[1]HCxHP!DB106</f>
        <v>0</v>
      </c>
      <c r="BL111" s="32">
        <f>[1]HCxHP!DD106</f>
        <v>22501385.075959504</v>
      </c>
      <c r="BM111" s="32">
        <f>[1]HCxHP!DF106</f>
        <v>0</v>
      </c>
      <c r="BN111" s="32">
        <f>[1]HCxHP!DH106</f>
        <v>0</v>
      </c>
      <c r="BO111" s="25">
        <f>[1]HCxHP!DJ106</f>
        <v>0</v>
      </c>
      <c r="BP111" s="32">
        <f>[1]HCxHP!DL106</f>
        <v>0</v>
      </c>
      <c r="BQ111" s="32">
        <f t="shared" si="28"/>
        <v>0</v>
      </c>
      <c r="BR111" s="32">
        <f>[1]HCxHP!DN106</f>
        <v>0</v>
      </c>
      <c r="BS111" s="32">
        <f>[1]HCxHP!DP106</f>
        <v>0</v>
      </c>
      <c r="BT111" s="32">
        <f>[1]HCxHP!DS106</f>
        <v>0</v>
      </c>
      <c r="BU111" s="32">
        <f t="shared" si="29"/>
        <v>0</v>
      </c>
      <c r="BV111" s="32">
        <f>[1]HCxHP!DU106</f>
        <v>0</v>
      </c>
      <c r="BW111" s="32">
        <f>[1]HCxHP!DW106</f>
        <v>0</v>
      </c>
      <c r="BX111" s="32">
        <f>[1]HCxHP!DY106</f>
        <v>0</v>
      </c>
      <c r="BY111" s="25">
        <f>[1]HCxHP!EA106</f>
        <v>0</v>
      </c>
      <c r="BZ111" s="32">
        <f>[1]HCxHP!EC106</f>
        <v>0</v>
      </c>
      <c r="CA111" s="25">
        <f>[1]HCxHP!EC106</f>
        <v>0</v>
      </c>
    </row>
    <row r="112" spans="1:79" ht="34.5" hidden="1" customHeight="1" x14ac:dyDescent="0.3">
      <c r="A112" s="50" t="s">
        <v>364</v>
      </c>
      <c r="B112" s="23" t="s">
        <v>365</v>
      </c>
      <c r="C112" s="28">
        <f>[1]HCxHP!ED107</f>
        <v>0</v>
      </c>
      <c r="D112" s="10">
        <f t="shared" si="20"/>
        <v>0</v>
      </c>
      <c r="E112" s="25">
        <f>[1]HCxHP!E107</f>
        <v>0</v>
      </c>
      <c r="F112" s="25">
        <f>[1]HCxHP!G107</f>
        <v>0</v>
      </c>
      <c r="G112" s="25">
        <f t="shared" si="21"/>
        <v>0</v>
      </c>
      <c r="H112" s="25">
        <f>[1]HCxHP!I107</f>
        <v>0</v>
      </c>
      <c r="I112" s="25">
        <f>[1]HCxHP!K107</f>
        <v>0</v>
      </c>
      <c r="J112" s="25">
        <f>[1]HCxHP!M107</f>
        <v>0</v>
      </c>
      <c r="K112" s="25">
        <f>[1]HCxHP!O107</f>
        <v>0</v>
      </c>
      <c r="L112" s="25">
        <f>[1]HCxHP!Q107</f>
        <v>0</v>
      </c>
      <c r="M112" s="25">
        <f>[1]HCxHP!S107</f>
        <v>0</v>
      </c>
      <c r="N112" s="25">
        <f>[1]HCxHP!U107</f>
        <v>0</v>
      </c>
      <c r="O112" s="25">
        <f>[1]HCxHP!W107</f>
        <v>0</v>
      </c>
      <c r="P112" s="25">
        <f>[1]HCxHP!Y107</f>
        <v>0</v>
      </c>
      <c r="Q112" s="25">
        <f t="shared" si="22"/>
        <v>0</v>
      </c>
      <c r="R112" s="25">
        <f>[1]HCxHP!AA107</f>
        <v>0</v>
      </c>
      <c r="S112" s="25">
        <f>[1]HCxHP!AC107</f>
        <v>0</v>
      </c>
      <c r="T112" s="25">
        <f>[1]HCxHP!AE107</f>
        <v>0</v>
      </c>
      <c r="U112" s="25">
        <f>[1]HCxHP!AG107</f>
        <v>0</v>
      </c>
      <c r="V112" s="25">
        <f t="shared" si="30"/>
        <v>0</v>
      </c>
      <c r="W112" s="25">
        <f>[1]HCxHP!AI107</f>
        <v>0</v>
      </c>
      <c r="X112" s="25">
        <f>[1]HCxHP!AK107</f>
        <v>0</v>
      </c>
      <c r="Y112" s="25">
        <f>[1]HCxHP!AM107</f>
        <v>0</v>
      </c>
      <c r="Z112" s="25">
        <f t="shared" si="24"/>
        <v>0</v>
      </c>
      <c r="AA112" s="25">
        <f>[1]HCxHP!AO107</f>
        <v>0</v>
      </c>
      <c r="AB112" s="25">
        <f>[1]HCxHP!AQ107</f>
        <v>0</v>
      </c>
      <c r="AC112" s="25">
        <f>[1]HCxHP!AS107</f>
        <v>0</v>
      </c>
      <c r="AD112" s="25">
        <f>[1]HCxHP!AU107</f>
        <v>0</v>
      </c>
      <c r="AE112" s="25">
        <f>[1]HCxHP!AW107</f>
        <v>0</v>
      </c>
      <c r="AF112" s="25">
        <f>[1]HCxHP!AY107</f>
        <v>0</v>
      </c>
      <c r="AG112" s="25">
        <f>[1]HCxHP!BA107</f>
        <v>0</v>
      </c>
      <c r="AH112" s="25">
        <f>[1]HCxHP!BC107</f>
        <v>0</v>
      </c>
      <c r="AI112" s="25">
        <f>[1]HCxHP!BE107</f>
        <v>0</v>
      </c>
      <c r="AJ112" s="25">
        <f>[1]HCxHP!BG107</f>
        <v>0</v>
      </c>
      <c r="AK112" s="25">
        <f>[1]HCxHP!$BI107</f>
        <v>0</v>
      </c>
      <c r="AL112" s="25">
        <f>[1]HCxHP!$BK107</f>
        <v>0</v>
      </c>
      <c r="AM112" s="25">
        <f>[1]HCxHP!BM107</f>
        <v>0</v>
      </c>
      <c r="AN112" s="25">
        <f t="shared" si="25"/>
        <v>0</v>
      </c>
      <c r="AO112" s="32">
        <f>[1]HCxHP!BO107</f>
        <v>0</v>
      </c>
      <c r="AP112" s="25">
        <f>[1]HCxHP!BQ107</f>
        <v>0</v>
      </c>
      <c r="AQ112" s="25">
        <f>[1]HCxHP!BS107</f>
        <v>0</v>
      </c>
      <c r="AR112" s="25">
        <f>[1]HCxHP!BU107</f>
        <v>0</v>
      </c>
      <c r="AS112" s="25">
        <f>[1]HCxHP!BX107</f>
        <v>0</v>
      </c>
      <c r="AT112" s="25">
        <f t="shared" si="31"/>
        <v>0</v>
      </c>
      <c r="AU112" s="25">
        <f>[1]HCxHP!BZ107</f>
        <v>0</v>
      </c>
      <c r="AV112" s="25">
        <f>[1]HCxHP!CB107</f>
        <v>0</v>
      </c>
      <c r="AW112" s="25">
        <f>[1]HCxHP!CD107</f>
        <v>0</v>
      </c>
      <c r="AX112" s="25">
        <f>[1]HCxHP!CF107</f>
        <v>0</v>
      </c>
      <c r="AY112" s="25">
        <f>[1]HCxHP!CH107</f>
        <v>0</v>
      </c>
      <c r="AZ112" s="25">
        <f t="shared" si="26"/>
        <v>0</v>
      </c>
      <c r="BA112" s="25">
        <f>[1]HCxHP!CJ107</f>
        <v>0</v>
      </c>
      <c r="BB112" s="25">
        <f>[1]HCxHP!CL107</f>
        <v>0</v>
      </c>
      <c r="BC112" s="25">
        <f>[1]HCxHP!CN107</f>
        <v>0</v>
      </c>
      <c r="BD112" s="25">
        <f>[1]HCxHP!CP107</f>
        <v>0</v>
      </c>
      <c r="BE112" s="25">
        <f t="shared" si="27"/>
        <v>0</v>
      </c>
      <c r="BF112" s="25">
        <f>[1]HCxHP!CR107</f>
        <v>0</v>
      </c>
      <c r="BG112" s="25">
        <f>[1]HCxHP!CT107</f>
        <v>0</v>
      </c>
      <c r="BH112" s="25">
        <f>[1]HCxHP!CV107</f>
        <v>0</v>
      </c>
      <c r="BI112" s="25">
        <f>[1]HCxHP!CX107</f>
        <v>0</v>
      </c>
      <c r="BJ112" s="25">
        <f>[1]HCxHP!CZ107</f>
        <v>0</v>
      </c>
      <c r="BK112" s="25">
        <f>[1]HCxHP!DB107</f>
        <v>0</v>
      </c>
      <c r="BL112" s="25">
        <f>[1]HCxHP!DD107</f>
        <v>0</v>
      </c>
      <c r="BM112" s="25">
        <f>[1]HCxHP!DF107</f>
        <v>0</v>
      </c>
      <c r="BN112" s="25">
        <f>[1]HCxHP!DH107</f>
        <v>0</v>
      </c>
      <c r="BO112" s="25">
        <f>[1]HCxHP!DJ107</f>
        <v>0</v>
      </c>
      <c r="BP112" s="25">
        <f>[1]HCxHP!DL107</f>
        <v>0</v>
      </c>
      <c r="BQ112" s="25">
        <f t="shared" si="28"/>
        <v>0</v>
      </c>
      <c r="BR112" s="25">
        <f>[1]HCxHP!DN107</f>
        <v>0</v>
      </c>
      <c r="BS112" s="25">
        <f>[1]HCxHP!DP107</f>
        <v>0</v>
      </c>
      <c r="BT112" s="25">
        <f>[1]HCxHP!DS107</f>
        <v>0</v>
      </c>
      <c r="BU112" s="25">
        <f t="shared" si="29"/>
        <v>0</v>
      </c>
      <c r="BV112" s="25">
        <f>[1]HCxHP!DU107</f>
        <v>0</v>
      </c>
      <c r="BW112" s="25">
        <f>[1]HCxHP!DW107</f>
        <v>0</v>
      </c>
      <c r="BX112" s="25">
        <f>[1]HCxHP!DY107</f>
        <v>0</v>
      </c>
      <c r="BY112" s="25">
        <f>[1]HCxHP!EA107</f>
        <v>0</v>
      </c>
      <c r="BZ112" s="25">
        <f>[1]HCxHP!EC107</f>
        <v>0</v>
      </c>
      <c r="CA112" s="25">
        <f>[1]HCxHP!EC107</f>
        <v>0</v>
      </c>
    </row>
    <row r="113" spans="1:90" s="26" customFormat="1" ht="24" hidden="1" customHeight="1" x14ac:dyDescent="0.3">
      <c r="A113" s="23" t="s">
        <v>366</v>
      </c>
      <c r="B113" s="34" t="s">
        <v>367</v>
      </c>
      <c r="C113" s="28">
        <f>[1]HCxHP!ED108</f>
        <v>0</v>
      </c>
      <c r="D113" s="10">
        <f t="shared" si="20"/>
        <v>0</v>
      </c>
      <c r="E113" s="25">
        <f>[1]HCxHP!E108</f>
        <v>0</v>
      </c>
      <c r="F113" s="25">
        <f>[1]HCxHP!G108</f>
        <v>0</v>
      </c>
      <c r="G113" s="25">
        <f t="shared" si="21"/>
        <v>0</v>
      </c>
      <c r="H113" s="25">
        <f>[1]HCxHP!I108</f>
        <v>0</v>
      </c>
      <c r="I113" s="25">
        <f>[1]HCxHP!K108</f>
        <v>0</v>
      </c>
      <c r="J113" s="25">
        <f>[1]HCxHP!M108</f>
        <v>0</v>
      </c>
      <c r="K113" s="25">
        <f>[1]HCxHP!O108</f>
        <v>0</v>
      </c>
      <c r="L113" s="25">
        <f>[1]HCxHP!Q108</f>
        <v>0</v>
      </c>
      <c r="M113" s="25">
        <f>[1]HCxHP!S108</f>
        <v>0</v>
      </c>
      <c r="N113" s="25">
        <f>[1]HCxHP!U108</f>
        <v>0</v>
      </c>
      <c r="O113" s="25">
        <f>[1]HCxHP!W108</f>
        <v>0</v>
      </c>
      <c r="P113" s="25">
        <f>[1]HCxHP!Y108</f>
        <v>0</v>
      </c>
      <c r="Q113" s="25">
        <f t="shared" si="22"/>
        <v>0</v>
      </c>
      <c r="R113" s="25">
        <f>[1]HCxHP!AA108</f>
        <v>0</v>
      </c>
      <c r="S113" s="25">
        <f>[1]HCxHP!AC108</f>
        <v>0</v>
      </c>
      <c r="T113" s="25">
        <f>[1]HCxHP!AE108</f>
        <v>0</v>
      </c>
      <c r="U113" s="25">
        <f>[1]HCxHP!AG108</f>
        <v>0</v>
      </c>
      <c r="V113" s="25">
        <f t="shared" si="30"/>
        <v>0</v>
      </c>
      <c r="W113" s="25">
        <f>[1]HCxHP!AI108</f>
        <v>0</v>
      </c>
      <c r="X113" s="25">
        <f>[1]HCxHP!AK108</f>
        <v>0</v>
      </c>
      <c r="Y113" s="25">
        <f>[1]HCxHP!AM108</f>
        <v>0</v>
      </c>
      <c r="Z113" s="25">
        <f t="shared" si="24"/>
        <v>0</v>
      </c>
      <c r="AA113" s="25">
        <f>[1]HCxHP!AO108</f>
        <v>0</v>
      </c>
      <c r="AB113" s="25">
        <f>[1]HCxHP!AQ108</f>
        <v>0</v>
      </c>
      <c r="AC113" s="25">
        <f>[1]HCxHP!AS108</f>
        <v>0</v>
      </c>
      <c r="AD113" s="25">
        <f>[1]HCxHP!AU108</f>
        <v>0</v>
      </c>
      <c r="AE113" s="25">
        <f>[1]HCxHP!AW108</f>
        <v>0</v>
      </c>
      <c r="AF113" s="25">
        <f>[1]HCxHP!AY108</f>
        <v>0</v>
      </c>
      <c r="AG113" s="25">
        <f>[1]HCxHP!BA108</f>
        <v>0</v>
      </c>
      <c r="AH113" s="25">
        <f>[1]HCxHP!BC108</f>
        <v>0</v>
      </c>
      <c r="AI113" s="25">
        <f>[1]HCxHP!BE108</f>
        <v>0</v>
      </c>
      <c r="AJ113" s="25">
        <f>[1]HCxHP!BG108</f>
        <v>0</v>
      </c>
      <c r="AK113" s="25">
        <f>[1]HCxHP!$BI108</f>
        <v>0</v>
      </c>
      <c r="AL113" s="25">
        <f>[1]HCxHP!$BK108</f>
        <v>0</v>
      </c>
      <c r="AM113" s="25">
        <f>[1]HCxHP!BM108</f>
        <v>0</v>
      </c>
      <c r="AN113" s="25">
        <f t="shared" si="25"/>
        <v>0</v>
      </c>
      <c r="AO113" s="32">
        <f>[1]HCxHP!BO108</f>
        <v>0</v>
      </c>
      <c r="AP113" s="25">
        <f>[1]HCxHP!BQ108</f>
        <v>0</v>
      </c>
      <c r="AQ113" s="25">
        <f>[1]HCxHP!BS108</f>
        <v>0</v>
      </c>
      <c r="AR113" s="25">
        <f>[1]HCxHP!BU108</f>
        <v>0</v>
      </c>
      <c r="AS113" s="25">
        <f>[1]HCxHP!BX108</f>
        <v>0</v>
      </c>
      <c r="AT113" s="25">
        <f t="shared" si="31"/>
        <v>0</v>
      </c>
      <c r="AU113" s="25">
        <f>[1]HCxHP!BZ108</f>
        <v>0</v>
      </c>
      <c r="AV113" s="25">
        <f>[1]HCxHP!CB108</f>
        <v>0</v>
      </c>
      <c r="AW113" s="25">
        <f>[1]HCxHP!CD108</f>
        <v>0</v>
      </c>
      <c r="AX113" s="25">
        <f>[1]HCxHP!CF108</f>
        <v>0</v>
      </c>
      <c r="AY113" s="25">
        <f>[1]HCxHP!CH108</f>
        <v>0</v>
      </c>
      <c r="AZ113" s="25">
        <f t="shared" si="26"/>
        <v>0</v>
      </c>
      <c r="BA113" s="25">
        <f>[1]HCxHP!CJ108</f>
        <v>0</v>
      </c>
      <c r="BB113" s="25">
        <f>[1]HCxHP!CL108</f>
        <v>0</v>
      </c>
      <c r="BC113" s="25">
        <f>[1]HCxHP!CN108</f>
        <v>0</v>
      </c>
      <c r="BD113" s="25">
        <f>[1]HCxHP!CP108</f>
        <v>0</v>
      </c>
      <c r="BE113" s="25">
        <f t="shared" si="27"/>
        <v>0</v>
      </c>
      <c r="BF113" s="25">
        <f>[1]HCxHP!CR108</f>
        <v>0</v>
      </c>
      <c r="BG113" s="25">
        <f>[1]HCxHP!CT108</f>
        <v>0</v>
      </c>
      <c r="BH113" s="25">
        <f>[1]HCxHP!CV108</f>
        <v>0</v>
      </c>
      <c r="BI113" s="25">
        <f>[1]HCxHP!CX108</f>
        <v>0</v>
      </c>
      <c r="BJ113" s="25">
        <f>[1]HCxHP!CZ108</f>
        <v>0</v>
      </c>
      <c r="BK113" s="25">
        <f>[1]HCxHP!DB108</f>
        <v>0</v>
      </c>
      <c r="BL113" s="25">
        <f>[1]HCxHP!DD108</f>
        <v>0</v>
      </c>
      <c r="BM113" s="25">
        <f>[1]HCxHP!DF108</f>
        <v>0</v>
      </c>
      <c r="BN113" s="25">
        <f>[1]HCxHP!DH108</f>
        <v>0</v>
      </c>
      <c r="BO113" s="25">
        <f>[1]HCxHP!DJ108</f>
        <v>0</v>
      </c>
      <c r="BP113" s="25">
        <f>[1]HCxHP!DL108</f>
        <v>0</v>
      </c>
      <c r="BQ113" s="25">
        <f t="shared" si="28"/>
        <v>0</v>
      </c>
      <c r="BR113" s="25">
        <f>[1]HCxHP!DN108</f>
        <v>0</v>
      </c>
      <c r="BS113" s="25">
        <f>[1]HCxHP!DP108</f>
        <v>0</v>
      </c>
      <c r="BT113" s="25">
        <f>[1]HCxHP!DS108</f>
        <v>0</v>
      </c>
      <c r="BU113" s="25">
        <f t="shared" si="29"/>
        <v>0</v>
      </c>
      <c r="BV113" s="25">
        <f>[1]HCxHP!DU108</f>
        <v>0</v>
      </c>
      <c r="BW113" s="25">
        <f>[1]HCxHP!DW108</f>
        <v>0</v>
      </c>
      <c r="BX113" s="25">
        <f>[1]HCxHP!DY108</f>
        <v>0</v>
      </c>
      <c r="BY113" s="25">
        <f>[1]HCxHP!EA108</f>
        <v>0</v>
      </c>
      <c r="BZ113" s="25">
        <f>[1]HCxHP!EC108</f>
        <v>0</v>
      </c>
      <c r="CA113" s="25">
        <f>[1]HCxHP!EC108</f>
        <v>0</v>
      </c>
    </row>
    <row r="114" spans="1:90" s="29" customFormat="1" ht="35.25" hidden="1" customHeight="1" x14ac:dyDescent="0.3">
      <c r="A114" s="50" t="s">
        <v>368</v>
      </c>
      <c r="B114" s="23" t="s">
        <v>369</v>
      </c>
      <c r="C114" s="28">
        <f>[1]HCxHP!ED109</f>
        <v>0</v>
      </c>
      <c r="D114" s="10">
        <f t="shared" si="20"/>
        <v>0</v>
      </c>
      <c r="E114" s="25">
        <f>[1]HCxHP!E109</f>
        <v>0</v>
      </c>
      <c r="F114" s="25">
        <f>[1]HCxHP!G109</f>
        <v>0</v>
      </c>
      <c r="G114" s="25">
        <f t="shared" si="21"/>
        <v>0</v>
      </c>
      <c r="H114" s="25">
        <f>[1]HCxHP!I109</f>
        <v>0</v>
      </c>
      <c r="I114" s="25">
        <f>[1]HCxHP!K109</f>
        <v>0</v>
      </c>
      <c r="J114" s="25">
        <f>[1]HCxHP!M109</f>
        <v>0</v>
      </c>
      <c r="K114" s="25">
        <f>[1]HCxHP!O109</f>
        <v>0</v>
      </c>
      <c r="L114" s="25">
        <f>[1]HCxHP!Q109</f>
        <v>0</v>
      </c>
      <c r="M114" s="25">
        <f>[1]HCxHP!S109</f>
        <v>0</v>
      </c>
      <c r="N114" s="25">
        <f>[1]HCxHP!U109</f>
        <v>0</v>
      </c>
      <c r="O114" s="25">
        <f>[1]HCxHP!W109</f>
        <v>0</v>
      </c>
      <c r="P114" s="25">
        <f>[1]HCxHP!Y109</f>
        <v>0</v>
      </c>
      <c r="Q114" s="25">
        <f t="shared" si="22"/>
        <v>0</v>
      </c>
      <c r="R114" s="25">
        <f>[1]HCxHP!AA109</f>
        <v>0</v>
      </c>
      <c r="S114" s="25">
        <f>[1]HCxHP!AC109</f>
        <v>0</v>
      </c>
      <c r="T114" s="25">
        <f>[1]HCxHP!AE109</f>
        <v>0</v>
      </c>
      <c r="U114" s="25">
        <f>[1]HCxHP!AG109</f>
        <v>0</v>
      </c>
      <c r="V114" s="25">
        <f t="shared" si="30"/>
        <v>0</v>
      </c>
      <c r="W114" s="25">
        <f>[1]HCxHP!AI109</f>
        <v>0</v>
      </c>
      <c r="X114" s="25">
        <f>[1]HCxHP!AK109</f>
        <v>0</v>
      </c>
      <c r="Y114" s="25">
        <f>[1]HCxHP!AM109</f>
        <v>0</v>
      </c>
      <c r="Z114" s="25">
        <f t="shared" si="24"/>
        <v>0</v>
      </c>
      <c r="AA114" s="25">
        <f>[1]HCxHP!AO109</f>
        <v>0</v>
      </c>
      <c r="AB114" s="25">
        <f>[1]HCxHP!AQ109</f>
        <v>0</v>
      </c>
      <c r="AC114" s="25">
        <f>[1]HCxHP!AS109</f>
        <v>0</v>
      </c>
      <c r="AD114" s="25">
        <f>[1]HCxHP!AU109</f>
        <v>0</v>
      </c>
      <c r="AE114" s="25">
        <f>[1]HCxHP!AW109</f>
        <v>0</v>
      </c>
      <c r="AF114" s="25">
        <f>[1]HCxHP!AY109</f>
        <v>0</v>
      </c>
      <c r="AG114" s="25">
        <f>[1]HCxHP!BA109</f>
        <v>0</v>
      </c>
      <c r="AH114" s="25">
        <f>[1]HCxHP!BC109</f>
        <v>0</v>
      </c>
      <c r="AI114" s="25">
        <f>[1]HCxHP!BE109</f>
        <v>0</v>
      </c>
      <c r="AJ114" s="25">
        <f>[1]HCxHP!BG109</f>
        <v>0</v>
      </c>
      <c r="AK114" s="25">
        <f>[1]HCxHP!$BI109</f>
        <v>0</v>
      </c>
      <c r="AL114" s="25">
        <f>[1]HCxHP!$BK109</f>
        <v>0</v>
      </c>
      <c r="AM114" s="25">
        <f>[1]HCxHP!BM109</f>
        <v>0</v>
      </c>
      <c r="AN114" s="25">
        <f t="shared" si="25"/>
        <v>0</v>
      </c>
      <c r="AO114" s="32">
        <f>[1]HCxHP!BO109</f>
        <v>0</v>
      </c>
      <c r="AP114" s="25">
        <f>[1]HCxHP!BQ109</f>
        <v>0</v>
      </c>
      <c r="AQ114" s="25">
        <f>[1]HCxHP!BS109</f>
        <v>0</v>
      </c>
      <c r="AR114" s="25">
        <f>[1]HCxHP!BU109</f>
        <v>0</v>
      </c>
      <c r="AS114" s="25">
        <f>[1]HCxHP!BX109</f>
        <v>0</v>
      </c>
      <c r="AT114" s="25">
        <f t="shared" si="31"/>
        <v>0</v>
      </c>
      <c r="AU114" s="25">
        <f>[1]HCxHP!BZ109</f>
        <v>0</v>
      </c>
      <c r="AV114" s="25">
        <f>[1]HCxHP!CB109</f>
        <v>0</v>
      </c>
      <c r="AW114" s="25">
        <f>[1]HCxHP!CD109</f>
        <v>0</v>
      </c>
      <c r="AX114" s="25">
        <f>[1]HCxHP!CF109</f>
        <v>0</v>
      </c>
      <c r="AY114" s="25">
        <f>[1]HCxHP!CH109</f>
        <v>0</v>
      </c>
      <c r="AZ114" s="25">
        <f t="shared" si="26"/>
        <v>0</v>
      </c>
      <c r="BA114" s="25">
        <f>[1]HCxHP!CJ109</f>
        <v>0</v>
      </c>
      <c r="BB114" s="25">
        <f>[1]HCxHP!CL109</f>
        <v>0</v>
      </c>
      <c r="BC114" s="25">
        <f>[1]HCxHP!CN109</f>
        <v>0</v>
      </c>
      <c r="BD114" s="25">
        <f>[1]HCxHP!CP109</f>
        <v>0</v>
      </c>
      <c r="BE114" s="25">
        <f t="shared" si="27"/>
        <v>0</v>
      </c>
      <c r="BF114" s="25">
        <f>[1]HCxHP!CR109</f>
        <v>0</v>
      </c>
      <c r="BG114" s="25">
        <f>[1]HCxHP!CT109</f>
        <v>0</v>
      </c>
      <c r="BH114" s="25">
        <f>[1]HCxHP!CV109</f>
        <v>0</v>
      </c>
      <c r="BI114" s="25">
        <f>[1]HCxHP!CX109</f>
        <v>0</v>
      </c>
      <c r="BJ114" s="25">
        <f>[1]HCxHP!CZ109</f>
        <v>0</v>
      </c>
      <c r="BK114" s="25">
        <f>[1]HCxHP!DB109</f>
        <v>0</v>
      </c>
      <c r="BL114" s="25">
        <f>[1]HCxHP!DD109</f>
        <v>0</v>
      </c>
      <c r="BM114" s="25">
        <f>[1]HCxHP!DF109</f>
        <v>0</v>
      </c>
      <c r="BN114" s="25">
        <f>[1]HCxHP!DH109</f>
        <v>0</v>
      </c>
      <c r="BO114" s="25">
        <f>[1]HCxHP!DJ109</f>
        <v>0</v>
      </c>
      <c r="BP114" s="25">
        <f>[1]HCxHP!DL109</f>
        <v>0</v>
      </c>
      <c r="BQ114" s="25">
        <f t="shared" si="28"/>
        <v>0</v>
      </c>
      <c r="BR114" s="25">
        <f>[1]HCxHP!DN109</f>
        <v>0</v>
      </c>
      <c r="BS114" s="25">
        <f>[1]HCxHP!DP109</f>
        <v>0</v>
      </c>
      <c r="BT114" s="25">
        <f>[1]HCxHP!DS109</f>
        <v>0</v>
      </c>
      <c r="BU114" s="25">
        <f t="shared" si="29"/>
        <v>0</v>
      </c>
      <c r="BV114" s="25">
        <f>[1]HCxHP!DU109</f>
        <v>0</v>
      </c>
      <c r="BW114" s="25">
        <f>[1]HCxHP!DW109</f>
        <v>0</v>
      </c>
      <c r="BX114" s="25">
        <f>[1]HCxHP!DY109</f>
        <v>0</v>
      </c>
      <c r="BY114" s="25">
        <f>[1]HCxHP!EA109</f>
        <v>0</v>
      </c>
      <c r="BZ114" s="25">
        <f>[1]HCxHP!EC109</f>
        <v>0</v>
      </c>
      <c r="CA114" s="25">
        <f>[1]HCxHP!EC109</f>
        <v>0</v>
      </c>
    </row>
    <row r="115" spans="1:90" s="29" customFormat="1" ht="21" hidden="1" customHeight="1" x14ac:dyDescent="0.3">
      <c r="A115" s="50" t="s">
        <v>370</v>
      </c>
      <c r="B115" s="23" t="s">
        <v>371</v>
      </c>
      <c r="C115" s="28">
        <f>[1]HCxHP!ED110</f>
        <v>0</v>
      </c>
      <c r="D115" s="10">
        <f t="shared" si="20"/>
        <v>0</v>
      </c>
      <c r="E115" s="25">
        <f>[1]HCxHP!E110</f>
        <v>0</v>
      </c>
      <c r="F115" s="25">
        <f>[1]HCxHP!G110</f>
        <v>0</v>
      </c>
      <c r="G115" s="25">
        <f t="shared" si="21"/>
        <v>0</v>
      </c>
      <c r="H115" s="25">
        <f>[1]HCxHP!I110</f>
        <v>0</v>
      </c>
      <c r="I115" s="25">
        <f>[1]HCxHP!K110</f>
        <v>0</v>
      </c>
      <c r="J115" s="25">
        <f>[1]HCxHP!M110</f>
        <v>0</v>
      </c>
      <c r="K115" s="25">
        <f>[1]HCxHP!O110</f>
        <v>0</v>
      </c>
      <c r="L115" s="25">
        <f>[1]HCxHP!Q110</f>
        <v>0</v>
      </c>
      <c r="M115" s="25">
        <f>[1]HCxHP!S110</f>
        <v>0</v>
      </c>
      <c r="N115" s="25">
        <f>[1]HCxHP!U110</f>
        <v>0</v>
      </c>
      <c r="O115" s="25">
        <f>[1]HCxHP!W110</f>
        <v>0</v>
      </c>
      <c r="P115" s="25">
        <f>[1]HCxHP!Y110</f>
        <v>0</v>
      </c>
      <c r="Q115" s="25">
        <f t="shared" si="22"/>
        <v>0</v>
      </c>
      <c r="R115" s="25">
        <f>[1]HCxHP!AA110</f>
        <v>0</v>
      </c>
      <c r="S115" s="25">
        <f>[1]HCxHP!AC110</f>
        <v>0</v>
      </c>
      <c r="T115" s="25">
        <f>[1]HCxHP!AE110</f>
        <v>0</v>
      </c>
      <c r="U115" s="25">
        <f>[1]HCxHP!AG110</f>
        <v>0</v>
      </c>
      <c r="V115" s="25">
        <f t="shared" si="30"/>
        <v>0</v>
      </c>
      <c r="W115" s="25">
        <f>[1]HCxHP!AI110</f>
        <v>0</v>
      </c>
      <c r="X115" s="25">
        <f>[1]HCxHP!AK110</f>
        <v>0</v>
      </c>
      <c r="Y115" s="25">
        <f>[1]HCxHP!AM110</f>
        <v>0</v>
      </c>
      <c r="Z115" s="25">
        <f t="shared" si="24"/>
        <v>0</v>
      </c>
      <c r="AA115" s="25">
        <f>[1]HCxHP!AO110</f>
        <v>0</v>
      </c>
      <c r="AB115" s="25">
        <f>[1]HCxHP!AQ110</f>
        <v>0</v>
      </c>
      <c r="AC115" s="25">
        <f>[1]HCxHP!AS110</f>
        <v>0</v>
      </c>
      <c r="AD115" s="25">
        <f>[1]HCxHP!AU110</f>
        <v>0</v>
      </c>
      <c r="AE115" s="25">
        <f>[1]HCxHP!AW110</f>
        <v>0</v>
      </c>
      <c r="AF115" s="25">
        <f>[1]HCxHP!AY110</f>
        <v>0</v>
      </c>
      <c r="AG115" s="25">
        <f>[1]HCxHP!BA110</f>
        <v>0</v>
      </c>
      <c r="AH115" s="25">
        <f>[1]HCxHP!BC110</f>
        <v>0</v>
      </c>
      <c r="AI115" s="25">
        <f>[1]HCxHP!BE110</f>
        <v>0</v>
      </c>
      <c r="AJ115" s="25">
        <f>[1]HCxHP!BG110</f>
        <v>0</v>
      </c>
      <c r="AK115" s="25">
        <f>[1]HCxHP!$BI110</f>
        <v>0</v>
      </c>
      <c r="AL115" s="25">
        <f>[1]HCxHP!$BK110</f>
        <v>0</v>
      </c>
      <c r="AM115" s="25">
        <f>[1]HCxHP!BM110</f>
        <v>0</v>
      </c>
      <c r="AN115" s="25">
        <f t="shared" si="25"/>
        <v>0</v>
      </c>
      <c r="AO115" s="32">
        <f>[1]HCxHP!BO110</f>
        <v>0</v>
      </c>
      <c r="AP115" s="25">
        <f>[1]HCxHP!BQ110</f>
        <v>0</v>
      </c>
      <c r="AQ115" s="25">
        <f>[1]HCxHP!BS110</f>
        <v>0</v>
      </c>
      <c r="AR115" s="25">
        <f>[1]HCxHP!BU110</f>
        <v>0</v>
      </c>
      <c r="AS115" s="25">
        <f>[1]HCxHP!BX110</f>
        <v>0</v>
      </c>
      <c r="AT115" s="25">
        <f t="shared" si="31"/>
        <v>0</v>
      </c>
      <c r="AU115" s="25">
        <f>[1]HCxHP!BZ110</f>
        <v>0</v>
      </c>
      <c r="AV115" s="25">
        <f>[1]HCxHP!CB110</f>
        <v>0</v>
      </c>
      <c r="AW115" s="25">
        <f>[1]HCxHP!CD110</f>
        <v>0</v>
      </c>
      <c r="AX115" s="25">
        <f>[1]HCxHP!CF110</f>
        <v>0</v>
      </c>
      <c r="AY115" s="25">
        <f>[1]HCxHP!CH110</f>
        <v>0</v>
      </c>
      <c r="AZ115" s="25">
        <f t="shared" si="26"/>
        <v>0</v>
      </c>
      <c r="BA115" s="25">
        <f>[1]HCxHP!CJ110</f>
        <v>0</v>
      </c>
      <c r="BB115" s="25">
        <f>[1]HCxHP!CL110</f>
        <v>0</v>
      </c>
      <c r="BC115" s="25">
        <f>[1]HCxHP!CN110</f>
        <v>0</v>
      </c>
      <c r="BD115" s="25">
        <f>[1]HCxHP!CP110</f>
        <v>0</v>
      </c>
      <c r="BE115" s="25">
        <f t="shared" si="27"/>
        <v>0</v>
      </c>
      <c r="BF115" s="25">
        <f>[1]HCxHP!CR110</f>
        <v>0</v>
      </c>
      <c r="BG115" s="25">
        <f>[1]HCxHP!CT110</f>
        <v>0</v>
      </c>
      <c r="BH115" s="25">
        <f>[1]HCxHP!CV110</f>
        <v>0</v>
      </c>
      <c r="BI115" s="25">
        <f>[1]HCxHP!CX110</f>
        <v>0</v>
      </c>
      <c r="BJ115" s="25">
        <f>[1]HCxHP!CZ110</f>
        <v>0</v>
      </c>
      <c r="BK115" s="25">
        <f>[1]HCxHP!DB110</f>
        <v>0</v>
      </c>
      <c r="BL115" s="25">
        <f>[1]HCxHP!DD110</f>
        <v>0</v>
      </c>
      <c r="BM115" s="25">
        <f>[1]HCxHP!DF110</f>
        <v>0</v>
      </c>
      <c r="BN115" s="25">
        <f>[1]HCxHP!DH110</f>
        <v>0</v>
      </c>
      <c r="BO115" s="25">
        <f>[1]HCxHP!DJ110</f>
        <v>0</v>
      </c>
      <c r="BP115" s="25">
        <f>[1]HCxHP!DL110</f>
        <v>0</v>
      </c>
      <c r="BQ115" s="25">
        <f t="shared" si="28"/>
        <v>0</v>
      </c>
      <c r="BR115" s="25">
        <f>[1]HCxHP!DN110</f>
        <v>0</v>
      </c>
      <c r="BS115" s="25">
        <f>[1]HCxHP!DP110</f>
        <v>0</v>
      </c>
      <c r="BT115" s="25">
        <f>[1]HCxHP!DS110</f>
        <v>0</v>
      </c>
      <c r="BU115" s="25">
        <f t="shared" si="29"/>
        <v>0</v>
      </c>
      <c r="BV115" s="25">
        <f>[1]HCxHP!DU110</f>
        <v>0</v>
      </c>
      <c r="BW115" s="25">
        <f>[1]HCxHP!DW110</f>
        <v>0</v>
      </c>
      <c r="BX115" s="25">
        <f>[1]HCxHP!DY110</f>
        <v>0</v>
      </c>
      <c r="BY115" s="25">
        <f>[1]HCxHP!EA110</f>
        <v>0</v>
      </c>
      <c r="BZ115" s="25">
        <f>[1]HCxHP!EC110</f>
        <v>0</v>
      </c>
      <c r="CA115" s="25">
        <f>[1]HCxHP!EC110</f>
        <v>0</v>
      </c>
    </row>
    <row r="116" spans="1:90" s="29" customFormat="1" hidden="1" x14ac:dyDescent="0.3">
      <c r="A116" s="50" t="s">
        <v>372</v>
      </c>
      <c r="B116" s="23" t="s">
        <v>373</v>
      </c>
      <c r="C116" s="28">
        <f>[1]HCxHP!ED111</f>
        <v>0</v>
      </c>
      <c r="D116" s="10">
        <f t="shared" si="20"/>
        <v>0</v>
      </c>
      <c r="E116" s="25">
        <f>[1]HCxHP!E111</f>
        <v>0</v>
      </c>
      <c r="F116" s="25">
        <f>[1]HCxHP!G111</f>
        <v>0</v>
      </c>
      <c r="G116" s="25">
        <f t="shared" si="21"/>
        <v>0</v>
      </c>
      <c r="H116" s="25">
        <f>[1]HCxHP!I111</f>
        <v>0</v>
      </c>
      <c r="I116" s="25">
        <f>[1]HCxHP!K111</f>
        <v>0</v>
      </c>
      <c r="J116" s="25">
        <f>[1]HCxHP!M111</f>
        <v>0</v>
      </c>
      <c r="K116" s="25">
        <f>[1]HCxHP!O111</f>
        <v>0</v>
      </c>
      <c r="L116" s="25">
        <f>[1]HCxHP!Q111</f>
        <v>0</v>
      </c>
      <c r="M116" s="25">
        <f>[1]HCxHP!S111</f>
        <v>0</v>
      </c>
      <c r="N116" s="25">
        <f>[1]HCxHP!U111</f>
        <v>0</v>
      </c>
      <c r="O116" s="25">
        <f>[1]HCxHP!W111</f>
        <v>0</v>
      </c>
      <c r="P116" s="25">
        <f>[1]HCxHP!Y111</f>
        <v>0</v>
      </c>
      <c r="Q116" s="25">
        <f t="shared" si="22"/>
        <v>0</v>
      </c>
      <c r="R116" s="25">
        <f>[1]HCxHP!AA111</f>
        <v>0</v>
      </c>
      <c r="S116" s="25">
        <f>[1]HCxHP!AC111</f>
        <v>0</v>
      </c>
      <c r="T116" s="25">
        <f>[1]HCxHP!AE111</f>
        <v>0</v>
      </c>
      <c r="U116" s="25">
        <f>[1]HCxHP!AG111</f>
        <v>0</v>
      </c>
      <c r="V116" s="25">
        <f t="shared" si="30"/>
        <v>0</v>
      </c>
      <c r="W116" s="25">
        <f>[1]HCxHP!AI111</f>
        <v>0</v>
      </c>
      <c r="X116" s="25">
        <f>[1]HCxHP!AK111</f>
        <v>0</v>
      </c>
      <c r="Y116" s="25">
        <f>[1]HCxHP!AM111</f>
        <v>0</v>
      </c>
      <c r="Z116" s="25">
        <f t="shared" si="24"/>
        <v>0</v>
      </c>
      <c r="AA116" s="25">
        <f>[1]HCxHP!AO111</f>
        <v>0</v>
      </c>
      <c r="AB116" s="25">
        <f>[1]HCxHP!AQ111</f>
        <v>0</v>
      </c>
      <c r="AC116" s="25">
        <f>[1]HCxHP!AS111</f>
        <v>0</v>
      </c>
      <c r="AD116" s="25">
        <f>[1]HCxHP!AU111</f>
        <v>0</v>
      </c>
      <c r="AE116" s="25">
        <f>[1]HCxHP!AW111</f>
        <v>0</v>
      </c>
      <c r="AF116" s="25">
        <f>[1]HCxHP!AY111</f>
        <v>0</v>
      </c>
      <c r="AG116" s="25">
        <f>[1]HCxHP!BA111</f>
        <v>0</v>
      </c>
      <c r="AH116" s="25">
        <f>[1]HCxHP!BC111</f>
        <v>0</v>
      </c>
      <c r="AI116" s="25">
        <f>[1]HCxHP!BE111</f>
        <v>0</v>
      </c>
      <c r="AJ116" s="25">
        <f>[1]HCxHP!BG111</f>
        <v>0</v>
      </c>
      <c r="AK116" s="25">
        <f>[1]HCxHP!$BI111</f>
        <v>0</v>
      </c>
      <c r="AL116" s="25">
        <f>[1]HCxHP!$BK111</f>
        <v>0</v>
      </c>
      <c r="AM116" s="25">
        <f>[1]HCxHP!BM111</f>
        <v>0</v>
      </c>
      <c r="AN116" s="25">
        <f t="shared" si="25"/>
        <v>0</v>
      </c>
      <c r="AO116" s="32">
        <f>[1]HCxHP!BO111</f>
        <v>0</v>
      </c>
      <c r="AP116" s="25">
        <f>[1]HCxHP!BQ111</f>
        <v>0</v>
      </c>
      <c r="AQ116" s="25">
        <f>[1]HCxHP!BS111</f>
        <v>0</v>
      </c>
      <c r="AR116" s="25">
        <f>[1]HCxHP!BU111</f>
        <v>0</v>
      </c>
      <c r="AS116" s="25">
        <f>[1]HCxHP!BX111</f>
        <v>0</v>
      </c>
      <c r="AT116" s="25">
        <f t="shared" si="31"/>
        <v>0</v>
      </c>
      <c r="AU116" s="25">
        <f>[1]HCxHP!BZ111</f>
        <v>0</v>
      </c>
      <c r="AV116" s="25">
        <f>[1]HCxHP!CB111</f>
        <v>0</v>
      </c>
      <c r="AW116" s="25">
        <f>[1]HCxHP!CD111</f>
        <v>0</v>
      </c>
      <c r="AX116" s="25">
        <f>[1]HCxHP!CF111</f>
        <v>0</v>
      </c>
      <c r="AY116" s="25">
        <f>[1]HCxHP!CH111</f>
        <v>0</v>
      </c>
      <c r="AZ116" s="25">
        <f t="shared" si="26"/>
        <v>0</v>
      </c>
      <c r="BA116" s="25">
        <f>[1]HCxHP!CJ111</f>
        <v>0</v>
      </c>
      <c r="BB116" s="25">
        <f>[1]HCxHP!CL111</f>
        <v>0</v>
      </c>
      <c r="BC116" s="25">
        <f>[1]HCxHP!CN111</f>
        <v>0</v>
      </c>
      <c r="BD116" s="25">
        <f>[1]HCxHP!CP111</f>
        <v>0</v>
      </c>
      <c r="BE116" s="25">
        <f t="shared" si="27"/>
        <v>0</v>
      </c>
      <c r="BF116" s="25">
        <f>[1]HCxHP!CR111</f>
        <v>0</v>
      </c>
      <c r="BG116" s="25">
        <f>[1]HCxHP!CT111</f>
        <v>0</v>
      </c>
      <c r="BH116" s="25">
        <f>[1]HCxHP!CV111</f>
        <v>0</v>
      </c>
      <c r="BI116" s="25">
        <f>[1]HCxHP!CX111</f>
        <v>0</v>
      </c>
      <c r="BJ116" s="25">
        <f>[1]HCxHP!CZ111</f>
        <v>0</v>
      </c>
      <c r="BK116" s="25">
        <f>[1]HCxHP!DB111</f>
        <v>0</v>
      </c>
      <c r="BL116" s="25">
        <f>[1]HCxHP!DD111</f>
        <v>0</v>
      </c>
      <c r="BM116" s="25">
        <f>[1]HCxHP!DF111</f>
        <v>0</v>
      </c>
      <c r="BN116" s="25">
        <f>[1]HCxHP!DH111</f>
        <v>0</v>
      </c>
      <c r="BO116" s="25">
        <f>[1]HCxHP!DJ111</f>
        <v>0</v>
      </c>
      <c r="BP116" s="25">
        <f>[1]HCxHP!DL111</f>
        <v>0</v>
      </c>
      <c r="BQ116" s="25">
        <f t="shared" si="28"/>
        <v>0</v>
      </c>
      <c r="BR116" s="25">
        <f>[1]HCxHP!DN111</f>
        <v>0</v>
      </c>
      <c r="BS116" s="25">
        <f>[1]HCxHP!DP111</f>
        <v>0</v>
      </c>
      <c r="BT116" s="25">
        <f>[1]HCxHP!DS111</f>
        <v>0</v>
      </c>
      <c r="BU116" s="25">
        <f t="shared" si="29"/>
        <v>0</v>
      </c>
      <c r="BV116" s="25">
        <f>[1]HCxHP!DU111</f>
        <v>0</v>
      </c>
      <c r="BW116" s="25">
        <f>[1]HCxHP!DW111</f>
        <v>0</v>
      </c>
      <c r="BX116" s="25">
        <f>[1]HCxHP!DY111</f>
        <v>0</v>
      </c>
      <c r="BY116" s="25">
        <f>[1]HCxHP!EA111</f>
        <v>0</v>
      </c>
      <c r="BZ116" s="25">
        <f>[1]HCxHP!EC111</f>
        <v>0</v>
      </c>
      <c r="CA116" s="25">
        <f>[1]HCxHP!EC111</f>
        <v>0</v>
      </c>
    </row>
    <row r="117" spans="1:90" s="29" customFormat="1" hidden="1" x14ac:dyDescent="0.3">
      <c r="A117" s="50" t="s">
        <v>374</v>
      </c>
      <c r="B117" s="23" t="s">
        <v>375</v>
      </c>
      <c r="C117" s="28">
        <f>[1]HCxHP!ED112</f>
        <v>0</v>
      </c>
      <c r="D117" s="10">
        <f t="shared" si="20"/>
        <v>0</v>
      </c>
      <c r="E117" s="25">
        <f>[1]HCxHP!E112</f>
        <v>0</v>
      </c>
      <c r="F117" s="25">
        <f>[1]HCxHP!G112</f>
        <v>0</v>
      </c>
      <c r="G117" s="25">
        <f t="shared" si="21"/>
        <v>0</v>
      </c>
      <c r="H117" s="25">
        <f>[1]HCxHP!I112</f>
        <v>0</v>
      </c>
      <c r="I117" s="25">
        <f>[1]HCxHP!K112</f>
        <v>0</v>
      </c>
      <c r="J117" s="25">
        <f>[1]HCxHP!M112</f>
        <v>0</v>
      </c>
      <c r="K117" s="25">
        <f>[1]HCxHP!O112</f>
        <v>0</v>
      </c>
      <c r="L117" s="25">
        <f>[1]HCxHP!Q112</f>
        <v>0</v>
      </c>
      <c r="M117" s="25">
        <f>[1]HCxHP!S112</f>
        <v>0</v>
      </c>
      <c r="N117" s="25">
        <f>[1]HCxHP!U112</f>
        <v>0</v>
      </c>
      <c r="O117" s="25">
        <f>[1]HCxHP!W112</f>
        <v>0</v>
      </c>
      <c r="P117" s="25">
        <f>[1]HCxHP!Y112</f>
        <v>0</v>
      </c>
      <c r="Q117" s="25">
        <f t="shared" si="22"/>
        <v>0</v>
      </c>
      <c r="R117" s="25">
        <f>[1]HCxHP!AA112</f>
        <v>0</v>
      </c>
      <c r="S117" s="25">
        <f>[1]HCxHP!AC112</f>
        <v>0</v>
      </c>
      <c r="T117" s="25">
        <f>[1]HCxHP!AE112</f>
        <v>0</v>
      </c>
      <c r="U117" s="25">
        <f>[1]HCxHP!AG112</f>
        <v>0</v>
      </c>
      <c r="V117" s="25">
        <f t="shared" si="30"/>
        <v>0</v>
      </c>
      <c r="W117" s="25">
        <f>[1]HCxHP!AI112</f>
        <v>0</v>
      </c>
      <c r="X117" s="25">
        <f>[1]HCxHP!AK112</f>
        <v>0</v>
      </c>
      <c r="Y117" s="25">
        <f>[1]HCxHP!AM112</f>
        <v>0</v>
      </c>
      <c r="Z117" s="25">
        <f t="shared" si="24"/>
        <v>0</v>
      </c>
      <c r="AA117" s="25">
        <f>[1]HCxHP!AO112</f>
        <v>0</v>
      </c>
      <c r="AB117" s="25">
        <f>[1]HCxHP!AQ112</f>
        <v>0</v>
      </c>
      <c r="AC117" s="25">
        <f>[1]HCxHP!AS112</f>
        <v>0</v>
      </c>
      <c r="AD117" s="25">
        <f>[1]HCxHP!AU112</f>
        <v>0</v>
      </c>
      <c r="AE117" s="25">
        <f>[1]HCxHP!AW112</f>
        <v>0</v>
      </c>
      <c r="AF117" s="25">
        <f>[1]HCxHP!AY112</f>
        <v>0</v>
      </c>
      <c r="AG117" s="25">
        <f>[1]HCxHP!BA112</f>
        <v>0</v>
      </c>
      <c r="AH117" s="25">
        <f>[1]HCxHP!BC112</f>
        <v>0</v>
      </c>
      <c r="AI117" s="25">
        <f>[1]HCxHP!BE112</f>
        <v>0</v>
      </c>
      <c r="AJ117" s="25">
        <f>[1]HCxHP!BG112</f>
        <v>0</v>
      </c>
      <c r="AK117" s="25">
        <f>[1]HCxHP!$BI112</f>
        <v>0</v>
      </c>
      <c r="AL117" s="25">
        <f>[1]HCxHP!$BK112</f>
        <v>0</v>
      </c>
      <c r="AM117" s="25">
        <f>[1]HCxHP!BM112</f>
        <v>0</v>
      </c>
      <c r="AN117" s="25">
        <f t="shared" si="25"/>
        <v>0</v>
      </c>
      <c r="AO117" s="25">
        <f>[1]HCxHP!BM112</f>
        <v>0</v>
      </c>
      <c r="AP117" s="25">
        <f>[1]HCxHP!BO112</f>
        <v>0</v>
      </c>
      <c r="AQ117" s="25">
        <f>[1]HCxHP!BQ112</f>
        <v>0</v>
      </c>
      <c r="AR117" s="25">
        <f>[1]HCxHP!BS112</f>
        <v>0</v>
      </c>
      <c r="AS117" s="25">
        <f>[1]HCxHP!BU112</f>
        <v>0</v>
      </c>
      <c r="AT117" s="25">
        <f t="shared" si="31"/>
        <v>0</v>
      </c>
      <c r="AU117" s="25">
        <f>[1]HCxHP!BZ112</f>
        <v>0</v>
      </c>
      <c r="AV117" s="25">
        <f>[1]HCxHP!CB112</f>
        <v>0</v>
      </c>
      <c r="AW117" s="25">
        <f>[1]HCxHP!CD112</f>
        <v>0</v>
      </c>
      <c r="AX117" s="25">
        <f>[1]HCxHP!CF112</f>
        <v>0</v>
      </c>
      <c r="AY117" s="25">
        <f>[1]HCxHP!CH112</f>
        <v>0</v>
      </c>
      <c r="AZ117" s="25">
        <f t="shared" si="26"/>
        <v>0</v>
      </c>
      <c r="BA117" s="25">
        <f>[1]HCxHP!CJ112</f>
        <v>0</v>
      </c>
      <c r="BB117" s="25">
        <f>[1]HCxHP!CL112</f>
        <v>0</v>
      </c>
      <c r="BC117" s="25">
        <f>[1]HCxHP!CN112</f>
        <v>0</v>
      </c>
      <c r="BD117" s="25">
        <f>[1]HCxHP!CP112</f>
        <v>0</v>
      </c>
      <c r="BE117" s="25">
        <f t="shared" si="27"/>
        <v>0</v>
      </c>
      <c r="BF117" s="25">
        <f>[1]HCxHP!CR112</f>
        <v>0</v>
      </c>
      <c r="BG117" s="25">
        <f>[1]HCxHP!CT112</f>
        <v>0</v>
      </c>
      <c r="BH117" s="25">
        <f>[1]HCxHP!CV112</f>
        <v>0</v>
      </c>
      <c r="BI117" s="25">
        <f>[1]HCxHP!CX112</f>
        <v>0</v>
      </c>
      <c r="BJ117" s="25">
        <f>[1]HCxHP!CZ112</f>
        <v>0</v>
      </c>
      <c r="BK117" s="25">
        <f>[1]HCxHP!DB112</f>
        <v>0</v>
      </c>
      <c r="BL117" s="25">
        <f>[1]HCxHP!DD112</f>
        <v>0</v>
      </c>
      <c r="BM117" s="25">
        <f>[1]HCxHP!DF112</f>
        <v>0</v>
      </c>
      <c r="BN117" s="25">
        <f>[1]HCxHP!DH112</f>
        <v>0</v>
      </c>
      <c r="BO117" s="25">
        <f>[1]HCxHP!DJ112</f>
        <v>0</v>
      </c>
      <c r="BP117" s="25">
        <f>[1]HCxHP!DL112</f>
        <v>0</v>
      </c>
      <c r="BQ117" s="25">
        <f t="shared" si="28"/>
        <v>0</v>
      </c>
      <c r="BR117" s="25">
        <f>[1]HCxHP!DN112</f>
        <v>0</v>
      </c>
      <c r="BS117" s="25">
        <f>[1]HCxHP!DP112</f>
        <v>0</v>
      </c>
      <c r="BT117" s="25">
        <f>[1]HCxHP!DS112</f>
        <v>0</v>
      </c>
      <c r="BU117" s="25">
        <f t="shared" si="29"/>
        <v>0</v>
      </c>
      <c r="BV117" s="25">
        <f>[1]HCxHP!DU112</f>
        <v>0</v>
      </c>
      <c r="BW117" s="25">
        <f>[1]HCxHP!DW112</f>
        <v>0</v>
      </c>
      <c r="BX117" s="25">
        <f>[1]HCxHP!DY112</f>
        <v>0</v>
      </c>
      <c r="BY117" s="25">
        <f>[1]HCxHP!EA112</f>
        <v>0</v>
      </c>
      <c r="BZ117" s="25">
        <f>[1]HCxHP!EC112</f>
        <v>0</v>
      </c>
      <c r="CA117" s="25">
        <f>[1]HCxHP!EC112</f>
        <v>0</v>
      </c>
    </row>
    <row r="118" spans="1:90" s="29" customFormat="1" hidden="1" x14ac:dyDescent="0.3">
      <c r="A118" s="50" t="s">
        <v>376</v>
      </c>
      <c r="B118" s="23" t="s">
        <v>377</v>
      </c>
      <c r="C118" s="28">
        <f>[1]HCxHP!ED113</f>
        <v>0</v>
      </c>
      <c r="D118" s="10">
        <f t="shared" si="20"/>
        <v>0</v>
      </c>
      <c r="E118" s="25">
        <f>[1]HCxHP!E113</f>
        <v>0</v>
      </c>
      <c r="F118" s="25">
        <f>[1]HCxHP!G113</f>
        <v>0</v>
      </c>
      <c r="G118" s="25">
        <f t="shared" si="21"/>
        <v>0</v>
      </c>
      <c r="H118" s="25">
        <f>[1]HCxHP!I113</f>
        <v>0</v>
      </c>
      <c r="I118" s="25">
        <f>[1]HCxHP!K113</f>
        <v>0</v>
      </c>
      <c r="J118" s="25">
        <f>[1]HCxHP!M113</f>
        <v>0</v>
      </c>
      <c r="K118" s="25">
        <f>[1]HCxHP!O113</f>
        <v>0</v>
      </c>
      <c r="L118" s="25">
        <f>[1]HCxHP!Q113</f>
        <v>0</v>
      </c>
      <c r="M118" s="25">
        <f>[1]HCxHP!S113</f>
        <v>0</v>
      </c>
      <c r="N118" s="25">
        <f>[1]HCxHP!U113</f>
        <v>0</v>
      </c>
      <c r="O118" s="25">
        <f>[1]HCxHP!W113</f>
        <v>0</v>
      </c>
      <c r="P118" s="25">
        <f>[1]HCxHP!Y113</f>
        <v>0</v>
      </c>
      <c r="Q118" s="25">
        <f t="shared" si="22"/>
        <v>0</v>
      </c>
      <c r="R118" s="25">
        <f>[1]HCxHP!AA113</f>
        <v>0</v>
      </c>
      <c r="S118" s="25">
        <f>[1]HCxHP!AC113</f>
        <v>0</v>
      </c>
      <c r="T118" s="25">
        <f>[1]HCxHP!AE113</f>
        <v>0</v>
      </c>
      <c r="U118" s="25">
        <f>[1]HCxHP!AG113</f>
        <v>0</v>
      </c>
      <c r="V118" s="25">
        <f t="shared" si="30"/>
        <v>0</v>
      </c>
      <c r="W118" s="25">
        <f>[1]HCxHP!AI113</f>
        <v>0</v>
      </c>
      <c r="X118" s="25">
        <f>[1]HCxHP!AK113</f>
        <v>0</v>
      </c>
      <c r="Y118" s="25">
        <f>[1]HCxHP!AM113</f>
        <v>0</v>
      </c>
      <c r="Z118" s="25">
        <f t="shared" si="24"/>
        <v>0</v>
      </c>
      <c r="AA118" s="25">
        <f>[1]HCxHP!AO113</f>
        <v>0</v>
      </c>
      <c r="AB118" s="25">
        <f>[1]HCxHP!AQ113</f>
        <v>0</v>
      </c>
      <c r="AC118" s="25">
        <f>[1]HCxHP!AS113</f>
        <v>0</v>
      </c>
      <c r="AD118" s="25">
        <f>[1]HCxHP!AU113</f>
        <v>0</v>
      </c>
      <c r="AE118" s="25">
        <f>[1]HCxHP!AW113</f>
        <v>0</v>
      </c>
      <c r="AF118" s="25">
        <f>[1]HCxHP!AY113</f>
        <v>0</v>
      </c>
      <c r="AG118" s="25">
        <f>[1]HCxHP!BA113</f>
        <v>0</v>
      </c>
      <c r="AH118" s="25">
        <f>[1]HCxHP!BC113</f>
        <v>0</v>
      </c>
      <c r="AI118" s="25">
        <f>[1]HCxHP!BE113</f>
        <v>0</v>
      </c>
      <c r="AJ118" s="25">
        <f>[1]HCxHP!BG113</f>
        <v>0</v>
      </c>
      <c r="AK118" s="25">
        <f>[1]HCxHP!$BI113</f>
        <v>0</v>
      </c>
      <c r="AL118" s="25">
        <f>[1]HCxHP!$BK113</f>
        <v>0</v>
      </c>
      <c r="AM118" s="25">
        <f>[1]HCxHP!BM113</f>
        <v>0</v>
      </c>
      <c r="AN118" s="25">
        <f t="shared" si="25"/>
        <v>0</v>
      </c>
      <c r="AO118" s="25">
        <f>[1]HCxHP!BO113</f>
        <v>0</v>
      </c>
      <c r="AP118" s="25">
        <f>[1]HCxHP!BQ113</f>
        <v>0</v>
      </c>
      <c r="AQ118" s="25">
        <f>[1]HCxHP!BS113</f>
        <v>0</v>
      </c>
      <c r="AR118" s="25">
        <f>[1]HCxHP!BU113</f>
        <v>0</v>
      </c>
      <c r="AS118" s="25">
        <f>[1]HCxHP!BX113</f>
        <v>0</v>
      </c>
      <c r="AT118" s="25">
        <f t="shared" si="31"/>
        <v>0</v>
      </c>
      <c r="AU118" s="25">
        <f>[1]HCxHP!BZ113</f>
        <v>0</v>
      </c>
      <c r="AV118" s="25">
        <f>[1]HCxHP!CB113</f>
        <v>0</v>
      </c>
      <c r="AW118" s="25">
        <f>[1]HCxHP!CD113</f>
        <v>0</v>
      </c>
      <c r="AX118" s="25">
        <f>[1]HCxHP!CF113</f>
        <v>0</v>
      </c>
      <c r="AY118" s="25">
        <f>[1]HCxHP!CH113</f>
        <v>0</v>
      </c>
      <c r="AZ118" s="25">
        <f t="shared" si="26"/>
        <v>0</v>
      </c>
      <c r="BA118" s="25">
        <f>[1]HCxHP!CJ113</f>
        <v>0</v>
      </c>
      <c r="BB118" s="25">
        <f>[1]HCxHP!CL113</f>
        <v>0</v>
      </c>
      <c r="BC118" s="25">
        <f>[1]HCxHP!CN113</f>
        <v>0</v>
      </c>
      <c r="BD118" s="25">
        <f>[1]HCxHP!CP113</f>
        <v>0</v>
      </c>
      <c r="BE118" s="25">
        <f t="shared" si="27"/>
        <v>0</v>
      </c>
      <c r="BF118" s="25">
        <f>[1]HCxHP!CR113</f>
        <v>0</v>
      </c>
      <c r="BG118" s="25">
        <f>[1]HCxHP!CT113</f>
        <v>0</v>
      </c>
      <c r="BH118" s="25">
        <f>[1]HCxHP!CV113</f>
        <v>0</v>
      </c>
      <c r="BI118" s="25">
        <f>[1]HCxHP!CX113</f>
        <v>0</v>
      </c>
      <c r="BJ118" s="25">
        <f>[1]HCxHP!CZ113</f>
        <v>0</v>
      </c>
      <c r="BK118" s="25">
        <f>[1]HCxHP!DB113</f>
        <v>0</v>
      </c>
      <c r="BL118" s="25">
        <f>[1]HCxHP!DD113</f>
        <v>0</v>
      </c>
      <c r="BM118" s="25">
        <f>[1]HCxHP!DF113</f>
        <v>0</v>
      </c>
      <c r="BN118" s="25">
        <f>[1]HCxHP!DH113</f>
        <v>0</v>
      </c>
      <c r="BO118" s="25">
        <f>[1]HCxHP!DJ113</f>
        <v>0</v>
      </c>
      <c r="BP118" s="25">
        <f>[1]HCxHP!DL113</f>
        <v>0</v>
      </c>
      <c r="BQ118" s="25">
        <f t="shared" si="28"/>
        <v>0</v>
      </c>
      <c r="BR118" s="25">
        <f>[1]HCxHP!DN113</f>
        <v>0</v>
      </c>
      <c r="BS118" s="25">
        <f>[1]HCxHP!DP113</f>
        <v>0</v>
      </c>
      <c r="BT118" s="25">
        <f>[1]HCxHP!DS113</f>
        <v>0</v>
      </c>
      <c r="BU118" s="25">
        <f t="shared" si="29"/>
        <v>0</v>
      </c>
      <c r="BV118" s="25">
        <f>[1]HCxHP!DU113</f>
        <v>0</v>
      </c>
      <c r="BW118" s="25">
        <f>[1]HCxHP!DW113</f>
        <v>0</v>
      </c>
      <c r="BX118" s="25">
        <f>[1]HCxHP!DY113</f>
        <v>0</v>
      </c>
      <c r="BY118" s="25">
        <f>[1]HCxHP!EA113</f>
        <v>0</v>
      </c>
      <c r="BZ118" s="25">
        <f>[1]HCxHP!EC113</f>
        <v>0</v>
      </c>
      <c r="CA118" s="25">
        <f>[1]HCxHP!EC113</f>
        <v>0</v>
      </c>
    </row>
    <row r="119" spans="1:90" s="29" customFormat="1" ht="29" hidden="1" x14ac:dyDescent="0.3">
      <c r="A119" s="8" t="s">
        <v>378</v>
      </c>
      <c r="B119" s="23" t="s">
        <v>379</v>
      </c>
      <c r="C119" s="28">
        <f>[1]HCxHP!ED114</f>
        <v>0</v>
      </c>
      <c r="D119" s="10">
        <f t="shared" si="20"/>
        <v>0</v>
      </c>
      <c r="E119" s="25">
        <f>[1]HCxHP!E114</f>
        <v>0</v>
      </c>
      <c r="F119" s="25">
        <f>[1]HCxHP!G114</f>
        <v>0</v>
      </c>
      <c r="G119" s="25">
        <f t="shared" si="21"/>
        <v>0</v>
      </c>
      <c r="H119" s="25">
        <f>[1]HCxHP!I114</f>
        <v>0</v>
      </c>
      <c r="I119" s="25">
        <f>[1]HCxHP!K114</f>
        <v>0</v>
      </c>
      <c r="J119" s="25">
        <f>[1]HCxHP!M114</f>
        <v>0</v>
      </c>
      <c r="K119" s="25">
        <f>[1]HCxHP!O114</f>
        <v>0</v>
      </c>
      <c r="L119" s="25">
        <f>[1]HCxHP!Q114</f>
        <v>0</v>
      </c>
      <c r="M119" s="25">
        <f>[1]HCxHP!S114</f>
        <v>0</v>
      </c>
      <c r="N119" s="25">
        <f>[1]HCxHP!U114</f>
        <v>0</v>
      </c>
      <c r="O119" s="25">
        <f>[1]HCxHP!W114</f>
        <v>0</v>
      </c>
      <c r="P119" s="25">
        <f>[1]HCxHP!Y114</f>
        <v>0</v>
      </c>
      <c r="Q119" s="25">
        <f t="shared" si="22"/>
        <v>0</v>
      </c>
      <c r="R119" s="25">
        <f>[1]HCxHP!AA114</f>
        <v>0</v>
      </c>
      <c r="S119" s="25">
        <f>[1]HCxHP!AC114</f>
        <v>0</v>
      </c>
      <c r="T119" s="25">
        <f>[1]HCxHP!AE114</f>
        <v>0</v>
      </c>
      <c r="U119" s="25">
        <f>[1]HCxHP!AG114</f>
        <v>0</v>
      </c>
      <c r="V119" s="25">
        <f t="shared" si="30"/>
        <v>0</v>
      </c>
      <c r="W119" s="25">
        <f>[1]HCxHP!AI114</f>
        <v>0</v>
      </c>
      <c r="X119" s="25">
        <f>[1]HCxHP!AK114</f>
        <v>0</v>
      </c>
      <c r="Y119" s="25">
        <f>[1]HCxHP!AM114</f>
        <v>0</v>
      </c>
      <c r="Z119" s="25">
        <f t="shared" si="24"/>
        <v>0</v>
      </c>
      <c r="AA119" s="25">
        <f>[1]HCxHP!AO114</f>
        <v>0</v>
      </c>
      <c r="AB119" s="25">
        <f>[1]HCxHP!AQ114</f>
        <v>0</v>
      </c>
      <c r="AC119" s="25">
        <f>[1]HCxHP!AS114</f>
        <v>0</v>
      </c>
      <c r="AD119" s="25">
        <f>[1]HCxHP!AU114</f>
        <v>0</v>
      </c>
      <c r="AE119" s="25">
        <f>[1]HCxHP!AW114</f>
        <v>0</v>
      </c>
      <c r="AF119" s="25">
        <f>[1]HCxHP!AY114</f>
        <v>0</v>
      </c>
      <c r="AG119" s="25">
        <f>[1]HCxHP!BA114</f>
        <v>0</v>
      </c>
      <c r="AH119" s="25">
        <f>[1]HCxHP!BC114</f>
        <v>0</v>
      </c>
      <c r="AI119" s="25">
        <f>[1]HCxHP!BE114</f>
        <v>0</v>
      </c>
      <c r="AJ119" s="25">
        <f>[1]HCxHP!BG114</f>
        <v>0</v>
      </c>
      <c r="AK119" s="25">
        <f>[1]HCxHP!$BI114</f>
        <v>0</v>
      </c>
      <c r="AL119" s="25">
        <f>[1]HCxHP!$BK114</f>
        <v>0</v>
      </c>
      <c r="AM119" s="25">
        <f>[1]HCxHP!BM114</f>
        <v>0</v>
      </c>
      <c r="AN119" s="25">
        <f t="shared" si="25"/>
        <v>0</v>
      </c>
      <c r="AO119" s="25">
        <f>[1]HCxHP!BO114</f>
        <v>0</v>
      </c>
      <c r="AP119" s="25">
        <f>[1]HCxHP!BQ114</f>
        <v>0</v>
      </c>
      <c r="AQ119" s="25">
        <f>[1]HCxHP!BS114</f>
        <v>0</v>
      </c>
      <c r="AR119" s="25">
        <f>[1]HCxHP!BU114</f>
        <v>0</v>
      </c>
      <c r="AS119" s="25">
        <f>[1]HCxHP!BX114</f>
        <v>0</v>
      </c>
      <c r="AT119" s="25">
        <f t="shared" si="31"/>
        <v>0</v>
      </c>
      <c r="AU119" s="25">
        <f>[1]HCxHP!BZ114</f>
        <v>0</v>
      </c>
      <c r="AV119" s="25">
        <f>[1]HCxHP!CB114</f>
        <v>0</v>
      </c>
      <c r="AW119" s="25">
        <f>[1]HCxHP!CD114</f>
        <v>0</v>
      </c>
      <c r="AX119" s="25">
        <f>[1]HCxHP!CF114</f>
        <v>0</v>
      </c>
      <c r="AY119" s="25">
        <f>[1]HCxHP!CH114</f>
        <v>0</v>
      </c>
      <c r="AZ119" s="25">
        <f t="shared" si="26"/>
        <v>0</v>
      </c>
      <c r="BA119" s="25">
        <f>[1]HCxHP!CJ114</f>
        <v>0</v>
      </c>
      <c r="BB119" s="25">
        <f>[1]HCxHP!CL114</f>
        <v>0</v>
      </c>
      <c r="BC119" s="25">
        <f>[1]HCxHP!CN114</f>
        <v>0</v>
      </c>
      <c r="BD119" s="25">
        <f>[1]HCxHP!CP114</f>
        <v>0</v>
      </c>
      <c r="BE119" s="25">
        <f t="shared" si="27"/>
        <v>0</v>
      </c>
      <c r="BF119" s="25">
        <f>[1]HCxHP!CR114</f>
        <v>0</v>
      </c>
      <c r="BG119" s="25">
        <f>[1]HCxHP!CT114</f>
        <v>0</v>
      </c>
      <c r="BH119" s="25">
        <f>[1]HCxHP!CV114</f>
        <v>0</v>
      </c>
      <c r="BI119" s="25">
        <f>[1]HCxHP!CX114</f>
        <v>0</v>
      </c>
      <c r="BJ119" s="25">
        <f>[1]HCxHP!CZ114</f>
        <v>0</v>
      </c>
      <c r="BK119" s="25">
        <f>[1]HCxHP!DB114</f>
        <v>0</v>
      </c>
      <c r="BL119" s="25">
        <f>[1]HCxHP!DD114</f>
        <v>0</v>
      </c>
      <c r="BM119" s="25">
        <f>[1]HCxHP!DF114</f>
        <v>0</v>
      </c>
      <c r="BN119" s="25">
        <f>[1]HCxHP!DH114</f>
        <v>0</v>
      </c>
      <c r="BO119" s="25">
        <f>[1]HCxHP!DJ114</f>
        <v>0</v>
      </c>
      <c r="BP119" s="25">
        <f>[1]HCxHP!DL114</f>
        <v>0</v>
      </c>
      <c r="BQ119" s="25">
        <f t="shared" si="28"/>
        <v>0</v>
      </c>
      <c r="BR119" s="25">
        <f>[1]HCxHP!DN114</f>
        <v>0</v>
      </c>
      <c r="BS119" s="25">
        <f>[1]HCxHP!DP114</f>
        <v>0</v>
      </c>
      <c r="BT119" s="25">
        <f>[1]HCxHP!DS114</f>
        <v>0</v>
      </c>
      <c r="BU119" s="25">
        <f t="shared" si="29"/>
        <v>0</v>
      </c>
      <c r="BV119" s="25">
        <f>[1]HCxHP!DU114</f>
        <v>0</v>
      </c>
      <c r="BW119" s="25">
        <f>[1]HCxHP!DW114</f>
        <v>0</v>
      </c>
      <c r="BX119" s="25">
        <f>[1]HCxHP!DY114</f>
        <v>0</v>
      </c>
      <c r="BY119" s="25">
        <f>[1]HCxHP!EA114</f>
        <v>0</v>
      </c>
      <c r="BZ119" s="25">
        <f>[1]HCxHP!EC114</f>
        <v>0</v>
      </c>
      <c r="CA119" s="25">
        <f>[1]HCxHP!EC114</f>
        <v>0</v>
      </c>
    </row>
    <row r="120" spans="1:90" s="29" customFormat="1" hidden="1" x14ac:dyDescent="0.3">
      <c r="A120" s="50" t="s">
        <v>380</v>
      </c>
      <c r="B120" s="23" t="s">
        <v>381</v>
      </c>
      <c r="C120" s="28">
        <f>[1]HCxHP!ED115</f>
        <v>0</v>
      </c>
      <c r="D120" s="10">
        <f t="shared" si="20"/>
        <v>0</v>
      </c>
      <c r="E120" s="25">
        <f>[1]HCxHP!E115</f>
        <v>0</v>
      </c>
      <c r="F120" s="25">
        <f>[1]HCxHP!G115</f>
        <v>0</v>
      </c>
      <c r="G120" s="25">
        <f t="shared" si="21"/>
        <v>0</v>
      </c>
      <c r="H120" s="25">
        <f>[1]HCxHP!I115</f>
        <v>0</v>
      </c>
      <c r="I120" s="25">
        <f>[1]HCxHP!K115</f>
        <v>0</v>
      </c>
      <c r="J120" s="25">
        <f>[1]HCxHP!M115</f>
        <v>0</v>
      </c>
      <c r="K120" s="25">
        <f>[1]HCxHP!O115</f>
        <v>0</v>
      </c>
      <c r="L120" s="25">
        <f>[1]HCxHP!Q115</f>
        <v>0</v>
      </c>
      <c r="M120" s="25">
        <f>[1]HCxHP!S115</f>
        <v>0</v>
      </c>
      <c r="N120" s="25">
        <f>[1]HCxHP!U115</f>
        <v>0</v>
      </c>
      <c r="O120" s="25">
        <f>[1]HCxHP!W115</f>
        <v>0</v>
      </c>
      <c r="P120" s="25">
        <f>[1]HCxHP!Y115</f>
        <v>0</v>
      </c>
      <c r="Q120" s="25">
        <f t="shared" si="22"/>
        <v>0</v>
      </c>
      <c r="R120" s="25">
        <f>[1]HCxHP!AA115</f>
        <v>0</v>
      </c>
      <c r="S120" s="25">
        <f>[1]HCxHP!AC115</f>
        <v>0</v>
      </c>
      <c r="T120" s="25">
        <f>[1]HCxHP!AE115</f>
        <v>0</v>
      </c>
      <c r="U120" s="25">
        <f>[1]HCxHP!AG115</f>
        <v>0</v>
      </c>
      <c r="V120" s="25">
        <f t="shared" si="30"/>
        <v>0</v>
      </c>
      <c r="W120" s="25">
        <f>[1]HCxHP!AI115</f>
        <v>0</v>
      </c>
      <c r="X120" s="25">
        <f>[1]HCxHP!AK115</f>
        <v>0</v>
      </c>
      <c r="Y120" s="25">
        <f>[1]HCxHP!AM115</f>
        <v>0</v>
      </c>
      <c r="Z120" s="25">
        <f t="shared" si="24"/>
        <v>0</v>
      </c>
      <c r="AA120" s="25">
        <f>[1]HCxHP!AO115</f>
        <v>0</v>
      </c>
      <c r="AB120" s="25">
        <f>[1]HCxHP!AQ115</f>
        <v>0</v>
      </c>
      <c r="AC120" s="25">
        <f>[1]HCxHP!AS115</f>
        <v>0</v>
      </c>
      <c r="AD120" s="25">
        <f>[1]HCxHP!AU115</f>
        <v>0</v>
      </c>
      <c r="AE120" s="25">
        <f>[1]HCxHP!AW115</f>
        <v>0</v>
      </c>
      <c r="AF120" s="25">
        <f>[1]HCxHP!AY115</f>
        <v>0</v>
      </c>
      <c r="AG120" s="25">
        <f>[1]HCxHP!BA115</f>
        <v>0</v>
      </c>
      <c r="AH120" s="25">
        <f>[1]HCxHP!BC115</f>
        <v>0</v>
      </c>
      <c r="AI120" s="25">
        <f>[1]HCxHP!BE115</f>
        <v>0</v>
      </c>
      <c r="AJ120" s="25">
        <f>[1]HCxHP!BG115</f>
        <v>0</v>
      </c>
      <c r="AK120" s="25">
        <f>[1]HCxHP!$BI115</f>
        <v>0</v>
      </c>
      <c r="AL120" s="25">
        <f>[1]HCxHP!$BK115</f>
        <v>0</v>
      </c>
      <c r="AM120" s="25">
        <f>[1]HCxHP!BM115</f>
        <v>0</v>
      </c>
      <c r="AN120" s="25">
        <f>SUM(AO120:AS120)</f>
        <v>0</v>
      </c>
      <c r="AO120" s="25">
        <f>[1]HCxHP!BM115</f>
        <v>0</v>
      </c>
      <c r="AP120" s="25">
        <f>[1]HCxHP!BO115</f>
        <v>0</v>
      </c>
      <c r="AQ120" s="25">
        <f>[1]HCxHP!BQ115</f>
        <v>0</v>
      </c>
      <c r="AR120" s="25">
        <f>[1]HCxHP!BS115</f>
        <v>0</v>
      </c>
      <c r="AS120" s="25">
        <f>[1]HCxHP!BU115</f>
        <v>0</v>
      </c>
      <c r="AT120" s="25">
        <f t="shared" si="31"/>
        <v>0</v>
      </c>
      <c r="AU120" s="25">
        <f>[1]HCxHP!BZ115</f>
        <v>0</v>
      </c>
      <c r="AV120" s="25">
        <f>[1]HCxHP!CB115</f>
        <v>0</v>
      </c>
      <c r="AW120" s="25">
        <f>[1]HCxHP!CD115</f>
        <v>0</v>
      </c>
      <c r="AX120" s="25">
        <f>[1]HCxHP!CF115</f>
        <v>0</v>
      </c>
      <c r="AY120" s="25">
        <f>[1]HCxHP!CH115</f>
        <v>0</v>
      </c>
      <c r="AZ120" s="25">
        <f>SUM(BA120:BD120)</f>
        <v>0</v>
      </c>
      <c r="BA120" s="25">
        <f>[1]HCxHP!CJ115</f>
        <v>0</v>
      </c>
      <c r="BB120" s="25">
        <f>[1]HCxHP!CL115</f>
        <v>0</v>
      </c>
      <c r="BC120" s="25">
        <f>[1]HCxHP!CN115</f>
        <v>0</v>
      </c>
      <c r="BD120" s="25">
        <f>[1]HCxHP!CP115</f>
        <v>0</v>
      </c>
      <c r="BE120" s="25">
        <f>SUM(BF120:BP120)</f>
        <v>0</v>
      </c>
      <c r="BF120" s="25">
        <f>[1]HCxHP!CR115</f>
        <v>0</v>
      </c>
      <c r="BG120" s="25">
        <f>[1]HCxHP!CT115</f>
        <v>0</v>
      </c>
      <c r="BH120" s="25">
        <f>[1]HCxHP!CV115</f>
        <v>0</v>
      </c>
      <c r="BI120" s="25">
        <f>[1]HCxHP!CX115</f>
        <v>0</v>
      </c>
      <c r="BJ120" s="25">
        <f>[1]HCxHP!CZ115</f>
        <v>0</v>
      </c>
      <c r="BK120" s="25">
        <f>[1]HCxHP!DB115</f>
        <v>0</v>
      </c>
      <c r="BL120" s="25">
        <f>[1]HCxHP!DD115</f>
        <v>0</v>
      </c>
      <c r="BM120" s="25">
        <f>[1]HCxHP!DF115</f>
        <v>0</v>
      </c>
      <c r="BN120" s="25">
        <f>[1]HCxHP!DH115</f>
        <v>0</v>
      </c>
      <c r="BO120" s="25">
        <f>[1]HCxHP!DJ115</f>
        <v>0</v>
      </c>
      <c r="BP120" s="25">
        <f>[1]HCxHP!DL115</f>
        <v>0</v>
      </c>
      <c r="BQ120" s="25">
        <f>SUM(BR120:BT120)</f>
        <v>0</v>
      </c>
      <c r="BR120" s="25">
        <f>[1]HCxHP!DN115</f>
        <v>0</v>
      </c>
      <c r="BS120" s="25">
        <f>[1]HCxHP!DP115</f>
        <v>0</v>
      </c>
      <c r="BT120" s="25">
        <f>[1]HCxHP!DS115</f>
        <v>0</v>
      </c>
      <c r="BU120" s="25">
        <f>SUM(BV120:BX120)</f>
        <v>0</v>
      </c>
      <c r="BV120" s="25">
        <f>[1]HCxHP!DU115</f>
        <v>0</v>
      </c>
      <c r="BW120" s="25">
        <f>[1]HCxHP!DW115</f>
        <v>0</v>
      </c>
      <c r="BX120" s="25">
        <f>[1]HCxHP!DY115</f>
        <v>0</v>
      </c>
      <c r="BY120" s="25">
        <f>[1]HCxHP!EA115</f>
        <v>0</v>
      </c>
      <c r="BZ120" s="25">
        <f>[1]HCxHP!EC115</f>
        <v>0</v>
      </c>
      <c r="CA120" s="25">
        <f>[1]HCxHP!EC115</f>
        <v>0</v>
      </c>
    </row>
    <row r="121" spans="1:90" s="29" customFormat="1" hidden="1" x14ac:dyDescent="0.3">
      <c r="A121" s="50" t="s">
        <v>382</v>
      </c>
      <c r="B121" s="23" t="s">
        <v>383</v>
      </c>
      <c r="C121" s="28">
        <f>[1]HCxHP!ED116</f>
        <v>0</v>
      </c>
      <c r="D121" s="10">
        <f t="shared" si="20"/>
        <v>0</v>
      </c>
      <c r="E121" s="25">
        <f>[1]HCxHP!E116</f>
        <v>0</v>
      </c>
      <c r="F121" s="25">
        <f>[1]HCxHP!G116</f>
        <v>0</v>
      </c>
      <c r="G121" s="25">
        <f t="shared" si="21"/>
        <v>0</v>
      </c>
      <c r="H121" s="25">
        <f>[1]HCxHP!I116</f>
        <v>0</v>
      </c>
      <c r="I121" s="25">
        <f>[1]HCxHP!K116</f>
        <v>0</v>
      </c>
      <c r="J121" s="25">
        <f>[1]HCxHP!M116</f>
        <v>0</v>
      </c>
      <c r="K121" s="25">
        <f>[1]HCxHP!O116</f>
        <v>0</v>
      </c>
      <c r="L121" s="25">
        <f>[1]HCxHP!Q116</f>
        <v>0</v>
      </c>
      <c r="M121" s="25">
        <f>[1]HCxHP!S116</f>
        <v>0</v>
      </c>
      <c r="N121" s="25">
        <f>[1]HCxHP!U116</f>
        <v>0</v>
      </c>
      <c r="O121" s="25">
        <f>[1]HCxHP!W116</f>
        <v>0</v>
      </c>
      <c r="P121" s="25">
        <f>[1]HCxHP!Y116</f>
        <v>0</v>
      </c>
      <c r="Q121" s="25">
        <f t="shared" si="22"/>
        <v>0</v>
      </c>
      <c r="R121" s="25">
        <f>[1]HCxHP!AA116</f>
        <v>0</v>
      </c>
      <c r="S121" s="25">
        <f>[1]HCxHP!AC116</f>
        <v>0</v>
      </c>
      <c r="T121" s="25">
        <f>[1]HCxHP!AE116</f>
        <v>0</v>
      </c>
      <c r="U121" s="25">
        <f>[1]HCxHP!AG116</f>
        <v>0</v>
      </c>
      <c r="V121" s="25">
        <f t="shared" si="30"/>
        <v>0</v>
      </c>
      <c r="W121" s="25">
        <f>[1]HCxHP!AI116</f>
        <v>0</v>
      </c>
      <c r="X121" s="25">
        <f>[1]HCxHP!AK116</f>
        <v>0</v>
      </c>
      <c r="Y121" s="25">
        <f>[1]HCxHP!AM116</f>
        <v>0</v>
      </c>
      <c r="Z121" s="25">
        <f t="shared" si="24"/>
        <v>0</v>
      </c>
      <c r="AA121" s="25">
        <f>[1]HCxHP!AO116</f>
        <v>0</v>
      </c>
      <c r="AB121" s="25">
        <f>[1]HCxHP!AQ116</f>
        <v>0</v>
      </c>
      <c r="AC121" s="25">
        <f>[1]HCxHP!AS116</f>
        <v>0</v>
      </c>
      <c r="AD121" s="25">
        <f>[1]HCxHP!AU116</f>
        <v>0</v>
      </c>
      <c r="AE121" s="25">
        <f>[1]HCxHP!AW116</f>
        <v>0</v>
      </c>
      <c r="AF121" s="25">
        <f>[1]HCxHP!AY116</f>
        <v>0</v>
      </c>
      <c r="AG121" s="25">
        <f>[1]HCxHP!BA116</f>
        <v>0</v>
      </c>
      <c r="AH121" s="25">
        <f>[1]HCxHP!BC116</f>
        <v>0</v>
      </c>
      <c r="AI121" s="25">
        <f>[1]HCxHP!BE116</f>
        <v>0</v>
      </c>
      <c r="AJ121" s="25">
        <f>[1]HCxHP!BG116</f>
        <v>0</v>
      </c>
      <c r="AK121" s="25">
        <f>[1]HCxHP!$BI116</f>
        <v>0</v>
      </c>
      <c r="AL121" s="25">
        <f>[1]HCxHP!$BK116</f>
        <v>0</v>
      </c>
      <c r="AM121" s="25">
        <f>[1]HCxHP!BM116</f>
        <v>0</v>
      </c>
      <c r="AN121" s="25">
        <f>SUM(AO121:AS121)</f>
        <v>0</v>
      </c>
      <c r="AO121" s="25">
        <f>[1]HCxHP!BM116</f>
        <v>0</v>
      </c>
      <c r="AP121" s="25">
        <f>[1]HCxHP!BO116</f>
        <v>0</v>
      </c>
      <c r="AQ121" s="25">
        <f>[1]HCxHP!BQ116</f>
        <v>0</v>
      </c>
      <c r="AR121" s="25">
        <f>[1]HCxHP!BS116</f>
        <v>0</v>
      </c>
      <c r="AS121" s="25">
        <f>[1]HCxHP!BU116</f>
        <v>0</v>
      </c>
      <c r="AT121" s="25">
        <f t="shared" si="31"/>
        <v>0</v>
      </c>
      <c r="AU121" s="25">
        <f>[1]HCxHP!BZ116</f>
        <v>0</v>
      </c>
      <c r="AV121" s="25">
        <f>[1]HCxHP!CB116</f>
        <v>0</v>
      </c>
      <c r="AW121" s="25">
        <f>[1]HCxHP!CD116</f>
        <v>0</v>
      </c>
      <c r="AX121" s="25">
        <f>[1]HCxHP!CF116</f>
        <v>0</v>
      </c>
      <c r="AY121" s="25">
        <f>[1]HCxHP!CH116</f>
        <v>0</v>
      </c>
      <c r="AZ121" s="25">
        <f>SUM(BA121:BD121)</f>
        <v>0</v>
      </c>
      <c r="BA121" s="25">
        <f>[1]HCxHP!CJ116</f>
        <v>0</v>
      </c>
      <c r="BB121" s="25">
        <f>[1]HCxHP!CL116</f>
        <v>0</v>
      </c>
      <c r="BC121" s="25">
        <f>[1]HCxHP!CN116</f>
        <v>0</v>
      </c>
      <c r="BD121" s="25">
        <f>[1]HCxHP!CP116</f>
        <v>0</v>
      </c>
      <c r="BE121" s="25">
        <f>SUM(BF121:BP121)</f>
        <v>0</v>
      </c>
      <c r="BF121" s="25">
        <f>[1]HCxHP!CR116</f>
        <v>0</v>
      </c>
      <c r="BG121" s="25">
        <f>[1]HCxHP!CT116</f>
        <v>0</v>
      </c>
      <c r="BH121" s="25">
        <f>[1]HCxHP!CV116</f>
        <v>0</v>
      </c>
      <c r="BI121" s="25">
        <f>[1]HCxHP!CX116</f>
        <v>0</v>
      </c>
      <c r="BJ121" s="25">
        <f>[1]HCxHP!CZ116</f>
        <v>0</v>
      </c>
      <c r="BK121" s="25">
        <f>[1]HCxHP!DB116</f>
        <v>0</v>
      </c>
      <c r="BL121" s="25">
        <f>[1]HCxHP!DD116</f>
        <v>0</v>
      </c>
      <c r="BM121" s="25">
        <f>[1]HCxHP!DF116</f>
        <v>0</v>
      </c>
      <c r="BN121" s="25">
        <f>[1]HCxHP!DH116</f>
        <v>0</v>
      </c>
      <c r="BO121" s="25">
        <f>[1]HCxHP!DJ116</f>
        <v>0</v>
      </c>
      <c r="BP121" s="25">
        <f>[1]HCxHP!DL116</f>
        <v>0</v>
      </c>
      <c r="BQ121" s="25">
        <f>SUM(BR121:BT121)</f>
        <v>0</v>
      </c>
      <c r="BR121" s="25">
        <f>[1]HCxHP!DN116</f>
        <v>0</v>
      </c>
      <c r="BS121" s="25">
        <f>[1]HCxHP!DP116</f>
        <v>0</v>
      </c>
      <c r="BT121" s="25">
        <f>[1]HCxHP!DS116</f>
        <v>0</v>
      </c>
      <c r="BU121" s="25">
        <f>SUM(BV121:BX121)</f>
        <v>0</v>
      </c>
      <c r="BV121" s="25">
        <f>[1]HCxHP!DU116</f>
        <v>0</v>
      </c>
      <c r="BW121" s="25">
        <f>[1]HCxHP!DW116</f>
        <v>0</v>
      </c>
      <c r="BX121" s="25">
        <f>[1]HCxHP!DY116</f>
        <v>0</v>
      </c>
      <c r="BY121" s="25">
        <f>[1]HCxHP!EA116</f>
        <v>0</v>
      </c>
      <c r="BZ121" s="25">
        <f>[1]HCxHP!EC116</f>
        <v>0</v>
      </c>
      <c r="CA121" s="25">
        <f>[1]HCxHP!EC116</f>
        <v>0</v>
      </c>
    </row>
    <row r="122" spans="1:90" hidden="1" x14ac:dyDescent="0.3">
      <c r="A122" s="23" t="s">
        <v>384</v>
      </c>
      <c r="B122" s="23">
        <v>777</v>
      </c>
      <c r="C122" s="28">
        <f>[1]HCxHP!ED117</f>
        <v>0</v>
      </c>
      <c r="D122" s="10">
        <f t="shared" si="20"/>
        <v>0</v>
      </c>
      <c r="E122" s="25">
        <f>[1]HCxHP!E117</f>
        <v>0</v>
      </c>
      <c r="F122" s="25">
        <f>[1]HCxHP!G117</f>
        <v>0</v>
      </c>
      <c r="G122" s="25">
        <f t="shared" si="21"/>
        <v>0</v>
      </c>
      <c r="H122" s="25">
        <f>[1]HCxHP!I117</f>
        <v>0</v>
      </c>
      <c r="I122" s="25">
        <f>[1]HCxHP!K117</f>
        <v>0</v>
      </c>
      <c r="J122" s="25">
        <f>[1]HCxHP!M117</f>
        <v>0</v>
      </c>
      <c r="K122" s="25">
        <f>[1]HCxHP!O117</f>
        <v>0</v>
      </c>
      <c r="L122" s="25">
        <f>[1]HCxHP!Q117</f>
        <v>0</v>
      </c>
      <c r="M122" s="25">
        <f>[1]HCxHP!S117</f>
        <v>0</v>
      </c>
      <c r="N122" s="25">
        <f>[1]HCxHP!U117</f>
        <v>0</v>
      </c>
      <c r="O122" s="25">
        <f>[1]HCxHP!W117</f>
        <v>0</v>
      </c>
      <c r="P122" s="25">
        <f>[1]HCxHP!Y117</f>
        <v>0</v>
      </c>
      <c r="Q122" s="25">
        <f t="shared" si="22"/>
        <v>0</v>
      </c>
      <c r="R122" s="25">
        <f>[1]HCxHP!AA117</f>
        <v>0</v>
      </c>
      <c r="S122" s="25">
        <f>[1]HCxHP!AC117</f>
        <v>0</v>
      </c>
      <c r="T122" s="25">
        <f>[1]HCxHP!AE117</f>
        <v>0</v>
      </c>
      <c r="U122" s="25">
        <f>[1]HCxHP!AG117</f>
        <v>0</v>
      </c>
      <c r="V122" s="25">
        <f t="shared" si="30"/>
        <v>0</v>
      </c>
      <c r="W122" s="25">
        <f>[1]HCxHP!AI117</f>
        <v>0</v>
      </c>
      <c r="X122" s="25">
        <f>[1]HCxHP!AK117</f>
        <v>0</v>
      </c>
      <c r="Y122" s="25">
        <f>[1]HCxHP!AM117</f>
        <v>0</v>
      </c>
      <c r="Z122" s="25">
        <f t="shared" si="24"/>
        <v>0</v>
      </c>
      <c r="AA122" s="25">
        <f>[1]HCxHP!AO117</f>
        <v>0</v>
      </c>
      <c r="AB122" s="25">
        <f>[1]HCxHP!AQ117</f>
        <v>0</v>
      </c>
      <c r="AC122" s="25">
        <f>[1]HCxHP!AS117</f>
        <v>0</v>
      </c>
      <c r="AD122" s="25">
        <f>[1]HCxHP!AU117</f>
        <v>0</v>
      </c>
      <c r="AE122" s="25">
        <f>[1]HCxHP!AW117</f>
        <v>0</v>
      </c>
      <c r="AF122" s="25">
        <f>[1]HCxHP!AY117</f>
        <v>0</v>
      </c>
      <c r="AG122" s="25">
        <f>[1]HCxHP!BA117</f>
        <v>0</v>
      </c>
      <c r="AH122" s="25">
        <f>[1]HCxHP!BC117</f>
        <v>0</v>
      </c>
      <c r="AI122" s="25">
        <f>[1]HCxHP!BE117</f>
        <v>0</v>
      </c>
      <c r="AJ122" s="25">
        <f>[1]HCxHP!BG117</f>
        <v>0</v>
      </c>
      <c r="AK122" s="25">
        <f>[1]HCxHP!$BI117</f>
        <v>0</v>
      </c>
      <c r="AL122" s="25">
        <f>[1]HCxHP!$BK117</f>
        <v>0</v>
      </c>
      <c r="AM122" s="25">
        <f>[1]HCxHP!BM117</f>
        <v>0</v>
      </c>
      <c r="AN122" s="25">
        <f>SUM(AO122:AS122)</f>
        <v>0</v>
      </c>
      <c r="AO122" s="25">
        <f>[1]HCxHP!BM117</f>
        <v>0</v>
      </c>
      <c r="AP122" s="25">
        <f>[1]HCxHP!BO117</f>
        <v>0</v>
      </c>
      <c r="AQ122" s="25">
        <f>[1]HCxHP!BQ117</f>
        <v>0</v>
      </c>
      <c r="AR122" s="25">
        <f>[1]HCxHP!BS117</f>
        <v>0</v>
      </c>
      <c r="AS122" s="25">
        <f>[1]HCxHP!BU117</f>
        <v>0</v>
      </c>
      <c r="AT122" s="25">
        <f t="shared" si="31"/>
        <v>0</v>
      </c>
      <c r="AU122" s="25">
        <f>[1]HCxHP!BZ117</f>
        <v>0</v>
      </c>
      <c r="AV122" s="25">
        <f>[1]HCxHP!CB117</f>
        <v>0</v>
      </c>
      <c r="AW122" s="25">
        <f>[1]HCxHP!CD117</f>
        <v>0</v>
      </c>
      <c r="AX122" s="25">
        <f>[1]HCxHP!CF117</f>
        <v>0</v>
      </c>
      <c r="AY122" s="25">
        <f>[1]HCxHP!CH117</f>
        <v>0</v>
      </c>
      <c r="AZ122" s="25">
        <f>SUM(BA122:BD122)</f>
        <v>0</v>
      </c>
      <c r="BA122" s="25">
        <f>[1]HCxHP!CJ117</f>
        <v>0</v>
      </c>
      <c r="BB122" s="25">
        <f>[1]HCxHP!CL117</f>
        <v>0</v>
      </c>
      <c r="BC122" s="25">
        <f>[1]HCxHP!CN117</f>
        <v>0</v>
      </c>
      <c r="BD122" s="25">
        <f>[1]HCxHP!CP117</f>
        <v>0</v>
      </c>
      <c r="BE122" s="25">
        <f>SUM(BF122:BP122)</f>
        <v>0</v>
      </c>
      <c r="BF122" s="25">
        <f>[1]HCxHP!CR117</f>
        <v>0</v>
      </c>
      <c r="BG122" s="25">
        <f>[1]HCxHP!CT117</f>
        <v>0</v>
      </c>
      <c r="BH122" s="25">
        <f>[1]HCxHP!CV117</f>
        <v>0</v>
      </c>
      <c r="BI122" s="25">
        <f>[1]HCxHP!CX117</f>
        <v>0</v>
      </c>
      <c r="BJ122" s="25">
        <f>[1]HCxHP!CZ117</f>
        <v>0</v>
      </c>
      <c r="BK122" s="25">
        <f>[1]HCxHP!DB117</f>
        <v>0</v>
      </c>
      <c r="BL122" s="25">
        <f>[1]HCxHP!DD117</f>
        <v>0</v>
      </c>
      <c r="BM122" s="25">
        <f>[1]HCxHP!DF117</f>
        <v>0</v>
      </c>
      <c r="BN122" s="25">
        <f>[1]HCxHP!DH117</f>
        <v>0</v>
      </c>
      <c r="BO122" s="25">
        <f>[1]HCxHP!DJ117</f>
        <v>0</v>
      </c>
      <c r="BP122" s="25">
        <f>[1]HCxHP!DL117</f>
        <v>0</v>
      </c>
      <c r="BQ122" s="25">
        <f>SUM(BR122:BT122)</f>
        <v>0</v>
      </c>
      <c r="BR122" s="25">
        <f>[1]HCxHP!DN117</f>
        <v>0</v>
      </c>
      <c r="BS122" s="25">
        <f>[1]HCxHP!DP117</f>
        <v>0</v>
      </c>
      <c r="BT122" s="25">
        <f>[1]HCxHP!DS117</f>
        <v>0</v>
      </c>
      <c r="BU122" s="25">
        <f>SUM(BV122:BX122)</f>
        <v>0</v>
      </c>
      <c r="BV122" s="25">
        <f>[1]HCxHP!DU117</f>
        <v>0</v>
      </c>
      <c r="BW122" s="25">
        <f>[1]HCxHP!DW117</f>
        <v>0</v>
      </c>
      <c r="BX122" s="25">
        <f>[1]HCxHP!DY117</f>
        <v>0</v>
      </c>
      <c r="BY122" s="25">
        <f>[1]HCxHP!EA117</f>
        <v>0</v>
      </c>
      <c r="BZ122" s="25">
        <f>[1]HCxHP!EC117</f>
        <v>0</v>
      </c>
      <c r="CA122" s="25">
        <f>[1]HCxHP!EC117</f>
        <v>0</v>
      </c>
    </row>
    <row r="123" spans="1:90" hidden="1" x14ac:dyDescent="0.3">
      <c r="A123" s="51"/>
      <c r="B123" s="23"/>
      <c r="C123" s="28"/>
      <c r="D123" s="10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</row>
    <row r="124" spans="1:90" x14ac:dyDescent="0.3">
      <c r="A124" s="51"/>
      <c r="B124" s="23"/>
      <c r="C124" s="52">
        <f>C121+C113+C103+C83+C72+C67+C59+C54+C7</f>
        <v>2877579548.7833343</v>
      </c>
      <c r="D124" s="53">
        <f>D121+D113+D103+D83+D72+D67+D59+D54+D7</f>
        <v>1324240702.3862572</v>
      </c>
      <c r="E124" s="25">
        <f>E122+E113+E103+E83+E72+E67+E59+E54+E7</f>
        <v>741502492.21667683</v>
      </c>
      <c r="F124" s="25">
        <f>F122+F113+F103+F83+F72+F67+F59+F54+F7</f>
        <v>22441574.333636571</v>
      </c>
      <c r="G124" s="54">
        <f t="shared" ref="G124:P124" si="32">G121+G113+G103+G83+G72+G67+G59+G54+G7</f>
        <v>560296635.8359437</v>
      </c>
      <c r="H124" s="54">
        <f t="shared" si="32"/>
        <v>133447274.90603307</v>
      </c>
      <c r="I124" s="54">
        <f t="shared" si="32"/>
        <v>24381648.678980619</v>
      </c>
      <c r="J124" s="54">
        <f t="shared" si="32"/>
        <v>72145440.212747574</v>
      </c>
      <c r="K124" s="54">
        <f t="shared" si="32"/>
        <v>18931225.805309795</v>
      </c>
      <c r="L124" s="54">
        <f t="shared" si="32"/>
        <v>47030573.22278253</v>
      </c>
      <c r="M124" s="54">
        <f t="shared" si="32"/>
        <v>29073669.487635825</v>
      </c>
      <c r="N124" s="54">
        <f t="shared" si="32"/>
        <v>2568404.8795285709</v>
      </c>
      <c r="O124" s="54">
        <f t="shared" si="32"/>
        <v>29437950.681025166</v>
      </c>
      <c r="P124" s="54">
        <f t="shared" si="32"/>
        <v>203280447.96190053</v>
      </c>
      <c r="Q124" s="54">
        <f>Q121+Q113+Q103+Q83+Q72+Q67+Q59+Q54+Q7</f>
        <v>0</v>
      </c>
      <c r="R124" s="25">
        <f>R122+R113+R103+R83+R72+R67+R59+R54+R7</f>
        <v>0</v>
      </c>
      <c r="S124" s="25">
        <f>S122+S113+S103+S83+S72+S67+S59+S54+S7</f>
        <v>0</v>
      </c>
      <c r="T124" s="25">
        <f>T122+T113+T103+T83+T72+T67+T59+T54+T7</f>
        <v>0</v>
      </c>
      <c r="U124" s="25">
        <f>U122+U113+U103+U83+U72+U67+U59+U54+U7</f>
        <v>0</v>
      </c>
      <c r="V124" s="54">
        <f t="shared" ref="V124:CA124" si="33">V121+V113+V103+V83+V72+V67+V59+V54+V7</f>
        <v>751046397.63394952</v>
      </c>
      <c r="W124" s="54">
        <f t="shared" si="33"/>
        <v>46765099.829629242</v>
      </c>
      <c r="X124" s="54">
        <f t="shared" si="33"/>
        <v>97289484.629277647</v>
      </c>
      <c r="Y124" s="54">
        <f t="shared" si="33"/>
        <v>0</v>
      </c>
      <c r="Z124" s="54">
        <f t="shared" si="33"/>
        <v>466663503.46566224</v>
      </c>
      <c r="AA124" s="54">
        <f t="shared" si="33"/>
        <v>0</v>
      </c>
      <c r="AB124" s="54">
        <f t="shared" si="33"/>
        <v>805668.44922504132</v>
      </c>
      <c r="AC124" s="54">
        <f t="shared" si="33"/>
        <v>0</v>
      </c>
      <c r="AD124" s="54">
        <f t="shared" si="33"/>
        <v>0</v>
      </c>
      <c r="AE124" s="54">
        <f t="shared" si="33"/>
        <v>319882111.56253529</v>
      </c>
      <c r="AF124" s="54">
        <f t="shared" si="33"/>
        <v>0</v>
      </c>
      <c r="AG124" s="54">
        <f t="shared" si="33"/>
        <v>0</v>
      </c>
      <c r="AH124" s="54">
        <f t="shared" si="33"/>
        <v>95983097.531441227</v>
      </c>
      <c r="AI124" s="54">
        <f t="shared" si="33"/>
        <v>8196473.2219969817</v>
      </c>
      <c r="AJ124" s="54">
        <f t="shared" si="33"/>
        <v>299474.75738263491</v>
      </c>
      <c r="AK124" s="54">
        <f t="shared" si="33"/>
        <v>41496677.943081126</v>
      </c>
      <c r="AL124" s="54">
        <f t="shared" si="33"/>
        <v>40280470.680523425</v>
      </c>
      <c r="AM124" s="54">
        <f t="shared" si="33"/>
        <v>28788434.025043849</v>
      </c>
      <c r="AN124" s="54">
        <f t="shared" si="33"/>
        <v>71259405.003813133</v>
      </c>
      <c r="AO124" s="54">
        <f t="shared" si="33"/>
        <v>64599257.917105444</v>
      </c>
      <c r="AP124" s="54">
        <f t="shared" si="33"/>
        <v>1367390</v>
      </c>
      <c r="AQ124" s="54">
        <f t="shared" si="33"/>
        <v>0</v>
      </c>
      <c r="AR124" s="54">
        <f t="shared" si="33"/>
        <v>0</v>
      </c>
      <c r="AS124" s="54">
        <f t="shared" si="33"/>
        <v>5292757.0867076851</v>
      </c>
      <c r="AT124" s="54">
        <f t="shared" si="33"/>
        <v>736763183.43035316</v>
      </c>
      <c r="AU124" s="54">
        <f t="shared" si="33"/>
        <v>728748048.65289116</v>
      </c>
      <c r="AV124" s="54">
        <f t="shared" si="33"/>
        <v>0</v>
      </c>
      <c r="AW124" s="54">
        <f t="shared" si="33"/>
        <v>511772.85410330672</v>
      </c>
      <c r="AX124" s="54">
        <f t="shared" si="33"/>
        <v>3904807.6702282312</v>
      </c>
      <c r="AY124" s="54">
        <f t="shared" si="33"/>
        <v>3598554.2531304811</v>
      </c>
      <c r="AZ124" s="54">
        <f t="shared" si="33"/>
        <v>26655216.571200002</v>
      </c>
      <c r="BA124" s="54">
        <f t="shared" si="33"/>
        <v>0</v>
      </c>
      <c r="BB124" s="54">
        <f t="shared" si="33"/>
        <v>1820903.6500000001</v>
      </c>
      <c r="BC124" s="54">
        <f t="shared" si="33"/>
        <v>24834312.9212</v>
      </c>
      <c r="BD124" s="54">
        <f t="shared" si="33"/>
        <v>0</v>
      </c>
      <c r="BE124" s="54">
        <f t="shared" si="33"/>
        <v>38632183.481174491</v>
      </c>
      <c r="BF124" s="54">
        <f t="shared" si="33"/>
        <v>2343743.25</v>
      </c>
      <c r="BG124" s="54">
        <f t="shared" si="33"/>
        <v>0</v>
      </c>
      <c r="BH124" s="54">
        <f t="shared" si="33"/>
        <v>0</v>
      </c>
      <c r="BI124" s="54">
        <f t="shared" si="33"/>
        <v>5393578.0199999996</v>
      </c>
      <c r="BJ124" s="54">
        <f t="shared" si="33"/>
        <v>0</v>
      </c>
      <c r="BK124" s="54">
        <f t="shared" si="33"/>
        <v>0</v>
      </c>
      <c r="BL124" s="54">
        <f t="shared" si="33"/>
        <v>22501385.075959504</v>
      </c>
      <c r="BM124" s="54">
        <f t="shared" si="33"/>
        <v>0</v>
      </c>
      <c r="BN124" s="54">
        <f t="shared" si="33"/>
        <v>0</v>
      </c>
      <c r="BO124" s="54">
        <f t="shared" si="33"/>
        <v>0</v>
      </c>
      <c r="BP124" s="54">
        <f t="shared" si="33"/>
        <v>8393477.1352149844</v>
      </c>
      <c r="BQ124" s="54">
        <f t="shared" si="33"/>
        <v>0</v>
      </c>
      <c r="BR124" s="54">
        <f t="shared" si="33"/>
        <v>0</v>
      </c>
      <c r="BS124" s="54">
        <f t="shared" si="33"/>
        <v>0</v>
      </c>
      <c r="BT124" s="54">
        <f t="shared" si="33"/>
        <v>0</v>
      </c>
      <c r="BU124" s="54">
        <f t="shared" si="33"/>
        <v>241865.28039999999</v>
      </c>
      <c r="BV124" s="54">
        <f t="shared" si="33"/>
        <v>184099</v>
      </c>
      <c r="BW124" s="54">
        <f t="shared" si="33"/>
        <v>57766.280399999996</v>
      </c>
      <c r="BX124" s="54">
        <f t="shared" si="33"/>
        <v>0</v>
      </c>
      <c r="BY124" s="54">
        <f t="shared" si="33"/>
        <v>0</v>
      </c>
      <c r="BZ124" s="54">
        <f t="shared" si="33"/>
        <v>0</v>
      </c>
      <c r="CA124" s="54">
        <f t="shared" si="33"/>
        <v>0</v>
      </c>
    </row>
    <row r="125" spans="1:90" ht="18.5" thickBot="1" x14ac:dyDescent="0.35">
      <c r="A125" s="55" t="s">
        <v>79</v>
      </c>
      <c r="B125" s="46"/>
      <c r="C125" s="56">
        <f t="shared" ref="C125:BN125" si="34">C124/$C$124</f>
        <v>1</v>
      </c>
      <c r="D125" s="57">
        <f t="shared" si="34"/>
        <v>0.46019256112177948</v>
      </c>
      <c r="E125" s="58">
        <f t="shared" si="34"/>
        <v>0.25768270855629016</v>
      </c>
      <c r="F125" s="58">
        <f t="shared" si="34"/>
        <v>7.7987676633040652E-3</v>
      </c>
      <c r="G125" s="58">
        <f t="shared" si="34"/>
        <v>0.19471108490218525</v>
      </c>
      <c r="H125" s="58">
        <f t="shared" si="34"/>
        <v>4.6374834350784759E-2</v>
      </c>
      <c r="I125" s="58">
        <f t="shared" si="34"/>
        <v>8.4729712126600954E-3</v>
      </c>
      <c r="J125" s="58">
        <f t="shared" si="34"/>
        <v>2.5071571085932724E-2</v>
      </c>
      <c r="K125" s="58">
        <f t="shared" si="34"/>
        <v>6.5788714036816402E-3</v>
      </c>
      <c r="L125" s="58">
        <f t="shared" si="34"/>
        <v>1.6343796036035727E-2</v>
      </c>
      <c r="M125" s="58">
        <f t="shared" si="34"/>
        <v>1.0103515470120861E-2</v>
      </c>
      <c r="N125" s="58">
        <f t="shared" si="34"/>
        <v>8.9255738581215413E-4</v>
      </c>
      <c r="O125" s="58">
        <f t="shared" si="34"/>
        <v>1.0230108388653162E-2</v>
      </c>
      <c r="P125" s="58">
        <f t="shared" si="34"/>
        <v>7.0642859568504121E-2</v>
      </c>
      <c r="Q125" s="58">
        <f t="shared" si="34"/>
        <v>0</v>
      </c>
      <c r="R125" s="58">
        <f t="shared" si="34"/>
        <v>0</v>
      </c>
      <c r="S125" s="58">
        <f t="shared" si="34"/>
        <v>0</v>
      </c>
      <c r="T125" s="58">
        <f t="shared" si="34"/>
        <v>0</v>
      </c>
      <c r="U125" s="58">
        <f t="shared" si="34"/>
        <v>0</v>
      </c>
      <c r="V125" s="58">
        <f t="shared" si="34"/>
        <v>0.26099935202538482</v>
      </c>
      <c r="W125" s="58">
        <f t="shared" si="34"/>
        <v>1.6251540239574588E-2</v>
      </c>
      <c r="X125" s="58">
        <f t="shared" si="34"/>
        <v>3.3809485708366428E-2</v>
      </c>
      <c r="Y125" s="58">
        <f t="shared" si="34"/>
        <v>0</v>
      </c>
      <c r="Z125" s="58">
        <f t="shared" si="34"/>
        <v>0.16217223383554127</v>
      </c>
      <c r="AA125" s="58">
        <f t="shared" si="34"/>
        <v>0</v>
      </c>
      <c r="AB125" s="58">
        <f t="shared" si="34"/>
        <v>2.7998129524019064E-4</v>
      </c>
      <c r="AC125" s="58">
        <f t="shared" si="34"/>
        <v>0</v>
      </c>
      <c r="AD125" s="58">
        <f t="shared" si="34"/>
        <v>0</v>
      </c>
      <c r="AE125" s="58">
        <f t="shared" si="34"/>
        <v>0.11116360334774558</v>
      </c>
      <c r="AF125" s="58">
        <f t="shared" si="34"/>
        <v>0</v>
      </c>
      <c r="AG125" s="58">
        <f t="shared" si="34"/>
        <v>0</v>
      </c>
      <c r="AH125" s="58">
        <f t="shared" si="34"/>
        <v>3.3355497529868015E-2</v>
      </c>
      <c r="AI125" s="58">
        <f t="shared" si="34"/>
        <v>2.8483915328987247E-3</v>
      </c>
      <c r="AJ125" s="59">
        <f t="shared" si="34"/>
        <v>1.0407175624710547E-4</v>
      </c>
      <c r="AK125" s="58">
        <f t="shared" si="34"/>
        <v>1.4420688373541674E-2</v>
      </c>
      <c r="AL125" s="58">
        <f t="shared" si="34"/>
        <v>1.3998038976039554E-2</v>
      </c>
      <c r="AM125" s="58">
        <f t="shared" si="34"/>
        <v>1.0004392072224675E-2</v>
      </c>
      <c r="AN125" s="58">
        <f t="shared" si="34"/>
        <v>2.4763661193638323E-2</v>
      </c>
      <c r="AO125" s="58">
        <f t="shared" si="34"/>
        <v>2.2449164939477892E-2</v>
      </c>
      <c r="AP125" s="58">
        <f t="shared" si="34"/>
        <v>4.7518755843887773E-4</v>
      </c>
      <c r="AQ125" s="58">
        <f t="shared" si="34"/>
        <v>0</v>
      </c>
      <c r="AR125" s="58">
        <f t="shared" si="34"/>
        <v>0</v>
      </c>
      <c r="AS125" s="58">
        <f t="shared" si="34"/>
        <v>1.8393086957215516E-3</v>
      </c>
      <c r="AT125" s="58">
        <f>AT124/$C$124</f>
        <v>0.25603573105107141</v>
      </c>
      <c r="AU125" s="58">
        <f t="shared" si="34"/>
        <v>0.2532503572181044</v>
      </c>
      <c r="AV125" s="58">
        <f t="shared" si="34"/>
        <v>0</v>
      </c>
      <c r="AW125" s="58">
        <f t="shared" si="34"/>
        <v>1.7784837757819371E-4</v>
      </c>
      <c r="AX125" s="58">
        <f t="shared" si="34"/>
        <v>1.3569764463606986E-3</v>
      </c>
      <c r="AY125" s="58">
        <f t="shared" si="34"/>
        <v>1.2505490090280844E-3</v>
      </c>
      <c r="AZ125" s="58">
        <f t="shared" si="34"/>
        <v>9.2630685335771384E-3</v>
      </c>
      <c r="BA125" s="58">
        <f t="shared" si="34"/>
        <v>0</v>
      </c>
      <c r="BB125" s="58">
        <f t="shared" si="34"/>
        <v>6.3279003034682189E-4</v>
      </c>
      <c r="BC125" s="60">
        <f t="shared" si="34"/>
        <v>8.630278503230315E-3</v>
      </c>
      <c r="BD125" s="60">
        <f t="shared" si="34"/>
        <v>0</v>
      </c>
      <c r="BE125" s="60">
        <f t="shared" si="34"/>
        <v>1.3425235628154404E-2</v>
      </c>
      <c r="BF125" s="58">
        <f t="shared" si="34"/>
        <v>8.1448426021478893E-4</v>
      </c>
      <c r="BG125" s="58">
        <f t="shared" si="34"/>
        <v>0</v>
      </c>
      <c r="BH125" s="58">
        <f t="shared" si="34"/>
        <v>0</v>
      </c>
      <c r="BI125" s="58">
        <f t="shared" si="34"/>
        <v>1.8743454102877718E-3</v>
      </c>
      <c r="BJ125" s="58">
        <f t="shared" si="34"/>
        <v>0</v>
      </c>
      <c r="BK125" s="58">
        <f t="shared" si="34"/>
        <v>0</v>
      </c>
      <c r="BL125" s="58">
        <f t="shared" si="34"/>
        <v>7.8195527506696675E-3</v>
      </c>
      <c r="BM125" s="58">
        <f t="shared" si="34"/>
        <v>0</v>
      </c>
      <c r="BN125" s="58">
        <f t="shared" si="34"/>
        <v>0</v>
      </c>
      <c r="BO125" s="60">
        <f t="shared" ref="BO125:CL125" si="35">BO124/$C$124</f>
        <v>0</v>
      </c>
      <c r="BP125" s="58">
        <f t="shared" si="35"/>
        <v>2.9168532069821737E-3</v>
      </c>
      <c r="BQ125" s="58">
        <f t="shared" si="35"/>
        <v>0</v>
      </c>
      <c r="BR125" s="58">
        <f t="shared" si="35"/>
        <v>0</v>
      </c>
      <c r="BS125" s="58">
        <f t="shared" si="35"/>
        <v>0</v>
      </c>
      <c r="BT125" s="60">
        <f t="shared" si="35"/>
        <v>0</v>
      </c>
      <c r="BU125" s="60">
        <f t="shared" si="35"/>
        <v>8.4051640032770854E-5</v>
      </c>
      <c r="BV125" s="60">
        <f t="shared" si="35"/>
        <v>6.3977032390933781E-5</v>
      </c>
      <c r="BW125" s="60">
        <f t="shared" si="35"/>
        <v>2.0074607641837073E-5</v>
      </c>
      <c r="BX125" s="60">
        <f t="shared" si="35"/>
        <v>0</v>
      </c>
      <c r="BY125" s="60">
        <f t="shared" si="35"/>
        <v>0</v>
      </c>
      <c r="BZ125" s="60">
        <f>BZ124/$C$124</f>
        <v>0</v>
      </c>
      <c r="CA125" s="60">
        <f>CA124/$C$124</f>
        <v>0</v>
      </c>
      <c r="CB125" s="61">
        <f t="shared" si="35"/>
        <v>0</v>
      </c>
      <c r="CC125" s="61">
        <f t="shared" si="35"/>
        <v>0</v>
      </c>
      <c r="CD125" s="61">
        <f t="shared" si="35"/>
        <v>0</v>
      </c>
      <c r="CE125" s="61">
        <f t="shared" si="35"/>
        <v>0</v>
      </c>
      <c r="CF125" s="61">
        <f t="shared" si="35"/>
        <v>0</v>
      </c>
      <c r="CG125" s="61">
        <f t="shared" si="35"/>
        <v>0</v>
      </c>
      <c r="CH125" s="61">
        <f t="shared" si="35"/>
        <v>0</v>
      </c>
      <c r="CI125" s="61">
        <f t="shared" si="35"/>
        <v>0</v>
      </c>
      <c r="CJ125" s="61">
        <f t="shared" si="35"/>
        <v>0</v>
      </c>
      <c r="CK125" s="61">
        <f t="shared" si="35"/>
        <v>0</v>
      </c>
      <c r="CL125" s="15">
        <f t="shared" si="35"/>
        <v>0</v>
      </c>
    </row>
    <row r="126" spans="1:90" ht="16" thickTop="1" x14ac:dyDescent="0.3">
      <c r="A126" s="3"/>
      <c r="B126" s="62"/>
      <c r="C126" s="32"/>
      <c r="D126" s="25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25"/>
      <c r="R126" s="32"/>
      <c r="S126" s="32"/>
      <c r="T126" s="32"/>
      <c r="U126" s="32"/>
      <c r="V126" s="25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25"/>
      <c r="AU126" s="3"/>
      <c r="AV126" s="32"/>
      <c r="AW126" s="32"/>
      <c r="AX126" s="32"/>
      <c r="AY126" s="32"/>
      <c r="AZ126" s="32"/>
      <c r="BA126" s="32"/>
      <c r="BB126" s="32"/>
      <c r="BC126" s="32"/>
      <c r="BD126" s="32"/>
      <c r="BE126" s="25"/>
      <c r="BF126" s="32"/>
      <c r="BG126" s="32"/>
      <c r="BH126" s="32"/>
      <c r="BI126" s="32"/>
      <c r="BJ126" s="32"/>
      <c r="BK126" s="32"/>
      <c r="BL126" s="32"/>
      <c r="BM126" s="32"/>
      <c r="BN126" s="32"/>
      <c r="BO126" s="63"/>
      <c r="BP126" s="32"/>
      <c r="BQ126" s="32"/>
      <c r="BR126" s="32"/>
      <c r="BS126" s="32"/>
      <c r="BT126" s="25"/>
      <c r="BU126" s="25"/>
      <c r="BV126" s="32"/>
      <c r="BW126" s="32"/>
      <c r="BX126" s="32"/>
      <c r="BY126" s="25"/>
      <c r="BZ126" s="32"/>
      <c r="CA126" s="25"/>
    </row>
    <row r="127" spans="1:90" x14ac:dyDescent="0.3">
      <c r="A127" s="3"/>
      <c r="B127" s="62"/>
      <c r="C127" s="32"/>
      <c r="D127" s="25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25"/>
      <c r="R127" s="32"/>
      <c r="S127" s="32"/>
      <c r="T127" s="32"/>
      <c r="U127" s="32"/>
      <c r="V127" s="25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25"/>
      <c r="AU127" s="3"/>
      <c r="AV127" s="32"/>
      <c r="AW127" s="32"/>
      <c r="AX127" s="32"/>
      <c r="AY127" s="32"/>
      <c r="AZ127" s="32"/>
      <c r="BA127" s="32"/>
      <c r="BB127" s="32"/>
      <c r="BC127" s="32"/>
      <c r="BD127" s="32"/>
      <c r="BE127" s="25"/>
      <c r="BF127" s="32"/>
      <c r="BG127" s="32"/>
      <c r="BH127" s="32"/>
      <c r="BI127" s="32"/>
      <c r="BJ127" s="32"/>
      <c r="BK127" s="32"/>
      <c r="BL127" s="32"/>
      <c r="BM127" s="32"/>
      <c r="BN127" s="32"/>
      <c r="BO127" s="63"/>
      <c r="BP127" s="32"/>
      <c r="BQ127" s="32"/>
      <c r="BR127" s="32"/>
      <c r="BS127" s="32"/>
      <c r="BT127" s="25"/>
      <c r="BU127" s="25"/>
      <c r="BV127" s="32"/>
      <c r="BW127" s="32"/>
      <c r="BX127" s="32"/>
      <c r="BY127" s="25"/>
      <c r="BZ127" s="32"/>
      <c r="CA127" s="25"/>
    </row>
    <row r="128" spans="1:90" x14ac:dyDescent="0.3">
      <c r="A128" s="3"/>
      <c r="B128" s="62"/>
      <c r="C128" s="32"/>
      <c r="D128" s="25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25"/>
      <c r="R128" s="32"/>
      <c r="S128" s="32"/>
      <c r="T128" s="32"/>
      <c r="U128" s="32"/>
      <c r="V128" s="25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25"/>
      <c r="AU128" s="3"/>
      <c r="AV128" s="32"/>
      <c r="AW128" s="32"/>
      <c r="AX128" s="32"/>
      <c r="AY128" s="32"/>
      <c r="AZ128" s="32"/>
      <c r="BA128" s="32"/>
      <c r="BB128" s="32"/>
      <c r="BC128" s="32"/>
      <c r="BD128" s="32"/>
      <c r="BE128" s="25"/>
      <c r="BF128" s="32"/>
      <c r="BG128" s="32"/>
      <c r="BH128" s="32"/>
      <c r="BI128" s="32"/>
      <c r="BJ128" s="32"/>
      <c r="BK128" s="32"/>
      <c r="BL128" s="32"/>
      <c r="BM128" s="32"/>
      <c r="BN128" s="32"/>
      <c r="BO128" s="63"/>
      <c r="BP128" s="32"/>
      <c r="BQ128" s="32"/>
      <c r="BR128" s="32"/>
      <c r="BS128" s="32"/>
      <c r="BT128" s="25"/>
      <c r="BU128" s="25"/>
      <c r="BV128" s="32"/>
      <c r="BW128" s="32"/>
      <c r="BX128" s="32"/>
      <c r="BY128" s="25"/>
      <c r="BZ128" s="32"/>
      <c r="CA128" s="25"/>
    </row>
    <row r="129" spans="1:79" x14ac:dyDescent="0.3">
      <c r="A129" s="3"/>
      <c r="B129" s="62"/>
      <c r="C129" s="32"/>
      <c r="D129" s="25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25"/>
      <c r="R129" s="32"/>
      <c r="S129" s="32"/>
      <c r="T129" s="32"/>
      <c r="U129" s="32"/>
      <c r="V129" s="25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25"/>
      <c r="AU129" s="3"/>
      <c r="AV129" s="32"/>
      <c r="AW129" s="32"/>
      <c r="AX129" s="32"/>
      <c r="AY129" s="32"/>
      <c r="AZ129" s="32"/>
      <c r="BA129" s="32"/>
      <c r="BB129" s="32"/>
      <c r="BC129" s="32"/>
      <c r="BD129" s="32"/>
      <c r="BE129" s="25"/>
      <c r="BF129" s="32"/>
      <c r="BG129" s="32"/>
      <c r="BH129" s="32"/>
      <c r="BI129" s="32"/>
      <c r="BJ129" s="32"/>
      <c r="BK129" s="32"/>
      <c r="BL129" s="32"/>
      <c r="BM129" s="32"/>
      <c r="BN129" s="32"/>
      <c r="BO129" s="63"/>
      <c r="BP129" s="32"/>
      <c r="BQ129" s="32"/>
      <c r="BR129" s="32"/>
      <c r="BS129" s="32"/>
      <c r="BT129" s="25"/>
      <c r="BU129" s="25"/>
      <c r="BV129" s="32"/>
      <c r="BW129" s="32"/>
      <c r="BX129" s="32"/>
      <c r="BY129" s="25"/>
      <c r="BZ129" s="32"/>
      <c r="CA129" s="25"/>
    </row>
    <row r="130" spans="1:79" x14ac:dyDescent="0.3">
      <c r="A130" s="3"/>
      <c r="B130" s="62"/>
      <c r="C130" s="32"/>
      <c r="D130" s="25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25"/>
      <c r="R130" s="32"/>
      <c r="S130" s="32"/>
      <c r="T130" s="32"/>
      <c r="U130" s="32"/>
      <c r="V130" s="25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25"/>
      <c r="AU130" s="3"/>
      <c r="AV130" s="32"/>
      <c r="AW130" s="32"/>
      <c r="AX130" s="32"/>
      <c r="AY130" s="32"/>
      <c r="AZ130" s="32"/>
      <c r="BA130" s="32"/>
      <c r="BB130" s="32"/>
      <c r="BC130" s="32"/>
      <c r="BD130" s="32"/>
      <c r="BE130" s="25"/>
      <c r="BF130" s="32"/>
      <c r="BG130" s="32"/>
      <c r="BH130" s="32"/>
      <c r="BI130" s="32"/>
      <c r="BJ130" s="32"/>
      <c r="BK130" s="32"/>
      <c r="BL130" s="32"/>
      <c r="BM130" s="32"/>
      <c r="BN130" s="32"/>
      <c r="BO130" s="63"/>
      <c r="BP130" s="32"/>
      <c r="BQ130" s="32"/>
      <c r="BR130" s="32"/>
      <c r="BS130" s="32"/>
      <c r="BT130" s="25"/>
      <c r="BU130" s="25"/>
      <c r="BV130" s="32"/>
      <c r="BW130" s="32"/>
      <c r="BX130" s="32"/>
      <c r="BY130" s="25"/>
      <c r="BZ130" s="32"/>
      <c r="CA130" s="25"/>
    </row>
    <row r="131" spans="1:79" x14ac:dyDescent="0.3">
      <c r="A131" s="3"/>
      <c r="B131" s="62"/>
      <c r="C131" s="32"/>
      <c r="D131" s="25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25"/>
      <c r="R131" s="32"/>
      <c r="S131" s="32"/>
      <c r="T131" s="32"/>
      <c r="U131" s="32"/>
      <c r="V131" s="25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25"/>
      <c r="AU131" s="3"/>
      <c r="AV131" s="32"/>
      <c r="AW131" s="32"/>
      <c r="AX131" s="32"/>
      <c r="AY131" s="32"/>
      <c r="AZ131" s="32"/>
      <c r="BA131" s="32"/>
      <c r="BB131" s="32"/>
      <c r="BC131" s="32"/>
      <c r="BD131" s="32"/>
      <c r="BE131" s="25"/>
      <c r="BF131" s="32"/>
      <c r="BG131" s="32"/>
      <c r="BH131" s="32"/>
      <c r="BI131" s="32"/>
      <c r="BJ131" s="32"/>
      <c r="BK131" s="32"/>
      <c r="BL131" s="32"/>
      <c r="BM131" s="32"/>
      <c r="BN131" s="32"/>
      <c r="BO131" s="63"/>
      <c r="BP131" s="32"/>
      <c r="BQ131" s="32"/>
      <c r="BR131" s="32"/>
      <c r="BS131" s="32"/>
      <c r="BT131" s="25"/>
      <c r="BU131" s="25"/>
      <c r="BV131" s="32"/>
      <c r="BW131" s="32"/>
      <c r="BX131" s="32"/>
      <c r="BY131" s="25"/>
      <c r="BZ131" s="32"/>
      <c r="CA131" s="25"/>
    </row>
    <row r="132" spans="1:79" x14ac:dyDescent="0.3">
      <c r="A132" s="3"/>
      <c r="B132" s="62"/>
      <c r="C132" s="32"/>
      <c r="D132" s="25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25"/>
      <c r="R132" s="32"/>
      <c r="S132" s="32"/>
      <c r="T132" s="32"/>
      <c r="U132" s="32"/>
      <c r="V132" s="25"/>
      <c r="W132" s="32"/>
      <c r="X132" s="32"/>
      <c r="Y132" s="32"/>
      <c r="Z132" s="32"/>
      <c r="AA132" s="32"/>
      <c r="AB132" s="32"/>
      <c r="AC132" s="32"/>
      <c r="AD132" s="25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25"/>
      <c r="AU132" s="3"/>
      <c r="AV132" s="32"/>
      <c r="AW132" s="32"/>
      <c r="AX132" s="32"/>
      <c r="AY132" s="32"/>
      <c r="AZ132" s="32"/>
      <c r="BA132" s="32"/>
      <c r="BB132" s="32"/>
      <c r="BC132" s="32"/>
      <c r="BD132" s="32"/>
      <c r="BE132" s="25"/>
      <c r="BF132" s="32"/>
      <c r="BG132" s="32"/>
      <c r="BH132" s="32"/>
      <c r="BI132" s="32"/>
      <c r="BJ132" s="32"/>
      <c r="BK132" s="32"/>
      <c r="BL132" s="32"/>
      <c r="BM132" s="32"/>
      <c r="BN132" s="32"/>
      <c r="BO132" s="63"/>
      <c r="BP132" s="32"/>
      <c r="BQ132" s="32"/>
      <c r="BR132" s="32"/>
      <c r="BS132" s="32"/>
      <c r="BT132" s="25"/>
      <c r="BU132" s="25"/>
      <c r="BV132" s="32"/>
      <c r="BW132" s="32"/>
      <c r="BX132" s="32"/>
      <c r="BY132" s="25"/>
      <c r="BZ132" s="32"/>
      <c r="CA132" s="25"/>
    </row>
    <row r="133" spans="1:79" x14ac:dyDescent="0.3">
      <c r="A133" s="3"/>
      <c r="B133" s="62"/>
      <c r="C133" s="32"/>
      <c r="D133" s="25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25"/>
      <c r="R133" s="32"/>
      <c r="S133" s="32"/>
      <c r="T133" s="32"/>
      <c r="U133" s="32"/>
      <c r="V133" s="25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25"/>
      <c r="AU133" s="3"/>
      <c r="AV133" s="32"/>
      <c r="AW133" s="32"/>
      <c r="AX133" s="32"/>
      <c r="AY133" s="32"/>
      <c r="AZ133" s="32"/>
      <c r="BA133" s="32"/>
      <c r="BB133" s="32"/>
      <c r="BC133" s="32"/>
      <c r="BD133" s="32"/>
      <c r="BE133" s="25"/>
      <c r="BF133" s="32"/>
      <c r="BG133" s="32"/>
      <c r="BH133" s="32"/>
      <c r="BI133" s="32"/>
      <c r="BJ133" s="32"/>
      <c r="BK133" s="32"/>
      <c r="BL133" s="32"/>
      <c r="BM133" s="32"/>
      <c r="BN133" s="32"/>
      <c r="BO133" s="63"/>
      <c r="BP133" s="32"/>
      <c r="BQ133" s="32"/>
      <c r="BR133" s="32"/>
      <c r="BS133" s="32"/>
      <c r="BT133" s="25"/>
      <c r="BU133" s="25"/>
      <c r="BV133" s="32"/>
      <c r="BW133" s="32"/>
      <c r="BX133" s="32"/>
      <c r="BY133" s="25"/>
      <c r="BZ133" s="32"/>
      <c r="CA133" s="25"/>
    </row>
    <row r="134" spans="1:79" x14ac:dyDescent="0.3">
      <c r="A134" s="3"/>
      <c r="B134" s="62"/>
      <c r="C134" s="32"/>
      <c r="D134" s="25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25"/>
      <c r="R134" s="32"/>
      <c r="S134" s="32"/>
      <c r="T134" s="32"/>
      <c r="U134" s="32"/>
      <c r="V134" s="25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25"/>
      <c r="AU134" s="3"/>
      <c r="AV134" s="32"/>
      <c r="AW134" s="32"/>
      <c r="AX134" s="32"/>
      <c r="AY134" s="32"/>
      <c r="AZ134" s="32"/>
      <c r="BA134" s="32"/>
      <c r="BB134" s="32"/>
      <c r="BC134" s="32"/>
      <c r="BD134" s="32"/>
      <c r="BE134" s="25"/>
      <c r="BF134" s="32"/>
      <c r="BG134" s="32"/>
      <c r="BH134" s="32"/>
      <c r="BI134" s="32"/>
      <c r="BJ134" s="32"/>
      <c r="BK134" s="32"/>
      <c r="BL134" s="32"/>
      <c r="BM134" s="32"/>
      <c r="BN134" s="32"/>
      <c r="BO134" s="63"/>
      <c r="BP134" s="32"/>
      <c r="BQ134" s="32"/>
      <c r="BR134" s="32"/>
      <c r="BS134" s="32"/>
      <c r="BT134" s="25"/>
      <c r="BU134" s="25"/>
      <c r="BV134" s="32"/>
      <c r="BW134" s="32"/>
      <c r="BX134" s="32"/>
      <c r="BY134" s="25"/>
      <c r="BZ134" s="32"/>
      <c r="CA134" s="25"/>
    </row>
    <row r="135" spans="1:79" x14ac:dyDescent="0.3">
      <c r="A135" s="3"/>
      <c r="B135" s="62"/>
      <c r="C135" s="32"/>
      <c r="D135" s="25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25"/>
      <c r="R135" s="32"/>
      <c r="S135" s="32"/>
      <c r="T135" s="32"/>
      <c r="U135" s="32"/>
      <c r="V135" s="25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25"/>
      <c r="AU135" s="3"/>
      <c r="AV135" s="32"/>
      <c r="AW135" s="32"/>
      <c r="AX135" s="32"/>
      <c r="AY135" s="32"/>
      <c r="AZ135" s="32"/>
      <c r="BA135" s="32"/>
      <c r="BB135" s="32"/>
      <c r="BC135" s="32"/>
      <c r="BD135" s="32"/>
      <c r="BE135" s="25"/>
      <c r="BF135" s="32"/>
      <c r="BG135" s="32"/>
      <c r="BH135" s="32"/>
      <c r="BI135" s="32"/>
      <c r="BJ135" s="32"/>
      <c r="BK135" s="32"/>
      <c r="BL135" s="32"/>
      <c r="BM135" s="32"/>
      <c r="BN135" s="32"/>
      <c r="BO135" s="63"/>
      <c r="BP135" s="32"/>
      <c r="BQ135" s="32"/>
      <c r="BR135" s="32"/>
      <c r="BS135" s="32"/>
      <c r="BT135" s="25"/>
      <c r="BU135" s="25"/>
      <c r="BV135" s="32"/>
      <c r="BW135" s="32"/>
      <c r="BX135" s="32"/>
      <c r="BY135" s="25"/>
      <c r="BZ135" s="32"/>
      <c r="CA135" s="25"/>
    </row>
    <row r="136" spans="1:79" x14ac:dyDescent="0.3">
      <c r="A136" s="3"/>
      <c r="B136" s="62"/>
      <c r="C136" s="32"/>
      <c r="D136" s="25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25"/>
      <c r="R136" s="32"/>
      <c r="S136" s="32"/>
      <c r="T136" s="32"/>
      <c r="U136" s="32"/>
      <c r="V136" s="25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25"/>
      <c r="AU136" s="3"/>
      <c r="AV136" s="32"/>
      <c r="AW136" s="32"/>
      <c r="AX136" s="32"/>
      <c r="AY136" s="32"/>
      <c r="AZ136" s="32"/>
      <c r="BA136" s="32"/>
      <c r="BB136" s="32"/>
      <c r="BC136" s="32"/>
      <c r="BD136" s="32"/>
      <c r="BE136" s="25"/>
      <c r="BF136" s="32"/>
      <c r="BG136" s="32"/>
      <c r="BH136" s="32"/>
      <c r="BI136" s="32"/>
      <c r="BJ136" s="32"/>
      <c r="BK136" s="32"/>
      <c r="BL136" s="32"/>
      <c r="BM136" s="32"/>
      <c r="BN136" s="32"/>
      <c r="BO136" s="63"/>
      <c r="BP136" s="32"/>
      <c r="BQ136" s="32"/>
      <c r="BR136" s="32"/>
      <c r="BS136" s="32"/>
      <c r="BT136" s="25"/>
      <c r="BU136" s="25"/>
      <c r="BV136" s="32"/>
      <c r="BW136" s="32"/>
      <c r="BX136" s="32"/>
      <c r="BY136" s="25"/>
      <c r="BZ136" s="32"/>
      <c r="CA136" s="25"/>
    </row>
    <row r="137" spans="1:79" x14ac:dyDescent="0.3">
      <c r="A137" s="3"/>
      <c r="B137" s="62"/>
      <c r="C137" s="32"/>
      <c r="D137" s="25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25"/>
      <c r="R137" s="32"/>
      <c r="S137" s="32"/>
      <c r="T137" s="32"/>
      <c r="U137" s="32"/>
      <c r="V137" s="25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25"/>
      <c r="AU137" s="3"/>
      <c r="AV137" s="32"/>
      <c r="AW137" s="32"/>
      <c r="AX137" s="32"/>
      <c r="AY137" s="32"/>
      <c r="AZ137" s="32"/>
      <c r="BA137" s="32"/>
      <c r="BB137" s="32"/>
      <c r="BC137" s="32"/>
      <c r="BD137" s="32"/>
      <c r="BE137" s="25"/>
      <c r="BF137" s="32"/>
      <c r="BG137" s="32"/>
      <c r="BH137" s="32"/>
      <c r="BI137" s="32"/>
      <c r="BJ137" s="32"/>
      <c r="BK137" s="32"/>
      <c r="BL137" s="32"/>
      <c r="BM137" s="32"/>
      <c r="BN137" s="32"/>
      <c r="BO137" s="63"/>
      <c r="BP137" s="32"/>
      <c r="BQ137" s="32"/>
      <c r="BR137" s="32"/>
      <c r="BS137" s="32"/>
      <c r="BT137" s="25"/>
      <c r="BU137" s="25"/>
      <c r="BV137" s="32"/>
      <c r="BW137" s="32"/>
      <c r="BX137" s="32"/>
      <c r="BY137" s="25"/>
      <c r="BZ137" s="32"/>
      <c r="CA137" s="25"/>
    </row>
    <row r="138" spans="1:79" x14ac:dyDescent="0.3">
      <c r="A138" s="3"/>
      <c r="B138" s="62"/>
      <c r="C138" s="32"/>
      <c r="D138" s="25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25"/>
      <c r="R138" s="32"/>
      <c r="S138" s="32"/>
      <c r="T138" s="32"/>
      <c r="U138" s="32"/>
      <c r="V138" s="25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25"/>
      <c r="AU138" s="3"/>
      <c r="AV138" s="32"/>
      <c r="AW138" s="32"/>
      <c r="AX138" s="32"/>
      <c r="AY138" s="32"/>
      <c r="AZ138" s="32"/>
      <c r="BA138" s="32"/>
      <c r="BB138" s="32"/>
      <c r="BC138" s="32"/>
      <c r="BD138" s="32"/>
      <c r="BE138" s="25"/>
      <c r="BF138" s="32"/>
      <c r="BG138" s="32"/>
      <c r="BH138" s="32"/>
      <c r="BI138" s="32"/>
      <c r="BJ138" s="32"/>
      <c r="BK138" s="32"/>
      <c r="BL138" s="32"/>
      <c r="BM138" s="32"/>
      <c r="BN138" s="32"/>
      <c r="BO138" s="63"/>
      <c r="BP138" s="32"/>
      <c r="BQ138" s="32"/>
      <c r="BR138" s="32"/>
      <c r="BS138" s="32"/>
      <c r="BT138" s="25"/>
      <c r="BU138" s="25"/>
      <c r="BV138" s="32"/>
      <c r="BW138" s="32"/>
      <c r="BX138" s="32"/>
      <c r="BY138" s="25"/>
      <c r="BZ138" s="32"/>
      <c r="CA138" s="25"/>
    </row>
    <row r="139" spans="1:79" x14ac:dyDescent="0.3">
      <c r="A139" s="3"/>
      <c r="B139" s="62"/>
      <c r="C139" s="32"/>
      <c r="D139" s="25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25"/>
      <c r="R139" s="32"/>
      <c r="S139" s="32"/>
      <c r="T139" s="32"/>
      <c r="U139" s="32"/>
      <c r="V139" s="25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25"/>
      <c r="AU139" s="3"/>
      <c r="AV139" s="32"/>
      <c r="AW139" s="32"/>
      <c r="AX139" s="32"/>
      <c r="AY139" s="32"/>
      <c r="AZ139" s="32"/>
      <c r="BA139" s="32"/>
      <c r="BB139" s="32"/>
      <c r="BC139" s="32"/>
      <c r="BD139" s="32"/>
      <c r="BE139" s="25"/>
      <c r="BF139" s="32"/>
      <c r="BG139" s="32"/>
      <c r="BH139" s="32"/>
      <c r="BI139" s="32"/>
      <c r="BJ139" s="32"/>
      <c r="BK139" s="32"/>
      <c r="BL139" s="32"/>
      <c r="BM139" s="32"/>
      <c r="BN139" s="32"/>
      <c r="BO139" s="63"/>
      <c r="BP139" s="32"/>
      <c r="BQ139" s="32"/>
      <c r="BR139" s="32"/>
      <c r="BS139" s="32"/>
      <c r="BT139" s="25"/>
      <c r="BU139" s="25"/>
      <c r="BV139" s="32"/>
      <c r="BW139" s="32"/>
      <c r="BX139" s="32"/>
      <c r="BY139" s="25"/>
      <c r="BZ139" s="32"/>
      <c r="CA139" s="25"/>
    </row>
    <row r="140" spans="1:79" x14ac:dyDescent="0.3">
      <c r="A140" s="3"/>
      <c r="B140" s="62"/>
      <c r="C140" s="32"/>
      <c r="D140" s="25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25"/>
      <c r="R140" s="32"/>
      <c r="S140" s="32"/>
      <c r="T140" s="32"/>
      <c r="U140" s="32"/>
      <c r="V140" s="25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25"/>
      <c r="AU140" s="3"/>
      <c r="AV140" s="32"/>
      <c r="AW140" s="32"/>
      <c r="AX140" s="32"/>
      <c r="AY140" s="32"/>
      <c r="AZ140" s="32"/>
      <c r="BA140" s="32"/>
      <c r="BB140" s="32"/>
      <c r="BC140" s="32"/>
      <c r="BD140" s="32"/>
      <c r="BE140" s="25"/>
      <c r="BF140" s="32"/>
      <c r="BG140" s="32"/>
      <c r="BH140" s="32"/>
      <c r="BI140" s="32"/>
      <c r="BJ140" s="32"/>
      <c r="BK140" s="32"/>
      <c r="BL140" s="32"/>
      <c r="BM140" s="32"/>
      <c r="BN140" s="32"/>
      <c r="BO140" s="63"/>
      <c r="BP140" s="32"/>
      <c r="BQ140" s="32"/>
      <c r="BR140" s="32"/>
      <c r="BS140" s="32"/>
      <c r="BT140" s="25"/>
      <c r="BU140" s="25"/>
      <c r="BV140" s="32"/>
      <c r="BW140" s="32"/>
      <c r="BX140" s="32"/>
      <c r="BY140" s="25"/>
      <c r="BZ140" s="32"/>
      <c r="CA140" s="25"/>
    </row>
    <row r="141" spans="1:79" x14ac:dyDescent="0.3">
      <c r="A141" s="3"/>
      <c r="B141" s="62"/>
      <c r="C141" s="32"/>
      <c r="D141" s="25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25"/>
      <c r="R141" s="32"/>
      <c r="S141" s="32"/>
      <c r="T141" s="32"/>
      <c r="U141" s="32"/>
      <c r="V141" s="25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25"/>
      <c r="AU141" s="3"/>
      <c r="AV141" s="32"/>
      <c r="AW141" s="32"/>
      <c r="AX141" s="32"/>
      <c r="AY141" s="32"/>
      <c r="AZ141" s="32"/>
      <c r="BA141" s="32"/>
      <c r="BB141" s="32"/>
      <c r="BC141" s="32"/>
      <c r="BD141" s="32"/>
      <c r="BE141" s="25"/>
      <c r="BF141" s="32"/>
      <c r="BG141" s="32"/>
      <c r="BH141" s="32"/>
      <c r="BI141" s="32"/>
      <c r="BJ141" s="32"/>
      <c r="BK141" s="32"/>
      <c r="BL141" s="32"/>
      <c r="BM141" s="32"/>
      <c r="BN141" s="32"/>
      <c r="BO141" s="63"/>
      <c r="BP141" s="32"/>
      <c r="BQ141" s="32"/>
      <c r="BR141" s="32"/>
      <c r="BS141" s="32"/>
      <c r="BT141" s="25"/>
      <c r="BU141" s="25"/>
      <c r="BV141" s="32"/>
      <c r="BW141" s="32"/>
      <c r="BX141" s="32"/>
      <c r="BY141" s="25"/>
      <c r="BZ141" s="32"/>
      <c r="CA141" s="25"/>
    </row>
    <row r="142" spans="1:79" x14ac:dyDescent="0.3">
      <c r="A142" s="3"/>
      <c r="B142" s="62"/>
      <c r="C142" s="32"/>
      <c r="D142" s="25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25"/>
      <c r="R142" s="32"/>
      <c r="S142" s="32"/>
      <c r="T142" s="32"/>
      <c r="U142" s="32"/>
      <c r="V142" s="25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25"/>
      <c r="AU142" s="3"/>
      <c r="AV142" s="32"/>
      <c r="AW142" s="32"/>
      <c r="AX142" s="32"/>
      <c r="AY142" s="32"/>
      <c r="AZ142" s="32"/>
      <c r="BA142" s="32"/>
      <c r="BB142" s="32"/>
      <c r="BC142" s="32"/>
      <c r="BD142" s="32"/>
      <c r="BE142" s="25"/>
      <c r="BF142" s="32"/>
      <c r="BG142" s="32"/>
      <c r="BH142" s="32"/>
      <c r="BI142" s="32"/>
      <c r="BJ142" s="32"/>
      <c r="BK142" s="32"/>
      <c r="BL142" s="32"/>
      <c r="BM142" s="32"/>
      <c r="BN142" s="32"/>
      <c r="BO142" s="63"/>
      <c r="BP142" s="32"/>
      <c r="BQ142" s="32"/>
      <c r="BR142" s="32"/>
      <c r="BS142" s="32"/>
      <c r="BT142" s="25"/>
      <c r="BU142" s="25"/>
      <c r="BV142" s="32"/>
      <c r="BW142" s="32"/>
      <c r="BX142" s="32"/>
      <c r="BY142" s="25"/>
      <c r="BZ142" s="32"/>
      <c r="CA142" s="25"/>
    </row>
    <row r="143" spans="1:79" x14ac:dyDescent="0.3">
      <c r="A143" s="3"/>
      <c r="B143" s="62"/>
      <c r="C143" s="32"/>
      <c r="D143" s="25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25"/>
      <c r="R143" s="32"/>
      <c r="S143" s="32"/>
      <c r="T143" s="32"/>
      <c r="U143" s="32"/>
      <c r="V143" s="25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25"/>
      <c r="AU143" s="3"/>
      <c r="AV143" s="32"/>
      <c r="AW143" s="32"/>
      <c r="AX143" s="32"/>
      <c r="AY143" s="32"/>
      <c r="AZ143" s="32"/>
      <c r="BA143" s="32"/>
      <c r="BB143" s="32"/>
      <c r="BC143" s="32"/>
      <c r="BD143" s="32"/>
      <c r="BE143" s="25"/>
      <c r="BF143" s="32"/>
      <c r="BG143" s="32"/>
      <c r="BH143" s="32"/>
      <c r="BI143" s="32"/>
      <c r="BJ143" s="32"/>
      <c r="BK143" s="32"/>
      <c r="BL143" s="32"/>
      <c r="BM143" s="32"/>
      <c r="BN143" s="32"/>
      <c r="BO143" s="63"/>
      <c r="BP143" s="32"/>
      <c r="BQ143" s="32"/>
      <c r="BR143" s="32"/>
      <c r="BS143" s="32"/>
      <c r="BT143" s="25"/>
      <c r="BU143" s="25"/>
      <c r="BV143" s="32"/>
      <c r="BW143" s="32"/>
      <c r="BX143" s="32"/>
      <c r="BY143" s="25"/>
      <c r="BZ143" s="32"/>
      <c r="CA143" s="25"/>
    </row>
    <row r="144" spans="1:79" x14ac:dyDescent="0.3">
      <c r="A144" s="3"/>
      <c r="B144" s="62"/>
      <c r="C144" s="32"/>
      <c r="D144" s="25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25"/>
      <c r="R144" s="32"/>
      <c r="S144" s="32"/>
      <c r="T144" s="32"/>
      <c r="U144" s="32"/>
      <c r="V144" s="25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25"/>
      <c r="AU144" s="3"/>
      <c r="AV144" s="32"/>
      <c r="AW144" s="32"/>
      <c r="AX144" s="32"/>
      <c r="AY144" s="32"/>
      <c r="AZ144" s="32"/>
      <c r="BA144" s="32"/>
      <c r="BB144" s="32"/>
      <c r="BC144" s="32"/>
      <c r="BD144" s="32"/>
      <c r="BE144" s="25"/>
      <c r="BF144" s="32"/>
      <c r="BG144" s="32"/>
      <c r="BH144" s="32"/>
      <c r="BI144" s="32"/>
      <c r="BJ144" s="32"/>
      <c r="BK144" s="32"/>
      <c r="BL144" s="32"/>
      <c r="BM144" s="32"/>
      <c r="BN144" s="32"/>
      <c r="BO144" s="63"/>
      <c r="BP144" s="32"/>
      <c r="BQ144" s="32"/>
      <c r="BR144" s="32"/>
      <c r="BS144" s="32"/>
      <c r="BT144" s="25"/>
      <c r="BU144" s="25"/>
      <c r="BV144" s="32"/>
      <c r="BW144" s="32"/>
      <c r="BX144" s="32"/>
      <c r="BY144" s="25"/>
      <c r="BZ144" s="32"/>
      <c r="CA144" s="25"/>
    </row>
    <row r="145" spans="1:79" ht="15.75" hidden="1" customHeight="1" x14ac:dyDescent="0.3">
      <c r="A145" s="3"/>
      <c r="B145" s="62"/>
      <c r="C145" s="32"/>
      <c r="D145" s="25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25"/>
      <c r="R145" s="32"/>
      <c r="S145" s="32"/>
      <c r="T145" s="32"/>
      <c r="U145" s="32"/>
      <c r="V145" s="25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25"/>
      <c r="AU145" s="3"/>
      <c r="AV145" s="32"/>
      <c r="AW145" s="32"/>
      <c r="AX145" s="32"/>
      <c r="AY145" s="32"/>
      <c r="AZ145" s="32"/>
      <c r="BA145" s="32"/>
      <c r="BB145" s="32"/>
      <c r="BC145" s="32"/>
      <c r="BD145" s="32"/>
      <c r="BE145" s="25"/>
      <c r="BF145" s="32"/>
      <c r="BG145" s="32"/>
      <c r="BH145" s="32"/>
      <c r="BI145" s="32"/>
      <c r="BJ145" s="32"/>
      <c r="BK145" s="32"/>
      <c r="BL145" s="32"/>
      <c r="BM145" s="32"/>
      <c r="BN145" s="32"/>
      <c r="BO145" s="63"/>
      <c r="BP145" s="32"/>
      <c r="BQ145" s="32"/>
      <c r="BR145" s="32"/>
      <c r="BS145" s="32"/>
      <c r="BT145" s="25"/>
      <c r="BU145" s="25"/>
      <c r="BV145" s="32"/>
      <c r="BW145" s="32"/>
      <c r="BX145" s="32"/>
      <c r="BY145" s="25"/>
      <c r="BZ145" s="32"/>
      <c r="CA145" s="25"/>
    </row>
    <row r="146" spans="1:79" x14ac:dyDescent="0.3">
      <c r="A146" s="3"/>
      <c r="B146" s="62"/>
      <c r="C146" s="32"/>
      <c r="D146" s="25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25"/>
      <c r="R146" s="32"/>
      <c r="S146" s="32"/>
      <c r="T146" s="32"/>
      <c r="U146" s="32"/>
      <c r="V146" s="25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25"/>
      <c r="AU146" s="3"/>
      <c r="AV146" s="32"/>
      <c r="AW146" s="32"/>
      <c r="AX146" s="32"/>
      <c r="AY146" s="32"/>
      <c r="AZ146" s="32"/>
      <c r="BA146" s="32"/>
      <c r="BB146" s="32"/>
      <c r="BC146" s="32"/>
      <c r="BD146" s="32"/>
      <c r="BE146" s="25"/>
      <c r="BF146" s="32"/>
      <c r="BG146" s="32"/>
      <c r="BH146" s="32"/>
      <c r="BI146" s="32"/>
      <c r="BJ146" s="32"/>
      <c r="BK146" s="32"/>
      <c r="BL146" s="32"/>
      <c r="BM146" s="32"/>
      <c r="BN146" s="32"/>
      <c r="BO146" s="63"/>
      <c r="BP146" s="32"/>
      <c r="BQ146" s="32"/>
      <c r="BR146" s="32"/>
      <c r="BS146" s="32"/>
      <c r="BT146" s="25"/>
      <c r="BU146" s="25"/>
      <c r="BV146" s="32"/>
      <c r="BW146" s="32"/>
      <c r="BX146" s="32"/>
      <c r="BY146" s="25"/>
      <c r="BZ146" s="32"/>
      <c r="CA146" s="25"/>
    </row>
    <row r="147" spans="1:79" x14ac:dyDescent="0.3">
      <c r="A147" s="3"/>
      <c r="B147" s="62"/>
      <c r="C147" s="32"/>
      <c r="D147" s="25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25"/>
      <c r="R147" s="32"/>
      <c r="S147" s="32"/>
      <c r="T147" s="32"/>
      <c r="U147" s="32"/>
      <c r="V147" s="25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25"/>
      <c r="AU147" s="3"/>
      <c r="AV147" s="32"/>
      <c r="AW147" s="32"/>
      <c r="AX147" s="32"/>
      <c r="AY147" s="32"/>
      <c r="AZ147" s="32"/>
      <c r="BA147" s="32"/>
      <c r="BB147" s="32"/>
      <c r="BC147" s="32"/>
      <c r="BD147" s="32"/>
      <c r="BE147" s="25"/>
      <c r="BF147" s="32"/>
      <c r="BG147" s="32"/>
      <c r="BH147" s="32"/>
      <c r="BI147" s="32"/>
      <c r="BJ147" s="32"/>
      <c r="BK147" s="32"/>
      <c r="BL147" s="32"/>
      <c r="BM147" s="32"/>
      <c r="BN147" s="32"/>
      <c r="BO147" s="63"/>
      <c r="BP147" s="32"/>
      <c r="BQ147" s="32"/>
      <c r="BR147" s="32"/>
      <c r="BS147" s="32"/>
      <c r="BT147" s="25"/>
      <c r="BU147" s="25"/>
      <c r="BV147" s="32"/>
      <c r="BW147" s="32"/>
      <c r="BX147" s="32"/>
      <c r="BY147" s="25"/>
      <c r="BZ147" s="32"/>
      <c r="CA147" s="25"/>
    </row>
    <row r="148" spans="1:79" x14ac:dyDescent="0.3">
      <c r="A148" s="3"/>
      <c r="B148" s="62"/>
      <c r="C148" s="32"/>
      <c r="D148" s="25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25"/>
      <c r="R148" s="32"/>
      <c r="S148" s="32"/>
      <c r="T148" s="32"/>
      <c r="U148" s="32"/>
      <c r="V148" s="25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25"/>
      <c r="AU148" s="3"/>
      <c r="AV148" s="32"/>
      <c r="AW148" s="32"/>
      <c r="AX148" s="32"/>
      <c r="AY148" s="32"/>
      <c r="AZ148" s="32"/>
      <c r="BA148" s="32"/>
      <c r="BB148" s="32"/>
      <c r="BC148" s="32"/>
      <c r="BD148" s="32"/>
      <c r="BE148" s="25"/>
      <c r="BF148" s="32"/>
      <c r="BG148" s="32"/>
      <c r="BH148" s="32"/>
      <c r="BI148" s="32"/>
      <c r="BJ148" s="32"/>
      <c r="BK148" s="32"/>
      <c r="BL148" s="32"/>
      <c r="BM148" s="32"/>
      <c r="BN148" s="32"/>
      <c r="BO148" s="63"/>
      <c r="BP148" s="32"/>
      <c r="BQ148" s="32"/>
      <c r="BR148" s="32"/>
      <c r="BS148" s="32"/>
      <c r="BT148" s="25"/>
      <c r="BU148" s="25"/>
      <c r="BV148" s="32"/>
      <c r="BW148" s="32"/>
      <c r="BX148" s="32"/>
      <c r="BY148" s="25"/>
      <c r="BZ148" s="32"/>
      <c r="CA148" s="25"/>
    </row>
    <row r="149" spans="1:79" x14ac:dyDescent="0.3">
      <c r="A149" s="3"/>
      <c r="B149" s="62"/>
      <c r="C149" s="32"/>
      <c r="D149" s="25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25"/>
      <c r="R149" s="32"/>
      <c r="S149" s="32"/>
      <c r="T149" s="32"/>
      <c r="U149" s="32"/>
      <c r="V149" s="25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25"/>
      <c r="AU149" s="3"/>
      <c r="AV149" s="32"/>
      <c r="AW149" s="32"/>
      <c r="AX149" s="32"/>
      <c r="AY149" s="32"/>
      <c r="AZ149" s="32"/>
      <c r="BA149" s="32"/>
      <c r="BB149" s="32"/>
      <c r="BC149" s="32"/>
      <c r="BD149" s="32"/>
      <c r="BE149" s="25"/>
      <c r="BF149" s="32"/>
      <c r="BG149" s="32"/>
      <c r="BH149" s="32"/>
      <c r="BI149" s="32"/>
      <c r="BJ149" s="32"/>
      <c r="BK149" s="32"/>
      <c r="BL149" s="32"/>
      <c r="BM149" s="32"/>
      <c r="BN149" s="32"/>
      <c r="BO149" s="63"/>
      <c r="BP149" s="32"/>
      <c r="BQ149" s="32"/>
      <c r="BR149" s="32"/>
      <c r="BS149" s="32"/>
      <c r="BT149" s="25"/>
      <c r="BU149" s="25"/>
      <c r="BV149" s="32"/>
      <c r="BW149" s="32"/>
      <c r="BX149" s="32"/>
      <c r="BY149" s="25"/>
      <c r="BZ149" s="32"/>
      <c r="CA149" s="25"/>
    </row>
    <row r="150" spans="1:79" x14ac:dyDescent="0.3">
      <c r="A150" s="3"/>
      <c r="B150" s="62"/>
      <c r="C150" s="32"/>
      <c r="D150" s="25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25"/>
      <c r="R150" s="32"/>
      <c r="S150" s="32"/>
      <c r="T150" s="32"/>
      <c r="U150" s="32"/>
      <c r="V150" s="25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25"/>
      <c r="AU150" s="3"/>
      <c r="AV150" s="32"/>
      <c r="AW150" s="32"/>
      <c r="AX150" s="32"/>
      <c r="AY150" s="32"/>
      <c r="AZ150" s="32"/>
      <c r="BA150" s="32"/>
      <c r="BB150" s="32"/>
      <c r="BC150" s="32"/>
      <c r="BD150" s="32"/>
      <c r="BE150" s="25"/>
      <c r="BF150" s="32"/>
      <c r="BG150" s="32"/>
      <c r="BH150" s="32"/>
      <c r="BI150" s="32"/>
      <c r="BJ150" s="32"/>
      <c r="BK150" s="32"/>
      <c r="BL150" s="32"/>
      <c r="BM150" s="32"/>
      <c r="BN150" s="32"/>
      <c r="BO150" s="63"/>
      <c r="BP150" s="32"/>
      <c r="BQ150" s="32"/>
      <c r="BR150" s="32"/>
      <c r="BS150" s="32"/>
      <c r="BT150" s="25"/>
      <c r="BU150" s="25"/>
      <c r="BV150" s="32"/>
      <c r="BW150" s="32"/>
      <c r="BX150" s="32"/>
      <c r="BY150" s="25"/>
      <c r="BZ150" s="32"/>
      <c r="CA150" s="25"/>
    </row>
    <row r="151" spans="1:79" x14ac:dyDescent="0.3">
      <c r="A151" s="3"/>
      <c r="B151" s="62"/>
      <c r="C151" s="32"/>
      <c r="D151" s="25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25"/>
      <c r="R151" s="32"/>
      <c r="S151" s="32"/>
      <c r="T151" s="32"/>
      <c r="U151" s="32"/>
      <c r="V151" s="25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25"/>
      <c r="AU151" s="3"/>
      <c r="AV151" s="32"/>
      <c r="AW151" s="32"/>
      <c r="AX151" s="32"/>
      <c r="AY151" s="32"/>
      <c r="AZ151" s="32"/>
      <c r="BA151" s="32"/>
      <c r="BB151" s="32"/>
      <c r="BC151" s="32"/>
      <c r="BD151" s="32"/>
      <c r="BE151" s="25"/>
      <c r="BF151" s="32"/>
      <c r="BG151" s="32"/>
      <c r="BH151" s="32"/>
      <c r="BI151" s="32"/>
      <c r="BJ151" s="32"/>
      <c r="BK151" s="32"/>
      <c r="BL151" s="32"/>
      <c r="BM151" s="32"/>
      <c r="BN151" s="32"/>
      <c r="BO151" s="63"/>
      <c r="BP151" s="32"/>
      <c r="BQ151" s="32"/>
      <c r="BR151" s="32"/>
      <c r="BS151" s="32"/>
      <c r="BT151" s="25"/>
      <c r="BU151" s="25"/>
      <c r="BV151" s="32"/>
      <c r="BW151" s="32"/>
      <c r="BX151" s="32"/>
      <c r="BY151" s="25"/>
      <c r="BZ151" s="32"/>
      <c r="CA151" s="25"/>
    </row>
    <row r="152" spans="1:79" x14ac:dyDescent="0.3">
      <c r="A152" s="3"/>
      <c r="B152" s="62"/>
      <c r="C152" s="32"/>
      <c r="D152" s="25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25"/>
      <c r="R152" s="32"/>
      <c r="S152" s="32"/>
      <c r="T152" s="32"/>
      <c r="U152" s="32"/>
      <c r="V152" s="25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25"/>
      <c r="AU152" s="3"/>
      <c r="AV152" s="32"/>
      <c r="AW152" s="32"/>
      <c r="AX152" s="32"/>
      <c r="AY152" s="32"/>
      <c r="AZ152" s="32"/>
      <c r="BA152" s="32"/>
      <c r="BB152" s="32"/>
      <c r="BC152" s="32"/>
      <c r="BD152" s="32"/>
      <c r="BE152" s="25"/>
      <c r="BF152" s="32"/>
      <c r="BG152" s="32"/>
      <c r="BH152" s="32"/>
      <c r="BI152" s="32"/>
      <c r="BJ152" s="32"/>
      <c r="BK152" s="32"/>
      <c r="BL152" s="32"/>
      <c r="BM152" s="32"/>
      <c r="BN152" s="32"/>
      <c r="BO152" s="63"/>
      <c r="BP152" s="32"/>
      <c r="BQ152" s="32"/>
      <c r="BR152" s="32"/>
      <c r="BS152" s="32"/>
      <c r="BT152" s="25"/>
      <c r="BU152" s="25"/>
      <c r="BV152" s="32"/>
      <c r="BW152" s="32"/>
      <c r="BX152" s="32"/>
      <c r="BY152" s="25"/>
      <c r="BZ152" s="32"/>
      <c r="CA152" s="25"/>
    </row>
    <row r="153" spans="1:79" x14ac:dyDescent="0.3">
      <c r="A153" s="3"/>
      <c r="B153" s="62"/>
      <c r="C153" s="32"/>
      <c r="D153" s="25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25"/>
      <c r="R153" s="32"/>
      <c r="S153" s="32"/>
      <c r="T153" s="32"/>
      <c r="U153" s="32"/>
      <c r="V153" s="25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25"/>
      <c r="AU153" s="3"/>
      <c r="AV153" s="32"/>
      <c r="AW153" s="32"/>
      <c r="AX153" s="32"/>
      <c r="AY153" s="32"/>
      <c r="AZ153" s="32"/>
      <c r="BA153" s="32"/>
      <c r="BB153" s="32"/>
      <c r="BC153" s="32"/>
      <c r="BD153" s="32"/>
      <c r="BE153" s="25"/>
      <c r="BF153" s="32"/>
      <c r="BG153" s="32"/>
      <c r="BH153" s="32"/>
      <c r="BI153" s="32"/>
      <c r="BJ153" s="32"/>
      <c r="BK153" s="32"/>
      <c r="BL153" s="32"/>
      <c r="BM153" s="32"/>
      <c r="BN153" s="32"/>
      <c r="BO153" s="63"/>
      <c r="BP153" s="32"/>
      <c r="BQ153" s="32"/>
      <c r="BR153" s="32"/>
      <c r="BS153" s="32"/>
      <c r="BT153" s="25"/>
      <c r="BU153" s="25"/>
      <c r="BV153" s="32"/>
      <c r="BW153" s="32"/>
      <c r="BX153" s="32"/>
      <c r="BY153" s="25"/>
      <c r="BZ153" s="32"/>
      <c r="CA153" s="25"/>
    </row>
    <row r="154" spans="1:79" x14ac:dyDescent="0.3">
      <c r="A154" s="3"/>
      <c r="B154" s="62"/>
      <c r="C154" s="32"/>
      <c r="D154" s="25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25"/>
      <c r="R154" s="32"/>
      <c r="S154" s="32"/>
      <c r="T154" s="32"/>
      <c r="U154" s="32"/>
      <c r="V154" s="25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25"/>
      <c r="AU154" s="3"/>
      <c r="AV154" s="32"/>
      <c r="AW154" s="32"/>
      <c r="AX154" s="32"/>
      <c r="AY154" s="32"/>
      <c r="AZ154" s="32"/>
      <c r="BA154" s="32"/>
      <c r="BB154" s="32"/>
      <c r="BC154" s="32"/>
      <c r="BD154" s="32"/>
      <c r="BE154" s="25"/>
      <c r="BF154" s="32"/>
      <c r="BG154" s="32"/>
      <c r="BH154" s="32"/>
      <c r="BI154" s="32"/>
      <c r="BJ154" s="32"/>
      <c r="BK154" s="32"/>
      <c r="BL154" s="32"/>
      <c r="BM154" s="32"/>
      <c r="BN154" s="32"/>
      <c r="BO154" s="63"/>
      <c r="BP154" s="32"/>
      <c r="BQ154" s="32"/>
      <c r="BR154" s="32"/>
      <c r="BS154" s="32"/>
      <c r="BT154" s="25"/>
      <c r="BU154" s="25"/>
      <c r="BV154" s="32"/>
      <c r="BW154" s="32"/>
      <c r="BX154" s="32"/>
      <c r="BY154" s="25"/>
      <c r="BZ154" s="32"/>
      <c r="CA154" s="25"/>
    </row>
    <row r="155" spans="1:79" x14ac:dyDescent="0.3">
      <c r="A155" s="3"/>
      <c r="B155" s="62"/>
      <c r="C155" s="32"/>
      <c r="D155" s="25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25"/>
      <c r="R155" s="32"/>
      <c r="S155" s="32"/>
      <c r="T155" s="32"/>
      <c r="U155" s="32"/>
      <c r="V155" s="25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25"/>
      <c r="AU155" s="3"/>
      <c r="AV155" s="32"/>
      <c r="AW155" s="32"/>
      <c r="AX155" s="32"/>
      <c r="AY155" s="32"/>
      <c r="AZ155" s="32"/>
      <c r="BA155" s="32"/>
      <c r="BB155" s="32"/>
      <c r="BC155" s="32"/>
      <c r="BD155" s="32"/>
      <c r="BE155" s="25"/>
      <c r="BF155" s="32"/>
      <c r="BG155" s="32"/>
      <c r="BH155" s="32"/>
      <c r="BI155" s="32"/>
      <c r="BJ155" s="32"/>
      <c r="BK155" s="32"/>
      <c r="BL155" s="32"/>
      <c r="BM155" s="32"/>
      <c r="BN155" s="32"/>
      <c r="BO155" s="63"/>
      <c r="BP155" s="32"/>
      <c r="BQ155" s="32"/>
      <c r="BR155" s="32"/>
      <c r="BS155" s="32"/>
      <c r="BT155" s="25"/>
      <c r="BU155" s="25"/>
      <c r="BV155" s="32"/>
      <c r="BW155" s="32"/>
      <c r="BX155" s="32"/>
      <c r="BY155" s="25"/>
      <c r="BZ155" s="32"/>
      <c r="CA155" s="25"/>
    </row>
    <row r="156" spans="1:79" x14ac:dyDescent="0.3">
      <c r="A156" s="3"/>
      <c r="B156" s="62"/>
      <c r="C156" s="32"/>
      <c r="D156" s="25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25"/>
      <c r="R156" s="32"/>
      <c r="S156" s="32"/>
      <c r="T156" s="32"/>
      <c r="U156" s="32"/>
      <c r="V156" s="25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25"/>
      <c r="AU156" s="3"/>
      <c r="AV156" s="32"/>
      <c r="AW156" s="32"/>
      <c r="AX156" s="32"/>
      <c r="AY156" s="32"/>
      <c r="AZ156" s="32"/>
      <c r="BA156" s="32"/>
      <c r="BB156" s="32"/>
      <c r="BC156" s="32"/>
      <c r="BD156" s="32"/>
      <c r="BE156" s="25"/>
      <c r="BF156" s="32"/>
      <c r="BG156" s="32"/>
      <c r="BH156" s="32"/>
      <c r="BI156" s="32"/>
      <c r="BJ156" s="32"/>
      <c r="BK156" s="32"/>
      <c r="BL156" s="32"/>
      <c r="BM156" s="32"/>
      <c r="BN156" s="32"/>
      <c r="BO156" s="63"/>
      <c r="BP156" s="32"/>
      <c r="BQ156" s="32"/>
      <c r="BR156" s="32"/>
      <c r="BS156" s="32"/>
      <c r="BT156" s="25"/>
      <c r="BU156" s="25"/>
      <c r="BV156" s="32"/>
      <c r="BW156" s="32"/>
      <c r="BX156" s="32"/>
      <c r="BY156" s="25"/>
      <c r="BZ156" s="32"/>
      <c r="CA156" s="25"/>
    </row>
    <row r="157" spans="1:79" x14ac:dyDescent="0.3">
      <c r="A157" s="3"/>
      <c r="B157" s="62"/>
      <c r="C157" s="32"/>
      <c r="D157" s="25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25"/>
      <c r="R157" s="32"/>
      <c r="S157" s="32"/>
      <c r="T157" s="32"/>
      <c r="U157" s="32"/>
      <c r="V157" s="25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25"/>
      <c r="AU157" s="3"/>
      <c r="AV157" s="32"/>
      <c r="AW157" s="32"/>
      <c r="AX157" s="32"/>
      <c r="AY157" s="32"/>
      <c r="AZ157" s="32"/>
      <c r="BA157" s="32"/>
      <c r="BB157" s="32"/>
      <c r="BC157" s="32"/>
      <c r="BD157" s="32"/>
      <c r="BE157" s="25"/>
      <c r="BF157" s="32"/>
      <c r="BG157" s="32"/>
      <c r="BH157" s="32"/>
      <c r="BI157" s="32"/>
      <c r="BJ157" s="32"/>
      <c r="BK157" s="32"/>
      <c r="BL157" s="32"/>
      <c r="BM157" s="32"/>
      <c r="BN157" s="32"/>
      <c r="BO157" s="63"/>
      <c r="BP157" s="32"/>
      <c r="BQ157" s="32"/>
      <c r="BR157" s="32"/>
      <c r="BS157" s="32"/>
      <c r="BT157" s="25"/>
      <c r="BU157" s="25"/>
      <c r="BV157" s="32"/>
      <c r="BW157" s="32"/>
      <c r="BX157" s="32"/>
      <c r="BY157" s="25"/>
      <c r="BZ157" s="32"/>
      <c r="CA157" s="25"/>
    </row>
    <row r="158" spans="1:79" x14ac:dyDescent="0.3">
      <c r="A158" s="3"/>
      <c r="B158" s="62"/>
      <c r="C158" s="32"/>
      <c r="D158" s="25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25"/>
      <c r="R158" s="32"/>
      <c r="S158" s="32"/>
      <c r="T158" s="32"/>
      <c r="U158" s="32"/>
      <c r="V158" s="25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25"/>
      <c r="AU158" s="3"/>
      <c r="AV158" s="32"/>
      <c r="AW158" s="32"/>
      <c r="AX158" s="32"/>
      <c r="AY158" s="32"/>
      <c r="AZ158" s="32"/>
      <c r="BA158" s="32"/>
      <c r="BB158" s="32"/>
      <c r="BC158" s="32"/>
      <c r="BD158" s="32"/>
      <c r="BE158" s="25"/>
      <c r="BF158" s="32"/>
      <c r="BG158" s="32"/>
      <c r="BH158" s="32"/>
      <c r="BI158" s="32"/>
      <c r="BJ158" s="32"/>
      <c r="BK158" s="32"/>
      <c r="BL158" s="32"/>
      <c r="BM158" s="32"/>
      <c r="BN158" s="32"/>
      <c r="BO158" s="63"/>
      <c r="BP158" s="32"/>
      <c r="BQ158" s="32"/>
      <c r="BR158" s="32"/>
      <c r="BS158" s="32"/>
      <c r="BT158" s="25"/>
      <c r="BU158" s="25"/>
      <c r="BV158" s="32"/>
      <c r="BW158" s="32"/>
      <c r="BX158" s="32"/>
      <c r="BY158" s="25"/>
      <c r="BZ158" s="32"/>
      <c r="CA158" s="25"/>
    </row>
    <row r="159" spans="1:79" x14ac:dyDescent="0.3">
      <c r="A159" s="3"/>
      <c r="B159" s="62"/>
      <c r="C159" s="32"/>
      <c r="D159" s="25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25"/>
      <c r="R159" s="32"/>
      <c r="S159" s="32"/>
      <c r="T159" s="32"/>
      <c r="U159" s="32"/>
      <c r="V159" s="25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25"/>
      <c r="AU159" s="3"/>
      <c r="AV159" s="32"/>
      <c r="AW159" s="32"/>
      <c r="AX159" s="32"/>
      <c r="AY159" s="32"/>
      <c r="AZ159" s="32"/>
      <c r="BA159" s="32"/>
      <c r="BB159" s="32"/>
      <c r="BC159" s="32"/>
      <c r="BD159" s="32"/>
      <c r="BE159" s="25"/>
      <c r="BF159" s="32"/>
      <c r="BG159" s="32"/>
      <c r="BH159" s="32"/>
      <c r="BI159" s="32"/>
      <c r="BJ159" s="32"/>
      <c r="BK159" s="32"/>
      <c r="BL159" s="32"/>
      <c r="BM159" s="32"/>
      <c r="BN159" s="32"/>
      <c r="BO159" s="63"/>
      <c r="BP159" s="32"/>
      <c r="BQ159" s="32"/>
      <c r="BR159" s="32"/>
      <c r="BS159" s="32"/>
      <c r="BT159" s="25"/>
      <c r="BU159" s="25"/>
      <c r="BV159" s="32"/>
      <c r="BW159" s="32"/>
      <c r="BX159" s="32"/>
      <c r="BY159" s="25"/>
      <c r="BZ159" s="32"/>
      <c r="CA159" s="25"/>
    </row>
  </sheetData>
  <mergeCells count="1">
    <mergeCell ref="AU1:BZ1"/>
  </mergeCells>
  <pageMargins left="0.22" right="0.2" top="0.33" bottom="0.32" header="0.19" footer="0.18"/>
  <pageSetup paperSize="9" scale="50"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D21B-7D00-4FD6-93C1-6AAA5CDA74B8}">
  <sheetPr>
    <tabColor rgb="FF92D050"/>
    <pageSetUpPr fitToPage="1"/>
  </sheetPr>
  <dimension ref="A1:AY68"/>
  <sheetViews>
    <sheetView showGridLines="0" zoomScale="96" zoomScaleNormal="96" workbookViewId="0">
      <pane xSplit="3" ySplit="6" topLeftCell="J12" activePane="bottomRight" state="frozen"/>
      <selection pane="topRight" activeCell="D1" sqref="D1"/>
      <selection pane="bottomLeft" activeCell="A7" sqref="A7"/>
      <selection pane="bottomRight" activeCell="J12" sqref="J12"/>
    </sheetView>
  </sheetViews>
  <sheetFormatPr defaultColWidth="0" defaultRowHeight="13" zeroHeight="1" x14ac:dyDescent="0.3"/>
  <cols>
    <col min="1" max="1" width="1.69921875" customWidth="1"/>
    <col min="2" max="2" width="8.8984375" hidden="1" customWidth="1"/>
    <col min="3" max="3" width="65.296875" customWidth="1"/>
    <col min="4" max="4" width="15.59765625" bestFit="1" customWidth="1"/>
    <col min="5" max="5" width="13.796875" bestFit="1" customWidth="1"/>
    <col min="6" max="6" width="13.09765625" bestFit="1" customWidth="1"/>
    <col min="7" max="7" width="11.69921875" bestFit="1" customWidth="1"/>
    <col min="8" max="8" width="13.09765625" bestFit="1" customWidth="1"/>
    <col min="9" max="9" width="10.8984375" bestFit="1" customWidth="1"/>
    <col min="10" max="11" width="11.296875" bestFit="1" customWidth="1"/>
    <col min="12" max="12" width="11.69921875" bestFit="1" customWidth="1"/>
    <col min="13" max="14" width="13.09765625" bestFit="1" customWidth="1"/>
    <col min="15" max="15" width="12.69921875" bestFit="1" customWidth="1"/>
    <col min="16" max="16" width="9" bestFit="1" customWidth="1"/>
    <col min="17" max="17" width="11.69921875" bestFit="1" customWidth="1"/>
    <col min="18" max="18" width="14.5" bestFit="1" customWidth="1"/>
    <col min="19" max="19" width="16" bestFit="1" customWidth="1"/>
    <col min="20" max="20" width="13.796875" bestFit="1" customWidth="1"/>
    <col min="21" max="21" width="14.19921875" bestFit="1" customWidth="1"/>
    <col min="22" max="22" width="13.09765625" bestFit="1" customWidth="1"/>
    <col min="23" max="23" width="8.8984375" hidden="1" customWidth="1"/>
    <col min="24" max="24" width="13.09765625" hidden="1" customWidth="1"/>
    <col min="25" max="40" width="8.8984375" hidden="1" customWidth="1"/>
    <col min="41" max="41" width="16.19921875" bestFit="1" customWidth="1"/>
    <col min="42" max="42" width="8.69921875" bestFit="1" customWidth="1"/>
    <col min="43" max="43" width="12.296875" customWidth="1"/>
    <col min="44" max="44" width="2" hidden="1" customWidth="1"/>
    <col min="45" max="45" width="5.59765625" hidden="1" customWidth="1"/>
    <col min="46" max="46" width="7.296875" hidden="1" customWidth="1"/>
    <col min="47" max="48" width="12" hidden="1" customWidth="1"/>
    <col min="49" max="16384" width="8.8984375" hidden="1"/>
  </cols>
  <sheetData>
    <row r="1" spans="1:51" x14ac:dyDescent="0.3">
      <c r="A1" s="70" t="s">
        <v>385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51" x14ac:dyDescent="0.3">
      <c r="A2" s="71" t="s">
        <v>386</v>
      </c>
    </row>
    <row r="3" spans="1:51" x14ac:dyDescent="0.3">
      <c r="D3" s="72" t="b">
        <f>[1]HF!$L$8</f>
        <v>1</v>
      </c>
      <c r="E3" s="72" t="b">
        <f>[1]HF!$L$9</f>
        <v>1</v>
      </c>
      <c r="F3" s="72" t="b">
        <f>[1]HF!$L$10</f>
        <v>1</v>
      </c>
      <c r="G3" s="72" t="b">
        <f>[1]HF!$L$11</f>
        <v>0</v>
      </c>
      <c r="H3" s="72" t="b">
        <f>[1]HF!$L$12</f>
        <v>0</v>
      </c>
      <c r="I3" s="72" t="b">
        <f>[1]HF!$L$13</f>
        <v>0</v>
      </c>
      <c r="J3" s="72" t="b">
        <f>[1]HF!$L$14</f>
        <v>0</v>
      </c>
      <c r="K3" s="72" t="b">
        <f>[1]HF!$L$15</f>
        <v>0</v>
      </c>
      <c r="L3" s="72" t="b">
        <f>[1]HF!$L$16</f>
        <v>0</v>
      </c>
      <c r="M3" s="72" t="b">
        <f>[1]HF!$L$17</f>
        <v>1</v>
      </c>
      <c r="N3" s="72" t="b">
        <f>[1]HF!$L$18</f>
        <v>0</v>
      </c>
      <c r="O3" s="72" t="b">
        <f>[1]HF!$L$19</f>
        <v>0</v>
      </c>
      <c r="P3" s="72" t="b">
        <f>[1]HF!$L$20</f>
        <v>0</v>
      </c>
      <c r="Q3" s="72" t="b">
        <f>[1]HF!$L$21</f>
        <v>0</v>
      </c>
      <c r="R3" s="72" t="b">
        <f>[1]HF!$L$22</f>
        <v>0</v>
      </c>
      <c r="S3" s="72" t="b">
        <f>[1]HF!$L$23</f>
        <v>1</v>
      </c>
      <c r="T3" s="72" t="b">
        <f>[1]HF!$L$24</f>
        <v>0</v>
      </c>
      <c r="U3" s="72" t="b">
        <f>[1]HF!$L$25</f>
        <v>0</v>
      </c>
      <c r="V3" s="72" t="b">
        <f>[1]HF!$L$26</f>
        <v>1</v>
      </c>
      <c r="W3" s="72" t="str">
        <f>[1]HF!$L$27</f>
        <v/>
      </c>
      <c r="X3" s="72" t="str">
        <f>[1]HF!$L$28</f>
        <v/>
      </c>
      <c r="Y3" s="72" t="str">
        <f>[1]HF!$L$29</f>
        <v/>
      </c>
      <c r="Z3" s="72" t="str">
        <f>[1]HF!$L$30</f>
        <v/>
      </c>
      <c r="AA3" s="72" t="str">
        <f>[1]HF!$L$31</f>
        <v/>
      </c>
      <c r="AB3" s="72" t="str">
        <f>[1]HF!$L$32</f>
        <v/>
      </c>
      <c r="AC3" s="72" t="str">
        <f>[1]HF!$L$33</f>
        <v/>
      </c>
      <c r="AD3" s="72" t="str">
        <f>[1]HF!$L$34</f>
        <v/>
      </c>
      <c r="AE3" s="72" t="str">
        <f>[1]HF!$L$35</f>
        <v/>
      </c>
      <c r="AF3" s="72" t="str">
        <f>[1]HF!$L$36</f>
        <v/>
      </c>
      <c r="AG3" s="72" t="str">
        <f>[1]HF!$L$37</f>
        <v/>
      </c>
      <c r="AH3" s="72" t="str">
        <f>[1]HF!$L$38</f>
        <v/>
      </c>
      <c r="AI3" s="72" t="str">
        <f>[1]HF!$L$39</f>
        <v/>
      </c>
      <c r="AJ3" s="72" t="str">
        <f>[1]HF!$L$40</f>
        <v/>
      </c>
      <c r="AK3" s="72" t="str">
        <f>[1]HF!$L$41</f>
        <v/>
      </c>
      <c r="AL3" s="72" t="str">
        <f>[1]HF!$L$42</f>
        <v/>
      </c>
      <c r="AM3" s="72" t="str">
        <f>[1]HF!$L$43</f>
        <v/>
      </c>
      <c r="AN3" s="72" t="str">
        <f>[1]HF!$L$44</f>
        <v/>
      </c>
      <c r="AO3" s="72"/>
      <c r="AP3" s="72"/>
    </row>
    <row r="4" spans="1:51" x14ac:dyDescent="0.3">
      <c r="D4" t="b">
        <f>[1]HF!$G$8</f>
        <v>1</v>
      </c>
      <c r="E4" t="b">
        <f>[1]HF!$G$9</f>
        <v>1</v>
      </c>
      <c r="F4" t="b">
        <f>[1]HF!$G$10</f>
        <v>1</v>
      </c>
      <c r="G4" t="b">
        <f>[1]HF!$G$11</f>
        <v>1</v>
      </c>
      <c r="H4" t="b">
        <f>[1]HF!$G$12</f>
        <v>1</v>
      </c>
      <c r="I4" t="b">
        <f>[1]HF!$G$13</f>
        <v>1</v>
      </c>
      <c r="J4" t="b">
        <f>[1]HF!$G$14</f>
        <v>1</v>
      </c>
      <c r="K4" t="b">
        <f>[1]HF!$G$15</f>
        <v>1</v>
      </c>
      <c r="L4" t="b">
        <f>[1]HF!$G$16</f>
        <v>1</v>
      </c>
      <c r="M4" t="b">
        <f>[1]HF!$G$17</f>
        <v>1</v>
      </c>
      <c r="N4" t="b">
        <f>[1]HF!$G$18</f>
        <v>1</v>
      </c>
      <c r="O4" t="b">
        <f>[1]HF!$G$19</f>
        <v>1</v>
      </c>
      <c r="P4" t="b">
        <f>[1]HF!$G$20</f>
        <v>1</v>
      </c>
      <c r="Q4" t="b">
        <f>[1]HF!$G$21</f>
        <v>1</v>
      </c>
      <c r="R4" t="b">
        <f>[1]HF!$G$22</f>
        <v>1</v>
      </c>
      <c r="S4" t="b">
        <f>[1]HF!$G$23</f>
        <v>1</v>
      </c>
      <c r="T4" t="b">
        <f>[1]HF!$G$24</f>
        <v>1</v>
      </c>
      <c r="U4" t="b">
        <f>[1]HF!$G$25</f>
        <v>1</v>
      </c>
      <c r="V4" t="b">
        <f>[1]HF!$G$26</f>
        <v>1</v>
      </c>
      <c r="W4" t="b">
        <f>[1]HF!$G$27</f>
        <v>0</v>
      </c>
      <c r="X4" t="b">
        <f>[1]HF!$G$28</f>
        <v>0</v>
      </c>
      <c r="Y4" t="b">
        <f>[1]HF!$G$29</f>
        <v>0</v>
      </c>
      <c r="Z4" t="b">
        <f>[1]HF!$G$30</f>
        <v>0</v>
      </c>
      <c r="AA4" t="b">
        <f>[1]HF!$G$31</f>
        <v>0</v>
      </c>
      <c r="AB4" t="b">
        <f>[1]HF!$G$32</f>
        <v>0</v>
      </c>
      <c r="AC4" t="b">
        <f>[1]HF!$G$33</f>
        <v>0</v>
      </c>
      <c r="AD4" t="b">
        <f>[1]HF!$G$34</f>
        <v>0</v>
      </c>
      <c r="AE4" t="b">
        <f>[1]HF!$G$35</f>
        <v>0</v>
      </c>
      <c r="AF4" t="b">
        <f>[1]HF!$G$36</f>
        <v>0</v>
      </c>
      <c r="AG4" t="b">
        <f>[1]HF!$G$37</f>
        <v>0</v>
      </c>
      <c r="AH4" t="b">
        <f>[1]HF!$G$38</f>
        <v>0</v>
      </c>
      <c r="AI4" t="b">
        <f>[1]HF!$G$39</f>
        <v>0</v>
      </c>
      <c r="AJ4" t="b">
        <f>[1]HF!$G$40</f>
        <v>0</v>
      </c>
      <c r="AK4" t="b">
        <f>[1]HF!$G$41</f>
        <v>0</v>
      </c>
      <c r="AL4" t="b">
        <f>[1]HF!$G$42</f>
        <v>0</v>
      </c>
      <c r="AM4" t="b">
        <f>[1]HF!$G$43</f>
        <v>0</v>
      </c>
      <c r="AN4" t="b">
        <f>[1]HF!$G$44</f>
        <v>0</v>
      </c>
    </row>
    <row r="5" spans="1:51" x14ac:dyDescent="0.3">
      <c r="D5" s="73" t="str">
        <f>[1]HF!$I$8</f>
        <v>HF 1</v>
      </c>
      <c r="E5" s="73" t="str">
        <f>[1]HF!$I$9</f>
        <v>HF 1.1</v>
      </c>
      <c r="F5" s="73" t="str">
        <f>[1]HF!$I$10</f>
        <v>HF 1.1.1</v>
      </c>
      <c r="G5" s="73" t="str">
        <f>[1]HF!$I$11</f>
        <v>HF 1.1.1.1</v>
      </c>
      <c r="H5" s="73" t="str">
        <f>[1]HF!$I$12</f>
        <v>HF 1.1.1.4</v>
      </c>
      <c r="I5" s="73" t="str">
        <f>[1]HF!$I$13</f>
        <v>HF 1.1.1.6</v>
      </c>
      <c r="J5" s="73" t="str">
        <f>[1]HF!$I$14</f>
        <v>HF 1.1.1.7</v>
      </c>
      <c r="K5" s="73" t="str">
        <f>[1]HF!$I$15</f>
        <v>HF 1.1.1.10</v>
      </c>
      <c r="L5" s="73" t="str">
        <f>[1]HF!$I$16</f>
        <v>HF 1.1.1.17</v>
      </c>
      <c r="M5" s="73" t="str">
        <f>[1]HF!$I$17</f>
        <v>HF 1.1.2</v>
      </c>
      <c r="N5" s="73" t="str">
        <f>[1]HF!$I$18</f>
        <v>HF 1.1.2.1</v>
      </c>
      <c r="O5" s="73" t="str">
        <f>[1]HF!$I$19</f>
        <v>HF 1.1.2.2</v>
      </c>
      <c r="P5" s="73" t="str">
        <f>[1]HF!$I$20</f>
        <v>HF 1.1.2.3</v>
      </c>
      <c r="Q5" s="73" t="str">
        <f>[1]HF!$I$21</f>
        <v>HF 1.1.2.4</v>
      </c>
      <c r="R5" s="73" t="str">
        <f>[1]HF!$I$22</f>
        <v>HF 1.2</v>
      </c>
      <c r="S5" s="73" t="str">
        <f>[1]HF!$I$23</f>
        <v>HF 2</v>
      </c>
      <c r="T5" s="73" t="str">
        <f>[1]HF!$I$24</f>
        <v>HF 2.2</v>
      </c>
      <c r="U5" s="73" t="str">
        <f>[1]HF!$I$25</f>
        <v>HF 2.3</v>
      </c>
      <c r="V5" s="73" t="str">
        <f>[1]HF!$I$26</f>
        <v>HF 3</v>
      </c>
      <c r="W5" t="str">
        <f>[1]HF!$I$27</f>
        <v/>
      </c>
      <c r="X5" t="str">
        <f>[1]HF!$I$28</f>
        <v/>
      </c>
      <c r="Y5" t="str">
        <f>[1]HF!$I$29</f>
        <v/>
      </c>
      <c r="Z5" t="str">
        <f>[1]HF!$I$30</f>
        <v/>
      </c>
      <c r="AA5" t="str">
        <f>[1]HF!$I$31</f>
        <v/>
      </c>
      <c r="AB5" t="str">
        <f>[1]HF!$I$32</f>
        <v/>
      </c>
      <c r="AC5" t="str">
        <f>[1]HF!$I$33</f>
        <v/>
      </c>
      <c r="AD5" t="str">
        <f>[1]HF!$I$34</f>
        <v/>
      </c>
      <c r="AE5" t="str">
        <f>[1]HF!$I$35</f>
        <v/>
      </c>
      <c r="AF5" t="str">
        <f>[1]HF!$I$36</f>
        <v/>
      </c>
      <c r="AG5" t="str">
        <f>[1]HF!$I$37</f>
        <v/>
      </c>
      <c r="AH5" t="str">
        <f>[1]HF!$I$38</f>
        <v/>
      </c>
      <c r="AI5" t="str">
        <f>[1]HF!$I$39</f>
        <v/>
      </c>
      <c r="AJ5" t="str">
        <f>[1]HF!$I$40</f>
        <v/>
      </c>
      <c r="AK5" t="str">
        <f>[1]HF!$I$41</f>
        <v/>
      </c>
      <c r="AL5" t="str">
        <f>[1]HF!$I$42</f>
        <v/>
      </c>
      <c r="AM5" t="str">
        <f>[1]HF!$I$43</f>
        <v/>
      </c>
      <c r="AN5" t="str">
        <f>[1]HF!$I$44</f>
        <v/>
      </c>
      <c r="AU5">
        <f>SUMIF($AR7:$AR60,1,AU7:AU60)</f>
        <v>0.96061587198767839</v>
      </c>
      <c r="AV5">
        <f>SUMIF($AR7:$AR60,1,AV7:AV60)</f>
        <v>0.97418283583620524</v>
      </c>
    </row>
    <row r="6" spans="1:51" ht="123.65" customHeight="1" thickBot="1" x14ac:dyDescent="0.35">
      <c r="C6" t="s">
        <v>387</v>
      </c>
      <c r="D6" s="74" t="str">
        <f>[1]HF!$J$8</f>
        <v>Government Sector</v>
      </c>
      <c r="E6" s="74" t="str">
        <f>[1]HF!$J$9</f>
        <v>Government entities</v>
      </c>
      <c r="F6" s="74" t="str">
        <f>[1]HF!$J$10</f>
        <v>Government owned entites and organizations on central level</v>
      </c>
      <c r="G6" s="74" t="str">
        <f>[1]HF!$J$11</f>
        <v>MoHLSA</v>
      </c>
      <c r="H6" s="74" t="str">
        <f>[1]HF!$J$12</f>
        <v>National Center for Disease control and Public Health</v>
      </c>
      <c r="I6" s="74" t="str">
        <f>[1]HF!$J$13</f>
        <v>Ministry of Defense</v>
      </c>
      <c r="J6" s="74" t="str">
        <f>[1]HF!$J$14</f>
        <v>Ministry of Internal affairs</v>
      </c>
      <c r="K6" s="74" t="str">
        <f>[1]HF!$J$15</f>
        <v>Ministry of Corrections and Legal Assistance</v>
      </c>
      <c r="L6" s="74" t="str">
        <f>[1]HF!$J$16</f>
        <v>other</v>
      </c>
      <c r="M6" s="74" t="str">
        <f>[1]HF!$J$17</f>
        <v>Government owned entites and organizations on regional level</v>
      </c>
      <c r="N6" s="74" t="str">
        <f>[1]HF!$J$18</f>
        <v xml:space="preserve">Tbilisi city department of Social Assistance and Culture </v>
      </c>
      <c r="O6" s="74" t="str">
        <f>[1]HF!$J$19</f>
        <v>Adjara MoHLSA</v>
      </c>
      <c r="P6" s="74" t="str">
        <f>[1]HF!$J$20</f>
        <v>Aphkazia MoHLSA</v>
      </c>
      <c r="Q6" s="74" t="str">
        <f>[1]HF!$J$21</f>
        <v>Other municipality health departments</v>
      </c>
      <c r="R6" s="74" t="str">
        <f>[1]HF!$J$22</f>
        <v>HESPA</v>
      </c>
      <c r="S6" s="74" t="str">
        <f>[1]HF!$J$23</f>
        <v>Private sector</v>
      </c>
      <c r="T6" s="74" t="str">
        <f>[1]HF!$J$24</f>
        <v xml:space="preserve">Other private insurance companies (not providing social insurance) </v>
      </c>
      <c r="U6" s="74" t="str">
        <f>[1]HF!$J$25</f>
        <v>Private households, out-of pocket payments</v>
      </c>
      <c r="V6" s="74" t="str">
        <f>[1]HF!$J$26</f>
        <v>Rest of the world</v>
      </c>
      <c r="W6" s="74" t="str">
        <f>[1]HF!$J$27</f>
        <v/>
      </c>
      <c r="X6" s="74" t="str">
        <f>[1]HF!$J$28</f>
        <v/>
      </c>
      <c r="Y6" s="74" t="str">
        <f>[1]HF!$J$29</f>
        <v/>
      </c>
      <c r="Z6" s="74" t="str">
        <f>[1]HF!$J$30</f>
        <v/>
      </c>
      <c r="AA6" s="74" t="str">
        <f>[1]HF!$J$31</f>
        <v/>
      </c>
      <c r="AB6" s="74" t="str">
        <f>[1]HF!$J$32</f>
        <v/>
      </c>
      <c r="AC6" s="74" t="str">
        <f>[1]HF!$J$33</f>
        <v/>
      </c>
      <c r="AD6" s="74" t="str">
        <f>[1]HF!$J$34</f>
        <v/>
      </c>
      <c r="AE6" s="74" t="str">
        <f>[1]HF!$J$35</f>
        <v/>
      </c>
      <c r="AF6" s="74" t="str">
        <f>[1]HF!$J$36</f>
        <v/>
      </c>
      <c r="AG6" s="74" t="str">
        <f>[1]HF!$J$37</f>
        <v/>
      </c>
      <c r="AH6" s="74" t="str">
        <f>[1]HF!$J$38</f>
        <v/>
      </c>
      <c r="AI6" s="74" t="str">
        <f>[1]HF!$J$39</f>
        <v/>
      </c>
      <c r="AJ6" s="74" t="str">
        <f>[1]HF!$J$40</f>
        <v/>
      </c>
      <c r="AK6" s="74" t="str">
        <f>[1]HF!$J$41</f>
        <v/>
      </c>
      <c r="AL6" s="74" t="str">
        <f>[1]HF!$J$42</f>
        <v/>
      </c>
      <c r="AM6" s="74" t="str">
        <f>[1]HF!$J$43</f>
        <v/>
      </c>
      <c r="AN6" s="74" t="str">
        <f>[1]HF!$J$44</f>
        <v/>
      </c>
      <c r="AO6" s="75" t="s">
        <v>388</v>
      </c>
      <c r="AP6" s="75"/>
      <c r="AR6" s="71">
        <v>7</v>
      </c>
      <c r="AS6" s="71"/>
      <c r="AT6" s="76" t="str">
        <f>[1]dk_DIS!AJ1</f>
        <v>Group header</v>
      </c>
      <c r="AU6" s="76" t="str">
        <f>[1]dk_DIS!AG1</f>
        <v>FS1/2</v>
      </c>
      <c r="AV6" s="76" t="str">
        <f>[1]dk_DIS!AH1</f>
        <v>FS2.3</v>
      </c>
      <c r="AW6" s="173" t="s">
        <v>389</v>
      </c>
      <c r="AX6" s="173"/>
      <c r="AY6" s="173"/>
    </row>
    <row r="7" spans="1:51" x14ac:dyDescent="0.3">
      <c r="C7" t="str">
        <f>IF($AS7,REPT(" ",$AR$6*AR7) &amp; [1]dk_DIS!AE2,"")</f>
        <v>1 Infectious and parasitic diseases</v>
      </c>
      <c r="D7" s="77">
        <f t="shared" ref="D7:M16" si="0">IF(AND(D$4,$AS7),D$65*$AU7,"")</f>
        <v>199668769.536944</v>
      </c>
      <c r="E7" s="78">
        <f t="shared" si="0"/>
        <v>23694744.042326573</v>
      </c>
      <c r="F7" s="78">
        <f t="shared" si="0"/>
        <v>11000003.490923526</v>
      </c>
      <c r="G7" s="78">
        <f t="shared" si="0"/>
        <v>0</v>
      </c>
      <c r="H7" s="78">
        <f t="shared" si="0"/>
        <v>8984566.0015607104</v>
      </c>
      <c r="I7" s="78">
        <f t="shared" si="0"/>
        <v>412379.71301092312</v>
      </c>
      <c r="J7" s="78">
        <f t="shared" si="0"/>
        <v>688292.08551251341</v>
      </c>
      <c r="K7" s="78">
        <f t="shared" si="0"/>
        <v>914765.6908393763</v>
      </c>
      <c r="L7" s="78">
        <f t="shared" si="0"/>
        <v>1114737.7458000493</v>
      </c>
      <c r="M7" s="78">
        <f t="shared" si="0"/>
        <v>13746519.215787388</v>
      </c>
      <c r="N7" s="78">
        <f t="shared" ref="N7:T16" si="1">IF(AND(N$4,$AS7),N$65*$AU7,"")</f>
        <v>8691305.641671693</v>
      </c>
      <c r="O7" s="78">
        <f t="shared" si="1"/>
        <v>3402981.9999273326</v>
      </c>
      <c r="P7" s="78">
        <f t="shared" si="1"/>
        <v>65727.172135952351</v>
      </c>
      <c r="Q7" s="78">
        <f t="shared" si="1"/>
        <v>1584038.8826212168</v>
      </c>
      <c r="R7" s="78">
        <f t="shared" si="1"/>
        <v>180372210.56882238</v>
      </c>
      <c r="S7" s="78">
        <f t="shared" si="1"/>
        <v>338579746.43702763</v>
      </c>
      <c r="T7" s="78">
        <f t="shared" si="1"/>
        <v>30635848.255206995</v>
      </c>
      <c r="U7" s="78">
        <f t="shared" ref="U7:U50" si="2">IF(AND(U$4,$AS7),U$65*$AV7,"")</f>
        <v>204063420.67211717</v>
      </c>
      <c r="V7" s="78">
        <f ca="1">IF(AND(V$4,$AS7),V$61*$AY7,"")</f>
        <v>0</v>
      </c>
      <c r="W7" s="78" t="str">
        <f t="shared" ref="W7:AL22" si="3">IF(AND(W$4,$AS7),W$61*$AU7,"")</f>
        <v/>
      </c>
      <c r="X7" s="78" t="str">
        <f t="shared" si="3"/>
        <v/>
      </c>
      <c r="Y7" s="78" t="str">
        <f t="shared" si="3"/>
        <v/>
      </c>
      <c r="Z7" s="78" t="str">
        <f t="shared" si="3"/>
        <v/>
      </c>
      <c r="AA7" s="78" t="str">
        <f t="shared" si="3"/>
        <v/>
      </c>
      <c r="AB7" s="78" t="str">
        <f t="shared" si="3"/>
        <v/>
      </c>
      <c r="AC7" s="78" t="str">
        <f t="shared" si="3"/>
        <v/>
      </c>
      <c r="AD7" s="78" t="str">
        <f t="shared" si="3"/>
        <v/>
      </c>
      <c r="AE7" s="78" t="str">
        <f t="shared" si="3"/>
        <v/>
      </c>
      <c r="AF7" s="78" t="str">
        <f t="shared" si="3"/>
        <v/>
      </c>
      <c r="AG7" s="78" t="str">
        <f t="shared" si="3"/>
        <v/>
      </c>
      <c r="AH7" s="78" t="str">
        <f t="shared" si="3"/>
        <v/>
      </c>
      <c r="AI7" s="78" t="str">
        <f t="shared" si="3"/>
        <v/>
      </c>
      <c r="AJ7" s="78" t="str">
        <f t="shared" si="3"/>
        <v/>
      </c>
      <c r="AK7" s="78" t="str">
        <f t="shared" si="3"/>
        <v/>
      </c>
      <c r="AL7" s="78" t="str">
        <f t="shared" si="3"/>
        <v/>
      </c>
      <c r="AM7" s="78" t="str">
        <f t="shared" ref="AG7:AN22" si="4">IF(AND(AM$4,$AS7),AM$61*$AU7,"")</f>
        <v/>
      </c>
      <c r="AN7" s="79" t="str">
        <f t="shared" si="4"/>
        <v/>
      </c>
      <c r="AO7" s="80">
        <f t="shared" ref="AO7:AO38" ca="1" si="5">IF(AS7,SUMIF($D$63:$AN$63,1,$D7:$AN7),"")</f>
        <v>538248515.97397161</v>
      </c>
      <c r="AP7" s="81">
        <f ca="1">IF(AS7,AO7/$AO$61,"")</f>
        <v>0.18704904828689115</v>
      </c>
      <c r="AR7" s="82">
        <f>IF(AS7,[1]dk_DIS!AI2-1,"")</f>
        <v>0</v>
      </c>
      <c r="AS7" s="82" t="b">
        <f>[1]dk_DIS!AC2</f>
        <v>1</v>
      </c>
      <c r="AT7" t="b">
        <f>AND(AS8,[1]dk_DIS!AJ2)</f>
        <v>1</v>
      </c>
      <c r="AU7">
        <f>[1]dk_DIS!AG2</f>
        <v>0.19546285970209032</v>
      </c>
      <c r="AV7">
        <f>[1]dk_DIS!AH2</f>
        <v>0.12952625462191211</v>
      </c>
      <c r="AW7">
        <v>0</v>
      </c>
      <c r="AX7">
        <f>IFERROR(MATCH(0,$AR8:$AR$60,0)-1,0)</f>
        <v>17</v>
      </c>
      <c r="AY7">
        <f ca="1">IF(AND(AR7=0,AT7),SUM(OFFSET($AW8:$AW$60,0,0,AX7)),AW7)</f>
        <v>0</v>
      </c>
    </row>
    <row r="8" spans="1:51" x14ac:dyDescent="0.3">
      <c r="C8" t="str">
        <f>IF($AS8,REPT(" ",$AR$6*AR8) &amp; [1]dk_DIS!AE3,"")</f>
        <v xml:space="preserve">       1.1 HIV/AIDS and Other Sexually Transmitted Diseases (STDs)</v>
      </c>
      <c r="D8" s="83">
        <f t="shared" si="0"/>
        <v>5040244.7703553643</v>
      </c>
      <c r="E8" s="84">
        <f t="shared" si="0"/>
        <v>598127.13836626429</v>
      </c>
      <c r="F8" s="84">
        <f t="shared" si="0"/>
        <v>277673.41982222052</v>
      </c>
      <c r="G8" s="84">
        <f t="shared" si="0"/>
        <v>0</v>
      </c>
      <c r="H8" s="84">
        <f t="shared" si="0"/>
        <v>226797.67050349936</v>
      </c>
      <c r="I8" s="84">
        <f t="shared" si="0"/>
        <v>10409.713530685003</v>
      </c>
      <c r="J8" s="84">
        <f t="shared" si="0"/>
        <v>17374.577869773202</v>
      </c>
      <c r="K8" s="84">
        <f t="shared" si="0"/>
        <v>23091.457918262913</v>
      </c>
      <c r="L8" s="84">
        <f t="shared" si="0"/>
        <v>28139.358531714923</v>
      </c>
      <c r="M8" s="84">
        <f t="shared" si="0"/>
        <v>347003.79908507527</v>
      </c>
      <c r="N8" s="84">
        <f t="shared" si="1"/>
        <v>219394.89039566854</v>
      </c>
      <c r="O8" s="84">
        <f t="shared" si="1"/>
        <v>85901.577239767736</v>
      </c>
      <c r="P8" s="84">
        <f t="shared" si="1"/>
        <v>1659.152988205223</v>
      </c>
      <c r="Q8" s="84">
        <f t="shared" si="1"/>
        <v>39985.941280085382</v>
      </c>
      <c r="R8" s="84">
        <f t="shared" si="1"/>
        <v>4553141.15044282</v>
      </c>
      <c r="S8" s="84">
        <f t="shared" si="1"/>
        <v>8546778.749050796</v>
      </c>
      <c r="T8" s="84">
        <f t="shared" si="1"/>
        <v>773341.64131830959</v>
      </c>
      <c r="U8" s="84">
        <f t="shared" si="2"/>
        <v>0</v>
      </c>
      <c r="V8" s="84">
        <f t="shared" ref="V8:V60" ca="1" si="6">IF(AND(V$4,$AS8),V$61*$AY8,"")</f>
        <v>0</v>
      </c>
      <c r="W8" s="84" t="str">
        <f t="shared" si="3"/>
        <v/>
      </c>
      <c r="X8" s="84" t="str">
        <f t="shared" si="3"/>
        <v/>
      </c>
      <c r="Y8" s="84" t="str">
        <f t="shared" si="3"/>
        <v/>
      </c>
      <c r="Z8" s="84" t="str">
        <f t="shared" si="3"/>
        <v/>
      </c>
      <c r="AA8" s="84" t="str">
        <f t="shared" si="3"/>
        <v/>
      </c>
      <c r="AB8" s="84" t="str">
        <f t="shared" si="3"/>
        <v/>
      </c>
      <c r="AC8" s="84" t="str">
        <f t="shared" si="3"/>
        <v/>
      </c>
      <c r="AD8" s="84" t="str">
        <f t="shared" si="3"/>
        <v/>
      </c>
      <c r="AE8" s="84" t="str">
        <f t="shared" si="3"/>
        <v/>
      </c>
      <c r="AF8" s="84" t="str">
        <f t="shared" si="3"/>
        <v/>
      </c>
      <c r="AG8" s="84" t="str">
        <f t="shared" si="4"/>
        <v/>
      </c>
      <c r="AH8" s="84" t="str">
        <f t="shared" si="4"/>
        <v/>
      </c>
      <c r="AI8" s="84" t="str">
        <f t="shared" si="4"/>
        <v/>
      </c>
      <c r="AJ8" s="84" t="str">
        <f t="shared" si="4"/>
        <v/>
      </c>
      <c r="AK8" s="84" t="str">
        <f t="shared" si="4"/>
        <v/>
      </c>
      <c r="AL8" s="84" t="str">
        <f t="shared" si="4"/>
        <v/>
      </c>
      <c r="AM8" s="84" t="str">
        <f t="shared" si="4"/>
        <v/>
      </c>
      <c r="AN8" s="85" t="str">
        <f t="shared" si="4"/>
        <v/>
      </c>
      <c r="AO8" s="80">
        <f t="shared" ca="1" si="5"/>
        <v>13587023.51940616</v>
      </c>
      <c r="AP8" s="86">
        <f t="shared" ref="AP8:AP60" ca="1" si="7">IF(AS8,AO8/$AO$61,"")</f>
        <v>4.7216847662974824E-3</v>
      </c>
      <c r="AR8" s="82">
        <f>IF(AS8,[1]dk_DIS!AI3-1,"")</f>
        <v>1</v>
      </c>
      <c r="AS8" s="82" t="b">
        <f>[1]dk_DIS!AC3</f>
        <v>1</v>
      </c>
      <c r="AT8" t="b">
        <f>AND(AS9,[1]dk_DIS!AJ3)</f>
        <v>1</v>
      </c>
      <c r="AU8">
        <f>[1]dk_DIS!AG3</f>
        <v>4.9340748615665734E-3</v>
      </c>
      <c r="AV8">
        <f>[1]dk_DIS!AH3</f>
        <v>0</v>
      </c>
      <c r="AW8">
        <v>0</v>
      </c>
      <c r="AX8">
        <f>IFERROR(MATCH(0,$AR9:$AR$60,0)-1,0)</f>
        <v>16</v>
      </c>
      <c r="AY8">
        <f ca="1">IF(AND(AR8=0,AT8),SUM(OFFSET($AW9:$AW$60,0,0,AX8)),AW8)</f>
        <v>0</v>
      </c>
    </row>
    <row r="9" spans="1:51" x14ac:dyDescent="0.3">
      <c r="C9" t="str">
        <f>IF($AS9,REPT(" ",$AR$6*AR9) &amp; [1]dk_DIS!AE4,"")</f>
        <v xml:space="preserve">              1.1.1 HIV/AIDS and Opportunistic Infections (OIs)</v>
      </c>
      <c r="D9" s="83">
        <f t="shared" si="0"/>
        <v>3445.2184619659301</v>
      </c>
      <c r="E9" s="84">
        <f t="shared" si="0"/>
        <v>408.8449576541131</v>
      </c>
      <c r="F9" s="84">
        <f t="shared" si="0"/>
        <v>189.80141559698143</v>
      </c>
      <c r="G9" s="84">
        <f t="shared" si="0"/>
        <v>0</v>
      </c>
      <c r="H9" s="84">
        <f t="shared" si="0"/>
        <v>155.02570949434889</v>
      </c>
      <c r="I9" s="84">
        <f t="shared" si="0"/>
        <v>7.115475313942726</v>
      </c>
      <c r="J9" s="84">
        <f t="shared" si="0"/>
        <v>11.876251883216957</v>
      </c>
      <c r="K9" s="84">
        <f t="shared" si="0"/>
        <v>15.783978905472818</v>
      </c>
      <c r="L9" s="84">
        <f t="shared" si="0"/>
        <v>19.234430456937421</v>
      </c>
      <c r="M9" s="84">
        <f t="shared" si="0"/>
        <v>237.19163442451787</v>
      </c>
      <c r="N9" s="84">
        <f t="shared" si="1"/>
        <v>149.96559915062548</v>
      </c>
      <c r="O9" s="84">
        <f t="shared" si="1"/>
        <v>58.71732689632335</v>
      </c>
      <c r="P9" s="84">
        <f t="shared" si="1"/>
        <v>1.1341005777756219</v>
      </c>
      <c r="Q9" s="84">
        <f t="shared" si="1"/>
        <v>27.332066078910472</v>
      </c>
      <c r="R9" s="84">
        <f t="shared" si="1"/>
        <v>3112.2627305134652</v>
      </c>
      <c r="S9" s="84">
        <f t="shared" si="1"/>
        <v>5842.0813429050613</v>
      </c>
      <c r="T9" s="84">
        <f t="shared" si="1"/>
        <v>528.61141104641729</v>
      </c>
      <c r="U9" s="84">
        <f t="shared" si="2"/>
        <v>0</v>
      </c>
      <c r="V9" s="84">
        <f t="shared" ca="1" si="6"/>
        <v>0</v>
      </c>
      <c r="W9" s="84" t="str">
        <f t="shared" si="3"/>
        <v/>
      </c>
      <c r="X9" s="84" t="str">
        <f t="shared" si="3"/>
        <v/>
      </c>
      <c r="Y9" s="84" t="str">
        <f t="shared" si="3"/>
        <v/>
      </c>
      <c r="Z9" s="84" t="str">
        <f t="shared" si="3"/>
        <v/>
      </c>
      <c r="AA9" s="84" t="str">
        <f t="shared" si="3"/>
        <v/>
      </c>
      <c r="AB9" s="84" t="str">
        <f t="shared" si="3"/>
        <v/>
      </c>
      <c r="AC9" s="84" t="str">
        <f t="shared" si="3"/>
        <v/>
      </c>
      <c r="AD9" s="84" t="str">
        <f t="shared" si="3"/>
        <v/>
      </c>
      <c r="AE9" s="84" t="str">
        <f t="shared" si="3"/>
        <v/>
      </c>
      <c r="AF9" s="84" t="str">
        <f t="shared" si="3"/>
        <v/>
      </c>
      <c r="AG9" s="84" t="str">
        <f t="shared" si="4"/>
        <v/>
      </c>
      <c r="AH9" s="84" t="str">
        <f t="shared" si="4"/>
        <v/>
      </c>
      <c r="AI9" s="84" t="str">
        <f t="shared" si="4"/>
        <v/>
      </c>
      <c r="AJ9" s="84" t="str">
        <f t="shared" si="4"/>
        <v/>
      </c>
      <c r="AK9" s="84" t="str">
        <f t="shared" si="4"/>
        <v/>
      </c>
      <c r="AL9" s="84" t="str">
        <f t="shared" si="4"/>
        <v/>
      </c>
      <c r="AM9" s="84" t="str">
        <f t="shared" si="4"/>
        <v/>
      </c>
      <c r="AN9" s="85" t="str">
        <f t="shared" si="4"/>
        <v/>
      </c>
      <c r="AO9" s="80">
        <f t="shared" ca="1" si="5"/>
        <v>9287.2998048709924</v>
      </c>
      <c r="AP9" s="86">
        <f t="shared" ca="1" si="7"/>
        <v>3.2274693530973987E-6</v>
      </c>
      <c r="AR9" s="82">
        <f>IF(AS9,[1]dk_DIS!AI4-1,"")</f>
        <v>2</v>
      </c>
      <c r="AS9" s="82" t="b">
        <f>[1]dk_DIS!AC4</f>
        <v>1</v>
      </c>
      <c r="AT9" t="b">
        <f>AND(AS10,[1]dk_DIS!AJ4)</f>
        <v>1</v>
      </c>
      <c r="AU9">
        <f>[1]dk_DIS!AG4</f>
        <v>3.3726468813125978E-6</v>
      </c>
      <c r="AV9">
        <f>[1]dk_DIS!AH4</f>
        <v>0</v>
      </c>
      <c r="AW9">
        <v>0</v>
      </c>
      <c r="AX9">
        <f>IFERROR(MATCH(0,$AR10:$AR$60,0)-1,0)</f>
        <v>15</v>
      </c>
      <c r="AY9">
        <f ca="1">IF(AND(AR9=0,AT9),SUM(OFFSET($AW10:$AW$60,0,0,AX9)),AW9)</f>
        <v>0</v>
      </c>
    </row>
    <row r="10" spans="1:51" x14ac:dyDescent="0.3">
      <c r="C10" t="str">
        <f>IF($AS10,REPT(" ",$AR$6*AR10) &amp; [1]dk_DIS!AE5,"")</f>
        <v xml:space="preserve">                     1.1.1.1 HIV/AIDS</v>
      </c>
      <c r="D10" s="83">
        <f t="shared" si="0"/>
        <v>3445.2184619659301</v>
      </c>
      <c r="E10" s="84">
        <f t="shared" si="0"/>
        <v>408.8449576541131</v>
      </c>
      <c r="F10" s="84">
        <f t="shared" si="0"/>
        <v>189.80141559698143</v>
      </c>
      <c r="G10" s="84">
        <f t="shared" si="0"/>
        <v>0</v>
      </c>
      <c r="H10" s="84">
        <f t="shared" si="0"/>
        <v>155.02570949434889</v>
      </c>
      <c r="I10" s="84">
        <f t="shared" si="0"/>
        <v>7.115475313942726</v>
      </c>
      <c r="J10" s="84">
        <f t="shared" si="0"/>
        <v>11.876251883216957</v>
      </c>
      <c r="K10" s="84">
        <f t="shared" si="0"/>
        <v>15.783978905472818</v>
      </c>
      <c r="L10" s="84">
        <f t="shared" si="0"/>
        <v>19.234430456937421</v>
      </c>
      <c r="M10" s="84">
        <f t="shared" si="0"/>
        <v>237.19163442451787</v>
      </c>
      <c r="N10" s="84">
        <f t="shared" si="1"/>
        <v>149.96559915062548</v>
      </c>
      <c r="O10" s="84">
        <f t="shared" si="1"/>
        <v>58.71732689632335</v>
      </c>
      <c r="P10" s="84">
        <f t="shared" si="1"/>
        <v>1.1341005777756219</v>
      </c>
      <c r="Q10" s="84">
        <f t="shared" si="1"/>
        <v>27.332066078910472</v>
      </c>
      <c r="R10" s="84">
        <f t="shared" si="1"/>
        <v>3112.2627305134652</v>
      </c>
      <c r="S10" s="84">
        <f t="shared" si="1"/>
        <v>5842.0813429050613</v>
      </c>
      <c r="T10" s="84">
        <f t="shared" si="1"/>
        <v>528.61141104641729</v>
      </c>
      <c r="U10" s="84">
        <f t="shared" si="2"/>
        <v>0</v>
      </c>
      <c r="V10" s="84">
        <f t="shared" ca="1" si="6"/>
        <v>0</v>
      </c>
      <c r="W10" s="84" t="str">
        <f t="shared" si="3"/>
        <v/>
      </c>
      <c r="X10" s="84" t="str">
        <f t="shared" si="3"/>
        <v/>
      </c>
      <c r="Y10" s="84" t="str">
        <f t="shared" si="3"/>
        <v/>
      </c>
      <c r="Z10" s="84" t="str">
        <f t="shared" si="3"/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  <c r="AD10" s="84" t="str">
        <f t="shared" si="3"/>
        <v/>
      </c>
      <c r="AE10" s="84" t="str">
        <f t="shared" si="3"/>
        <v/>
      </c>
      <c r="AF10" s="84" t="str">
        <f t="shared" si="3"/>
        <v/>
      </c>
      <c r="AG10" s="84" t="str">
        <f t="shared" si="4"/>
        <v/>
      </c>
      <c r="AH10" s="84" t="str">
        <f t="shared" si="4"/>
        <v/>
      </c>
      <c r="AI10" s="84" t="str">
        <f t="shared" si="4"/>
        <v/>
      </c>
      <c r="AJ10" s="84" t="str">
        <f t="shared" si="4"/>
        <v/>
      </c>
      <c r="AK10" s="84" t="str">
        <f t="shared" si="4"/>
        <v/>
      </c>
      <c r="AL10" s="84" t="str">
        <f t="shared" si="4"/>
        <v/>
      </c>
      <c r="AM10" s="84" t="str">
        <f t="shared" si="4"/>
        <v/>
      </c>
      <c r="AN10" s="85" t="str">
        <f t="shared" si="4"/>
        <v/>
      </c>
      <c r="AO10" s="80">
        <f t="shared" ca="1" si="5"/>
        <v>9287.2998048709924</v>
      </c>
      <c r="AP10" s="86">
        <f t="shared" ca="1" si="7"/>
        <v>3.2274693530973987E-6</v>
      </c>
      <c r="AR10" s="82">
        <f>IF(AS10,[1]dk_DIS!AI5-1,"")</f>
        <v>3</v>
      </c>
      <c r="AS10" s="82" t="b">
        <f>[1]dk_DIS!AC5</f>
        <v>1</v>
      </c>
      <c r="AT10" t="b">
        <f>AND(AS11,[1]dk_DIS!AJ5)</f>
        <v>0</v>
      </c>
      <c r="AU10">
        <f>[1]dk_DIS!AG5</f>
        <v>3.3726468813125978E-6</v>
      </c>
      <c r="AV10">
        <f>[1]dk_DIS!AH5</f>
        <v>0</v>
      </c>
      <c r="AW10">
        <v>0</v>
      </c>
      <c r="AX10">
        <f>IFERROR(MATCH(0,$AR11:$AR$60,0)-1,0)</f>
        <v>14</v>
      </c>
      <c r="AY10">
        <f ca="1">IF(AND(AR10=0,AT10),SUM(OFFSET($AW11:$AW$60,0,0,AX10)),AW10)</f>
        <v>0</v>
      </c>
    </row>
    <row r="11" spans="1:51" x14ac:dyDescent="0.3">
      <c r="C11" t="str">
        <f>IF($AS11,REPT(" ",$AR$6*AR11) &amp; [1]dk_DIS!AE6,"")</f>
        <v xml:space="preserve">              1.1.2 STDs Other than HIV/AIDS</v>
      </c>
      <c r="D11" s="83">
        <f t="shared" si="0"/>
        <v>2705138.474847198</v>
      </c>
      <c r="E11" s="84">
        <f t="shared" si="0"/>
        <v>321019.47595111659</v>
      </c>
      <c r="F11" s="84">
        <f t="shared" si="0"/>
        <v>149029.47885019632</v>
      </c>
      <c r="G11" s="84">
        <f t="shared" si="0"/>
        <v>0</v>
      </c>
      <c r="H11" s="84">
        <f t="shared" si="0"/>
        <v>121724.06945257884</v>
      </c>
      <c r="I11" s="84">
        <f t="shared" si="0"/>
        <v>5586.9740195193053</v>
      </c>
      <c r="J11" s="84">
        <f t="shared" si="0"/>
        <v>9325.0707497759795</v>
      </c>
      <c r="K11" s="84">
        <f t="shared" si="0"/>
        <v>12393.364628322175</v>
      </c>
      <c r="L11" s="84">
        <f t="shared" si="0"/>
        <v>15102.612053560024</v>
      </c>
      <c r="M11" s="84">
        <f t="shared" si="0"/>
        <v>186239.63132588126</v>
      </c>
      <c r="N11" s="84">
        <f t="shared" si="1"/>
        <v>117750.93993150703</v>
      </c>
      <c r="O11" s="84">
        <f t="shared" si="1"/>
        <v>46104.043003643717</v>
      </c>
      <c r="P11" s="84">
        <f t="shared" si="1"/>
        <v>890.48028191995991</v>
      </c>
      <c r="Q11" s="84">
        <f t="shared" si="1"/>
        <v>21460.764930690737</v>
      </c>
      <c r="R11" s="84">
        <f t="shared" si="1"/>
        <v>2443706.1826670975</v>
      </c>
      <c r="S11" s="84">
        <f t="shared" si="1"/>
        <v>4587122.4679498281</v>
      </c>
      <c r="T11" s="84">
        <f t="shared" si="1"/>
        <v>415058.45915180503</v>
      </c>
      <c r="U11" s="84">
        <f t="shared" si="2"/>
        <v>0</v>
      </c>
      <c r="V11" s="84">
        <f t="shared" ca="1" si="6"/>
        <v>0</v>
      </c>
      <c r="W11" s="84" t="str">
        <f t="shared" si="3"/>
        <v/>
      </c>
      <c r="X11" s="84" t="str">
        <f t="shared" si="3"/>
        <v/>
      </c>
      <c r="Y11" s="84" t="str">
        <f t="shared" si="3"/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  <c r="AD11" s="84" t="str">
        <f t="shared" si="3"/>
        <v/>
      </c>
      <c r="AE11" s="84" t="str">
        <f t="shared" si="3"/>
        <v/>
      </c>
      <c r="AF11" s="84" t="str">
        <f t="shared" si="3"/>
        <v/>
      </c>
      <c r="AG11" s="84" t="str">
        <f t="shared" si="4"/>
        <v/>
      </c>
      <c r="AH11" s="84" t="str">
        <f t="shared" si="4"/>
        <v/>
      </c>
      <c r="AI11" s="84" t="str">
        <f t="shared" si="4"/>
        <v/>
      </c>
      <c r="AJ11" s="84" t="str">
        <f t="shared" si="4"/>
        <v/>
      </c>
      <c r="AK11" s="84" t="str">
        <f t="shared" si="4"/>
        <v/>
      </c>
      <c r="AL11" s="84" t="str">
        <f t="shared" si="4"/>
        <v/>
      </c>
      <c r="AM11" s="84" t="str">
        <f t="shared" si="4"/>
        <v/>
      </c>
      <c r="AN11" s="85" t="str">
        <f t="shared" si="4"/>
        <v/>
      </c>
      <c r="AO11" s="80">
        <f t="shared" ca="1" si="5"/>
        <v>7292260.9427970257</v>
      </c>
      <c r="AP11" s="86">
        <f t="shared" ca="1" si="7"/>
        <v>2.5341648490040825E-3</v>
      </c>
      <c r="AR11" s="82">
        <f>IF(AS11,[1]dk_DIS!AI6-1,"")</f>
        <v>2</v>
      </c>
      <c r="AS11" s="82" t="b">
        <f>[1]dk_DIS!AC6</f>
        <v>1</v>
      </c>
      <c r="AT11" t="b">
        <f>AND(AS12,[1]dk_DIS!AJ6)</f>
        <v>0</v>
      </c>
      <c r="AU11">
        <f>[1]dk_DIS!AG6</f>
        <v>2.64815626104187E-3</v>
      </c>
      <c r="AV11">
        <f>[1]dk_DIS!AH6</f>
        <v>0</v>
      </c>
      <c r="AW11">
        <v>0</v>
      </c>
      <c r="AX11">
        <f>IFERROR(MATCH(0,$AR12:$AR$60,0)-1,0)</f>
        <v>13</v>
      </c>
      <c r="AY11">
        <f ca="1">IF(AND(AR11=0,AT11),SUM(OFFSET($AW12:$AW$60,0,0,AX11)),AW11)</f>
        <v>0</v>
      </c>
    </row>
    <row r="12" spans="1:51" x14ac:dyDescent="0.3">
      <c r="C12" t="str">
        <f>IF($AS12,REPT(" ",$AR$6*AR12) &amp; [1]dk_DIS!AE7,"")</f>
        <v xml:space="preserve">              1.1.nec Unspecified HIV/AIDS and Other STDs (n.e.c.)</v>
      </c>
      <c r="D12" s="83">
        <f t="shared" si="0"/>
        <v>2331661.0770462006</v>
      </c>
      <c r="E12" s="84">
        <f t="shared" si="0"/>
        <v>276698.81745749357</v>
      </c>
      <c r="F12" s="84">
        <f t="shared" si="0"/>
        <v>128454.13955642725</v>
      </c>
      <c r="G12" s="84">
        <f t="shared" si="0"/>
        <v>0</v>
      </c>
      <c r="H12" s="84">
        <f t="shared" si="0"/>
        <v>104918.5753414262</v>
      </c>
      <c r="I12" s="84">
        <f t="shared" si="0"/>
        <v>4815.6240358517553</v>
      </c>
      <c r="J12" s="84">
        <f t="shared" si="0"/>
        <v>8037.6308681140063</v>
      </c>
      <c r="K12" s="84">
        <f t="shared" si="0"/>
        <v>10682.309311035269</v>
      </c>
      <c r="L12" s="84">
        <f t="shared" si="0"/>
        <v>13017.512047697965</v>
      </c>
      <c r="M12" s="84">
        <f t="shared" si="0"/>
        <v>160526.97612476954</v>
      </c>
      <c r="N12" s="84">
        <f t="shared" si="1"/>
        <v>101493.98486501089</v>
      </c>
      <c r="O12" s="84">
        <f t="shared" si="1"/>
        <v>39738.816909227702</v>
      </c>
      <c r="P12" s="84">
        <f t="shared" si="1"/>
        <v>767.5386057074877</v>
      </c>
      <c r="Q12" s="84">
        <f t="shared" si="1"/>
        <v>18497.844283315739</v>
      </c>
      <c r="R12" s="84">
        <f t="shared" si="1"/>
        <v>2106322.7050452102</v>
      </c>
      <c r="S12" s="84">
        <f t="shared" si="1"/>
        <v>3953814.1997580631</v>
      </c>
      <c r="T12" s="84">
        <f t="shared" si="1"/>
        <v>357754.5707554582</v>
      </c>
      <c r="U12" s="84">
        <f t="shared" si="2"/>
        <v>0</v>
      </c>
      <c r="V12" s="84">
        <f t="shared" ca="1" si="6"/>
        <v>0</v>
      </c>
      <c r="W12" s="84" t="str">
        <f t="shared" si="3"/>
        <v/>
      </c>
      <c r="X12" s="84" t="str">
        <f t="shared" si="3"/>
        <v/>
      </c>
      <c r="Y12" s="84" t="str">
        <f t="shared" si="3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  <c r="AD12" s="84" t="str">
        <f t="shared" si="3"/>
        <v/>
      </c>
      <c r="AE12" s="84" t="str">
        <f t="shared" si="3"/>
        <v/>
      </c>
      <c r="AF12" s="84" t="str">
        <f t="shared" si="3"/>
        <v/>
      </c>
      <c r="AG12" s="84" t="str">
        <f t="shared" si="4"/>
        <v/>
      </c>
      <c r="AH12" s="84" t="str">
        <f t="shared" si="4"/>
        <v/>
      </c>
      <c r="AI12" s="84" t="str">
        <f t="shared" si="4"/>
        <v/>
      </c>
      <c r="AJ12" s="84" t="str">
        <f t="shared" si="4"/>
        <v/>
      </c>
      <c r="AK12" s="84" t="str">
        <f t="shared" si="4"/>
        <v/>
      </c>
      <c r="AL12" s="84" t="str">
        <f t="shared" si="4"/>
        <v/>
      </c>
      <c r="AM12" s="84" t="str">
        <f t="shared" si="4"/>
        <v/>
      </c>
      <c r="AN12" s="85" t="str">
        <f t="shared" si="4"/>
        <v/>
      </c>
      <c r="AO12" s="80">
        <f t="shared" ca="1" si="5"/>
        <v>6285475.2768042637</v>
      </c>
      <c r="AP12" s="86">
        <f t="shared" ca="1" si="7"/>
        <v>2.184292447940302E-3</v>
      </c>
      <c r="AR12" s="82">
        <f>IF(AS12,[1]dk_DIS!AI7-1,"")</f>
        <v>2</v>
      </c>
      <c r="AS12" s="82" t="b">
        <f>[1]dk_DIS!AC7</f>
        <v>1</v>
      </c>
      <c r="AT12" t="b">
        <f>AND(AS13,[1]dk_DIS!AJ7)</f>
        <v>0</v>
      </c>
      <c r="AU12">
        <f>[1]dk_DIS!AG7</f>
        <v>2.2825459536433912E-3</v>
      </c>
      <c r="AV12">
        <f>[1]dk_DIS!AH7</f>
        <v>0</v>
      </c>
      <c r="AW12">
        <v>0</v>
      </c>
      <c r="AX12">
        <f>IFERROR(MATCH(0,$AR13:$AR$60,0)-1,0)</f>
        <v>12</v>
      </c>
      <c r="AY12">
        <f ca="1">IF(AND(AR12=0,AT12),SUM(OFFSET($AW13:$AW$60,0,0,AX12)),AW12)</f>
        <v>0</v>
      </c>
    </row>
    <row r="13" spans="1:51" x14ac:dyDescent="0.3">
      <c r="C13" t="str">
        <f>IF($AS13,REPT(" ",$AR$6*AR13) &amp; [1]dk_DIS!AE8,"")</f>
        <v xml:space="preserve">       1.2 Tuberculosis (TB)</v>
      </c>
      <c r="D13" s="83">
        <f t="shared" si="0"/>
        <v>294994.16518461291</v>
      </c>
      <c r="E13" s="84">
        <f t="shared" si="0"/>
        <v>35007.033169180257</v>
      </c>
      <c r="F13" s="84">
        <f t="shared" si="0"/>
        <v>16251.599358067931</v>
      </c>
      <c r="G13" s="84">
        <f t="shared" si="0"/>
        <v>0</v>
      </c>
      <c r="H13" s="84">
        <f t="shared" si="0"/>
        <v>13273.956429556021</v>
      </c>
      <c r="I13" s="84">
        <f t="shared" si="0"/>
        <v>609.25706839806583</v>
      </c>
      <c r="J13" s="84">
        <f t="shared" si="0"/>
        <v>1016.8948786523769</v>
      </c>
      <c r="K13" s="84">
        <f t="shared" si="0"/>
        <v>1351.490981461465</v>
      </c>
      <c r="L13" s="84">
        <f t="shared" si="0"/>
        <v>1646.9332258854756</v>
      </c>
      <c r="M13" s="84">
        <f t="shared" si="0"/>
        <v>20309.350178597317</v>
      </c>
      <c r="N13" s="84">
        <f t="shared" si="1"/>
        <v>12840.68839646388</v>
      </c>
      <c r="O13" s="84">
        <f t="shared" si="1"/>
        <v>5027.6256849526353</v>
      </c>
      <c r="P13" s="84">
        <f t="shared" si="1"/>
        <v>97.10648450008658</v>
      </c>
      <c r="Q13" s="84">
        <f t="shared" si="1"/>
        <v>2340.28701074533</v>
      </c>
      <c r="R13" s="84">
        <f t="shared" si="1"/>
        <v>266485.08829222759</v>
      </c>
      <c r="S13" s="84">
        <f t="shared" si="1"/>
        <v>500223.69487346697</v>
      </c>
      <c r="T13" s="84">
        <f t="shared" si="1"/>
        <v>45261.943075655152</v>
      </c>
      <c r="U13" s="84">
        <f t="shared" si="2"/>
        <v>7276745.299736429</v>
      </c>
      <c r="V13" s="84">
        <f t="shared" ca="1" si="6"/>
        <v>0</v>
      </c>
      <c r="W13" s="84" t="str">
        <f t="shared" si="3"/>
        <v/>
      </c>
      <c r="X13" s="84" t="str">
        <f t="shared" si="3"/>
        <v/>
      </c>
      <c r="Y13" s="84" t="str">
        <f t="shared" si="3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  <c r="AD13" s="84" t="str">
        <f t="shared" si="3"/>
        <v/>
      </c>
      <c r="AE13" s="84" t="str">
        <f t="shared" si="3"/>
        <v/>
      </c>
      <c r="AF13" s="84" t="str">
        <f t="shared" si="3"/>
        <v/>
      </c>
      <c r="AG13" s="84" t="str">
        <f t="shared" si="4"/>
        <v/>
      </c>
      <c r="AH13" s="84" t="str">
        <f t="shared" si="4"/>
        <v/>
      </c>
      <c r="AI13" s="84" t="str">
        <f t="shared" si="4"/>
        <v/>
      </c>
      <c r="AJ13" s="84" t="str">
        <f t="shared" si="4"/>
        <v/>
      </c>
      <c r="AK13" s="84" t="str">
        <f t="shared" si="4"/>
        <v/>
      </c>
      <c r="AL13" s="84" t="str">
        <f t="shared" si="4"/>
        <v/>
      </c>
      <c r="AM13" s="84" t="str">
        <f t="shared" si="4"/>
        <v/>
      </c>
      <c r="AN13" s="85" t="str">
        <f t="shared" si="4"/>
        <v/>
      </c>
      <c r="AO13" s="80">
        <f t="shared" ca="1" si="5"/>
        <v>795217.86005807994</v>
      </c>
      <c r="AP13" s="86">
        <f t="shared" ca="1" si="7"/>
        <v>2.7634956621375059E-4</v>
      </c>
      <c r="AR13" s="82">
        <f>IF(AS13,[1]dk_DIS!AI8-1,"")</f>
        <v>1</v>
      </c>
      <c r="AS13" s="82" t="b">
        <f>[1]dk_DIS!AC8</f>
        <v>1</v>
      </c>
      <c r="AT13" t="b">
        <f>AND(AS14,[1]dk_DIS!AJ8)</f>
        <v>1</v>
      </c>
      <c r="AU13">
        <f>[1]dk_DIS!AG8</f>
        <v>2.8878027974097646E-4</v>
      </c>
      <c r="AV13">
        <f>[1]dk_DIS!AH8</f>
        <v>4.6188070424776932E-3</v>
      </c>
      <c r="AW13">
        <v>0</v>
      </c>
      <c r="AX13">
        <f>IFERROR(MATCH(0,$AR14:$AR$60,0)-1,0)</f>
        <v>11</v>
      </c>
      <c r="AY13">
        <f ca="1">IF(AND(AR13=0,AT13),SUM(OFFSET($AW14:$AW$60,0,0,AX13)),AW13)</f>
        <v>0</v>
      </c>
    </row>
    <row r="14" spans="1:51" x14ac:dyDescent="0.3">
      <c r="C14" t="str">
        <f>IF($AS14,REPT(" ",$AR$6*AR14) &amp; [1]dk_DIS!AE9,"")</f>
        <v xml:space="preserve">              1.2.1 Pulmunoray TB</v>
      </c>
      <c r="D14" s="83">
        <f t="shared" si="0"/>
        <v>263745.65538332687</v>
      </c>
      <c r="E14" s="84">
        <f t="shared" si="0"/>
        <v>31298.76450421707</v>
      </c>
      <c r="F14" s="84">
        <f t="shared" si="0"/>
        <v>14530.079674757095</v>
      </c>
      <c r="G14" s="84">
        <f t="shared" si="0"/>
        <v>0</v>
      </c>
      <c r="H14" s="84">
        <f t="shared" si="0"/>
        <v>11867.856219637493</v>
      </c>
      <c r="I14" s="84">
        <f t="shared" si="0"/>
        <v>544.71892588455137</v>
      </c>
      <c r="J14" s="84">
        <f t="shared" si="0"/>
        <v>909.17596983070553</v>
      </c>
      <c r="K14" s="84">
        <f t="shared" si="0"/>
        <v>1208.3285594043418</v>
      </c>
      <c r="L14" s="84">
        <f t="shared" si="0"/>
        <v>1472.4748293306195</v>
      </c>
      <c r="M14" s="84">
        <f t="shared" si="0"/>
        <v>18157.996006163157</v>
      </c>
      <c r="N14" s="84">
        <f t="shared" si="1"/>
        <v>11480.48394306037</v>
      </c>
      <c r="O14" s="84">
        <f t="shared" si="1"/>
        <v>4495.0530817110757</v>
      </c>
      <c r="P14" s="84">
        <f t="shared" si="1"/>
        <v>86.820067713604104</v>
      </c>
      <c r="Q14" s="84">
        <f t="shared" si="1"/>
        <v>2092.3821698230313</v>
      </c>
      <c r="R14" s="84">
        <f t="shared" si="1"/>
        <v>238256.52354015908</v>
      </c>
      <c r="S14" s="84">
        <f t="shared" si="1"/>
        <v>447235.37552041566</v>
      </c>
      <c r="T14" s="84">
        <f t="shared" si="1"/>
        <v>40467.379525763507</v>
      </c>
      <c r="U14" s="84">
        <f t="shared" si="2"/>
        <v>0</v>
      </c>
      <c r="V14" s="84">
        <f t="shared" ca="1" si="6"/>
        <v>0</v>
      </c>
      <c r="W14" s="84" t="str">
        <f t="shared" si="3"/>
        <v/>
      </c>
      <c r="X14" s="84" t="str">
        <f t="shared" si="3"/>
        <v/>
      </c>
      <c r="Y14" s="84" t="str">
        <f t="shared" si="3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  <c r="AD14" s="84" t="str">
        <f t="shared" si="3"/>
        <v/>
      </c>
      <c r="AE14" s="84" t="str">
        <f t="shared" si="3"/>
        <v/>
      </c>
      <c r="AF14" s="84" t="str">
        <f t="shared" si="3"/>
        <v/>
      </c>
      <c r="AG14" s="84" t="str">
        <f t="shared" si="4"/>
        <v/>
      </c>
      <c r="AH14" s="84" t="str">
        <f t="shared" si="4"/>
        <v/>
      </c>
      <c r="AI14" s="84" t="str">
        <f t="shared" si="4"/>
        <v/>
      </c>
      <c r="AJ14" s="84" t="str">
        <f t="shared" si="4"/>
        <v/>
      </c>
      <c r="AK14" s="84" t="str">
        <f t="shared" si="4"/>
        <v/>
      </c>
      <c r="AL14" s="84" t="str">
        <f t="shared" si="4"/>
        <v/>
      </c>
      <c r="AM14" s="84" t="str">
        <f t="shared" si="4"/>
        <v/>
      </c>
      <c r="AN14" s="85" t="str">
        <f t="shared" si="4"/>
        <v/>
      </c>
      <c r="AO14" s="80">
        <f t="shared" ca="1" si="5"/>
        <v>710981.03090374253</v>
      </c>
      <c r="AP14" s="86">
        <f t="shared" ca="1" si="7"/>
        <v>2.4707606474294261E-4</v>
      </c>
      <c r="AR14" s="82">
        <f>IF(AS14,[1]dk_DIS!AI9-1,"")</f>
        <v>2</v>
      </c>
      <c r="AS14" s="82" t="b">
        <f>[1]dk_DIS!AC9</f>
        <v>1</v>
      </c>
      <c r="AT14" t="b">
        <f>AND(AS15,[1]dk_DIS!AJ9)</f>
        <v>1</v>
      </c>
      <c r="AU14">
        <f>[1]dk_DIS!AG9</f>
        <v>2.581900021459716E-4</v>
      </c>
      <c r="AV14">
        <f>[1]dk_DIS!AH9</f>
        <v>0</v>
      </c>
      <c r="AW14">
        <v>0</v>
      </c>
      <c r="AX14">
        <f>IFERROR(MATCH(0,$AR15:$AR$60,0)-1,0)</f>
        <v>10</v>
      </c>
      <c r="AY14">
        <f ca="1">IF(AND(AR14=0,AT14),SUM(OFFSET($AW15:$AW$60,0,0,AX14)),AW14)</f>
        <v>0</v>
      </c>
    </row>
    <row r="15" spans="1:51" x14ac:dyDescent="0.3">
      <c r="C15" t="str">
        <f>IF($AS15,REPT(" ",$AR$6*AR15) &amp; [1]dk_DIS!AE10,"")</f>
        <v xml:space="preserve">                     1.2.1.nec Unspecified Pulmunoray Tuberculosis (n.e.c.)</v>
      </c>
      <c r="D15" s="83">
        <f t="shared" si="0"/>
        <v>263745.65538332687</v>
      </c>
      <c r="E15" s="84">
        <f t="shared" si="0"/>
        <v>31298.76450421707</v>
      </c>
      <c r="F15" s="84">
        <f t="shared" si="0"/>
        <v>14530.079674757095</v>
      </c>
      <c r="G15" s="84">
        <f t="shared" si="0"/>
        <v>0</v>
      </c>
      <c r="H15" s="84">
        <f t="shared" si="0"/>
        <v>11867.856219637493</v>
      </c>
      <c r="I15" s="84">
        <f t="shared" si="0"/>
        <v>544.71892588455137</v>
      </c>
      <c r="J15" s="84">
        <f t="shared" si="0"/>
        <v>909.17596983070553</v>
      </c>
      <c r="K15" s="84">
        <f t="shared" si="0"/>
        <v>1208.3285594043418</v>
      </c>
      <c r="L15" s="84">
        <f t="shared" si="0"/>
        <v>1472.4748293306195</v>
      </c>
      <c r="M15" s="84">
        <f t="shared" si="0"/>
        <v>18157.996006163157</v>
      </c>
      <c r="N15" s="84">
        <f t="shared" si="1"/>
        <v>11480.48394306037</v>
      </c>
      <c r="O15" s="84">
        <f t="shared" si="1"/>
        <v>4495.0530817110757</v>
      </c>
      <c r="P15" s="84">
        <f t="shared" si="1"/>
        <v>86.820067713604104</v>
      </c>
      <c r="Q15" s="84">
        <f t="shared" si="1"/>
        <v>2092.3821698230313</v>
      </c>
      <c r="R15" s="84">
        <f t="shared" si="1"/>
        <v>238256.52354015908</v>
      </c>
      <c r="S15" s="84">
        <f t="shared" si="1"/>
        <v>447235.37552041566</v>
      </c>
      <c r="T15" s="84">
        <f t="shared" si="1"/>
        <v>40467.379525763507</v>
      </c>
      <c r="U15" s="84">
        <f t="shared" si="2"/>
        <v>0</v>
      </c>
      <c r="V15" s="84">
        <f t="shared" ca="1" si="6"/>
        <v>0</v>
      </c>
      <c r="W15" s="84" t="str">
        <f t="shared" si="3"/>
        <v/>
      </c>
      <c r="X15" s="84" t="str">
        <f t="shared" si="3"/>
        <v/>
      </c>
      <c r="Y15" s="84" t="str">
        <f t="shared" si="3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  <c r="AD15" s="84" t="str">
        <f t="shared" si="3"/>
        <v/>
      </c>
      <c r="AE15" s="84" t="str">
        <f t="shared" si="3"/>
        <v/>
      </c>
      <c r="AF15" s="84" t="str">
        <f t="shared" si="3"/>
        <v/>
      </c>
      <c r="AG15" s="84" t="str">
        <f t="shared" si="4"/>
        <v/>
      </c>
      <c r="AH15" s="84" t="str">
        <f t="shared" si="4"/>
        <v/>
      </c>
      <c r="AI15" s="84" t="str">
        <f t="shared" si="4"/>
        <v/>
      </c>
      <c r="AJ15" s="84" t="str">
        <f t="shared" si="4"/>
        <v/>
      </c>
      <c r="AK15" s="84" t="str">
        <f t="shared" si="4"/>
        <v/>
      </c>
      <c r="AL15" s="84" t="str">
        <f t="shared" si="4"/>
        <v/>
      </c>
      <c r="AM15" s="84" t="str">
        <f t="shared" si="4"/>
        <v/>
      </c>
      <c r="AN15" s="85" t="str">
        <f t="shared" si="4"/>
        <v/>
      </c>
      <c r="AO15" s="80">
        <f t="shared" ca="1" si="5"/>
        <v>710981.03090374253</v>
      </c>
      <c r="AP15" s="86">
        <f t="shared" ca="1" si="7"/>
        <v>2.4707606474294261E-4</v>
      </c>
      <c r="AR15" s="82">
        <f>IF(AS15,[1]dk_DIS!AI10-1,"")</f>
        <v>3</v>
      </c>
      <c r="AS15" s="82" t="b">
        <f>[1]dk_DIS!AC10</f>
        <v>1</v>
      </c>
      <c r="AT15" t="b">
        <f>AND(AS16,[1]dk_DIS!AJ10)</f>
        <v>0</v>
      </c>
      <c r="AU15">
        <f>[1]dk_DIS!AG10</f>
        <v>2.581900021459716E-4</v>
      </c>
      <c r="AV15">
        <f>[1]dk_DIS!AH10</f>
        <v>0</v>
      </c>
      <c r="AW15">
        <v>0</v>
      </c>
      <c r="AX15">
        <f>IFERROR(MATCH(0,$AR16:$AR$60,0)-1,0)</f>
        <v>9</v>
      </c>
      <c r="AY15">
        <f ca="1">IF(AND(AR15=0,AT15),SUM(OFFSET($AW16:$AW$60,0,0,AX15)),AW15)</f>
        <v>0</v>
      </c>
    </row>
    <row r="16" spans="1:51" x14ac:dyDescent="0.3">
      <c r="C16" t="str">
        <f>IF($AS16,REPT(" ",$AR$6*AR16) &amp; [1]dk_DIS!AE11,"")</f>
        <v xml:space="preserve">              1.2.2 Extra pulmunoray TB</v>
      </c>
      <c r="D16" s="83">
        <f t="shared" si="0"/>
        <v>30264.161669295776</v>
      </c>
      <c r="E16" s="84">
        <f t="shared" si="0"/>
        <v>3591.4558199191565</v>
      </c>
      <c r="F16" s="84">
        <f t="shared" si="0"/>
        <v>1667.2907074259858</v>
      </c>
      <c r="G16" s="84">
        <f t="shared" si="0"/>
        <v>0</v>
      </c>
      <c r="H16" s="84">
        <f t="shared" si="0"/>
        <v>1361.8071500630001</v>
      </c>
      <c r="I16" s="84">
        <f t="shared" si="0"/>
        <v>62.505149566673637</v>
      </c>
      <c r="J16" s="84">
        <f t="shared" si="0"/>
        <v>104.3256939978951</v>
      </c>
      <c r="K16" s="84">
        <f t="shared" si="0"/>
        <v>138.65271379841673</v>
      </c>
      <c r="L16" s="84">
        <f t="shared" si="0"/>
        <v>168.96284499573113</v>
      </c>
      <c r="M16" s="84">
        <f t="shared" si="0"/>
        <v>2083.5851340271547</v>
      </c>
      <c r="N16" s="84">
        <f t="shared" si="1"/>
        <v>1317.3571393604755</v>
      </c>
      <c r="O16" s="84">
        <f t="shared" si="1"/>
        <v>515.79622412832418</v>
      </c>
      <c r="P16" s="84">
        <f t="shared" si="1"/>
        <v>9.9623880499751571</v>
      </c>
      <c r="Q16" s="84">
        <f t="shared" si="1"/>
        <v>240.09567918546745</v>
      </c>
      <c r="R16" s="84">
        <f t="shared" si="1"/>
        <v>27339.346829064703</v>
      </c>
      <c r="S16" s="84">
        <f t="shared" si="1"/>
        <v>51319.153255078483</v>
      </c>
      <c r="T16" s="84">
        <f t="shared" si="1"/>
        <v>4643.5317181641012</v>
      </c>
      <c r="U16" s="84">
        <f t="shared" si="2"/>
        <v>0</v>
      </c>
      <c r="V16" s="84">
        <f t="shared" ca="1" si="6"/>
        <v>0</v>
      </c>
      <c r="W16" s="84" t="str">
        <f t="shared" si="3"/>
        <v/>
      </c>
      <c r="X16" s="84" t="str">
        <f t="shared" si="3"/>
        <v/>
      </c>
      <c r="Y16" s="84" t="str">
        <f t="shared" si="3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  <c r="AD16" s="84" t="str">
        <f t="shared" si="3"/>
        <v/>
      </c>
      <c r="AE16" s="84" t="str">
        <f t="shared" si="3"/>
        <v/>
      </c>
      <c r="AF16" s="84" t="str">
        <f t="shared" si="3"/>
        <v/>
      </c>
      <c r="AG16" s="84" t="str">
        <f t="shared" si="4"/>
        <v/>
      </c>
      <c r="AH16" s="84" t="str">
        <f t="shared" si="4"/>
        <v/>
      </c>
      <c r="AI16" s="84" t="str">
        <f t="shared" si="4"/>
        <v/>
      </c>
      <c r="AJ16" s="84" t="str">
        <f t="shared" si="4"/>
        <v/>
      </c>
      <c r="AK16" s="84" t="str">
        <f t="shared" si="4"/>
        <v/>
      </c>
      <c r="AL16" s="84" t="str">
        <f t="shared" si="4"/>
        <v/>
      </c>
      <c r="AM16" s="84" t="str">
        <f t="shared" si="4"/>
        <v/>
      </c>
      <c r="AN16" s="85" t="str">
        <f t="shared" si="4"/>
        <v/>
      </c>
      <c r="AO16" s="80">
        <f t="shared" ca="1" si="5"/>
        <v>81583.314924374252</v>
      </c>
      <c r="AP16" s="86">
        <f t="shared" ca="1" si="7"/>
        <v>2.8351367369922982E-5</v>
      </c>
      <c r="AR16" s="82">
        <f>IF(AS16,[1]dk_DIS!AI11-1,"")</f>
        <v>2</v>
      </c>
      <c r="AS16" s="82" t="b">
        <f>[1]dk_DIS!AC11</f>
        <v>1</v>
      </c>
      <c r="AT16" t="b">
        <f>AND(AS17,[1]dk_DIS!AJ11)</f>
        <v>0</v>
      </c>
      <c r="AU16">
        <f>[1]dk_DIS!AG11</f>
        <v>2.9626664200344123E-5</v>
      </c>
      <c r="AV16">
        <f>[1]dk_DIS!AH11</f>
        <v>0</v>
      </c>
      <c r="AW16">
        <v>0</v>
      </c>
      <c r="AX16">
        <f>IFERROR(MATCH(0,$AR17:$AR$60,0)-1,0)</f>
        <v>8</v>
      </c>
      <c r="AY16">
        <f ca="1">IF(AND(AR16=0,AT16),SUM(OFFSET($AW17:$AW$60,0,0,AX16)),AW16)</f>
        <v>0</v>
      </c>
    </row>
    <row r="17" spans="3:51" x14ac:dyDescent="0.3">
      <c r="C17" t="str">
        <f>IF($AS17,REPT(" ",$AR$6*AR17) &amp; [1]dk_DIS!AE12,"")</f>
        <v xml:space="preserve">              1.2.nec Unspecified tuberculosis (n.e.c.)</v>
      </c>
      <c r="D17" s="83">
        <f t="shared" ref="D17:M26" si="8">IF(AND(D$4,$AS17),D$65*$AU17,"")</f>
        <v>984.34813199026587</v>
      </c>
      <c r="E17" s="84">
        <f t="shared" si="8"/>
        <v>116.81284504403233</v>
      </c>
      <c r="F17" s="84">
        <f t="shared" si="8"/>
        <v>54.228975884851842</v>
      </c>
      <c r="G17" s="84">
        <f t="shared" si="8"/>
        <v>0</v>
      </c>
      <c r="H17" s="84">
        <f t="shared" si="8"/>
        <v>44.293059855528256</v>
      </c>
      <c r="I17" s="84">
        <f t="shared" si="8"/>
        <v>2.0329929468407788</v>
      </c>
      <c r="J17" s="84">
        <f t="shared" si="8"/>
        <v>3.3932148237762738</v>
      </c>
      <c r="K17" s="84">
        <f t="shared" si="8"/>
        <v>4.50970825870652</v>
      </c>
      <c r="L17" s="84">
        <f t="shared" si="8"/>
        <v>5.4955515591249773</v>
      </c>
      <c r="M17" s="84">
        <f t="shared" si="8"/>
        <v>67.769038407005112</v>
      </c>
      <c r="N17" s="84">
        <f t="shared" ref="N17:T26" si="9">IF(AND(N$4,$AS17),N$65*$AU17,"")</f>
        <v>42.847314043035858</v>
      </c>
      <c r="O17" s="84">
        <f t="shared" si="9"/>
        <v>16.776379113235244</v>
      </c>
      <c r="P17" s="84">
        <f t="shared" si="9"/>
        <v>0.32402873650732056</v>
      </c>
      <c r="Q17" s="84">
        <f t="shared" si="9"/>
        <v>7.8091617368315642</v>
      </c>
      <c r="R17" s="84">
        <f t="shared" si="9"/>
        <v>889.21792300384732</v>
      </c>
      <c r="S17" s="84">
        <f t="shared" si="9"/>
        <v>1669.1660979728747</v>
      </c>
      <c r="T17" s="84">
        <f t="shared" si="9"/>
        <v>151.03183172754783</v>
      </c>
      <c r="U17" s="84">
        <f t="shared" si="2"/>
        <v>7276745.299736429</v>
      </c>
      <c r="V17" s="84">
        <f t="shared" ca="1" si="6"/>
        <v>0</v>
      </c>
      <c r="W17" s="84" t="str">
        <f t="shared" si="3"/>
        <v/>
      </c>
      <c r="X17" s="84" t="str">
        <f t="shared" si="3"/>
        <v/>
      </c>
      <c r="Y17" s="84" t="str">
        <f t="shared" si="3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  <c r="AD17" s="84" t="str">
        <f t="shared" si="3"/>
        <v/>
      </c>
      <c r="AE17" s="84" t="str">
        <f t="shared" si="3"/>
        <v/>
      </c>
      <c r="AF17" s="84" t="str">
        <f t="shared" si="3"/>
        <v/>
      </c>
      <c r="AG17" s="84" t="str">
        <f t="shared" si="4"/>
        <v/>
      </c>
      <c r="AH17" s="84" t="str">
        <f t="shared" si="4"/>
        <v/>
      </c>
      <c r="AI17" s="84" t="str">
        <f t="shared" si="4"/>
        <v/>
      </c>
      <c r="AJ17" s="84" t="str">
        <f t="shared" si="4"/>
        <v/>
      </c>
      <c r="AK17" s="84" t="str">
        <f t="shared" si="4"/>
        <v/>
      </c>
      <c r="AL17" s="84" t="str">
        <f t="shared" si="4"/>
        <v/>
      </c>
      <c r="AM17" s="84" t="str">
        <f t="shared" si="4"/>
        <v/>
      </c>
      <c r="AN17" s="85" t="str">
        <f t="shared" si="4"/>
        <v/>
      </c>
      <c r="AO17" s="80">
        <f t="shared" ca="1" si="5"/>
        <v>2653.5142299631407</v>
      </c>
      <c r="AP17" s="86">
        <f t="shared" ca="1" si="7"/>
        <v>9.2213410088497109E-7</v>
      </c>
      <c r="AR17" s="82">
        <f>IF(AS17,[1]dk_DIS!AI12-1,"")</f>
        <v>2</v>
      </c>
      <c r="AS17" s="82" t="b">
        <f>[1]dk_DIS!AC12</f>
        <v>1</v>
      </c>
      <c r="AT17" t="b">
        <f>AND(AS18,[1]dk_DIS!AJ12)</f>
        <v>0</v>
      </c>
      <c r="AU17">
        <f>[1]dk_DIS!AG12</f>
        <v>9.6361339466074231E-7</v>
      </c>
      <c r="AV17">
        <f>[1]dk_DIS!AH12</f>
        <v>4.6188070424776932E-3</v>
      </c>
      <c r="AW17">
        <v>0</v>
      </c>
      <c r="AX17">
        <f>IFERROR(MATCH(0,$AR18:$AR$60,0)-1,0)</f>
        <v>7</v>
      </c>
      <c r="AY17">
        <f ca="1">IF(AND(AR17=0,AT17),SUM(OFFSET($AW18:$AW$60,0,0,AX17)),AW17)</f>
        <v>0</v>
      </c>
    </row>
    <row r="18" spans="3:51" x14ac:dyDescent="0.3">
      <c r="C18" t="str">
        <f>IF($AS18,REPT(" ",$AR$6*AR18) &amp; [1]dk_DIS!AE13,"")</f>
        <v xml:space="preserve">       1.3 Malaria</v>
      </c>
      <c r="D18" s="83">
        <f t="shared" si="8"/>
        <v>8959.1317822367073</v>
      </c>
      <c r="E18" s="84">
        <f t="shared" si="8"/>
        <v>1063.1824642075219</v>
      </c>
      <c r="F18" s="84">
        <f t="shared" si="8"/>
        <v>493.56983121996581</v>
      </c>
      <c r="G18" s="84">
        <f t="shared" si="8"/>
        <v>0</v>
      </c>
      <c r="H18" s="84">
        <f t="shared" si="8"/>
        <v>403.13721069579907</v>
      </c>
      <c r="I18" s="84">
        <f t="shared" si="8"/>
        <v>18.503465523196017</v>
      </c>
      <c r="J18" s="84">
        <f t="shared" si="8"/>
        <v>30.883645514909528</v>
      </c>
      <c r="K18" s="84">
        <f t="shared" si="8"/>
        <v>41.045509486061064</v>
      </c>
      <c r="L18" s="84">
        <f t="shared" si="8"/>
        <v>50.018249676288271</v>
      </c>
      <c r="M18" s="84">
        <f t="shared" si="8"/>
        <v>616.8059105432668</v>
      </c>
      <c r="N18" s="84">
        <f t="shared" si="9"/>
        <v>389.97862702322465</v>
      </c>
      <c r="O18" s="84">
        <f t="shared" si="9"/>
        <v>152.69170166487834</v>
      </c>
      <c r="P18" s="84">
        <f t="shared" si="9"/>
        <v>2.9491762693053474</v>
      </c>
      <c r="Q18" s="84">
        <f t="shared" si="9"/>
        <v>71.075777801919315</v>
      </c>
      <c r="R18" s="84">
        <f t="shared" si="9"/>
        <v>8093.2957521953867</v>
      </c>
      <c r="S18" s="84">
        <f t="shared" si="9"/>
        <v>15192.063206281064</v>
      </c>
      <c r="T18" s="84">
        <f t="shared" si="9"/>
        <v>1374.629604897834</v>
      </c>
      <c r="U18" s="84">
        <f t="shared" si="2"/>
        <v>0</v>
      </c>
      <c r="V18" s="84">
        <f t="shared" ca="1" si="6"/>
        <v>0</v>
      </c>
      <c r="W18" s="84" t="str">
        <f t="shared" si="3"/>
        <v/>
      </c>
      <c r="X18" s="84" t="str">
        <f t="shared" si="3"/>
        <v/>
      </c>
      <c r="Y18" s="84" t="str">
        <f t="shared" si="3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  <c r="AD18" s="84" t="str">
        <f t="shared" si="3"/>
        <v/>
      </c>
      <c r="AE18" s="84" t="str">
        <f t="shared" si="3"/>
        <v/>
      </c>
      <c r="AF18" s="84" t="str">
        <f t="shared" si="3"/>
        <v/>
      </c>
      <c r="AG18" s="84" t="str">
        <f t="shared" si="4"/>
        <v/>
      </c>
      <c r="AH18" s="84" t="str">
        <f t="shared" si="4"/>
        <v/>
      </c>
      <c r="AI18" s="84" t="str">
        <f t="shared" si="4"/>
        <v/>
      </c>
      <c r="AJ18" s="84" t="str">
        <f t="shared" si="4"/>
        <v/>
      </c>
      <c r="AK18" s="84" t="str">
        <f t="shared" si="4"/>
        <v/>
      </c>
      <c r="AL18" s="84" t="str">
        <f t="shared" si="4"/>
        <v/>
      </c>
      <c r="AM18" s="84" t="str">
        <f t="shared" si="4"/>
        <v/>
      </c>
      <c r="AN18" s="85" t="str">
        <f t="shared" si="4"/>
        <v/>
      </c>
      <c r="AO18" s="80">
        <f t="shared" ca="1" si="5"/>
        <v>24151.194988517771</v>
      </c>
      <c r="AP18" s="86">
        <f t="shared" ca="1" si="7"/>
        <v>8.3928852630814076E-6</v>
      </c>
      <c r="AR18" s="82">
        <f>IF(AS18,[1]dk_DIS!AI13-1,"")</f>
        <v>1</v>
      </c>
      <c r="AS18" s="82" t="b">
        <f>[1]dk_DIS!AC13</f>
        <v>1</v>
      </c>
      <c r="AT18" t="b">
        <f>AND(AS19,[1]dk_DIS!AJ13)</f>
        <v>0</v>
      </c>
      <c r="AU18">
        <f>[1]dk_DIS!AG13</f>
        <v>8.7704127323720397E-6</v>
      </c>
      <c r="AV18">
        <f>[1]dk_DIS!AH13</f>
        <v>0</v>
      </c>
      <c r="AW18">
        <v>0</v>
      </c>
      <c r="AX18">
        <f>IFERROR(MATCH(0,$AR19:$AR$60,0)-1,0)</f>
        <v>6</v>
      </c>
      <c r="AY18">
        <f ca="1">IF(AND(AR18=0,AT18),SUM(OFFSET($AW19:$AW$60,0,0,AX18)),AW18)</f>
        <v>0</v>
      </c>
    </row>
    <row r="19" spans="3:51" x14ac:dyDescent="0.3">
      <c r="C19" t="str">
        <f>IF($AS19,REPT(" ",$AR$6*AR19) &amp; [1]dk_DIS!AE14,"")</f>
        <v xml:space="preserve">       1.4 Respiratory infections</v>
      </c>
      <c r="D19" s="83">
        <f t="shared" si="8"/>
        <v>155192274.13009059</v>
      </c>
      <c r="E19" s="84">
        <f t="shared" si="8"/>
        <v>18416706.936127484</v>
      </c>
      <c r="F19" s="84">
        <f t="shared" si="8"/>
        <v>8549737.4534553625</v>
      </c>
      <c r="G19" s="84">
        <f t="shared" si="8"/>
        <v>0</v>
      </c>
      <c r="H19" s="84">
        <f t="shared" si="8"/>
        <v>6983241.4607839463</v>
      </c>
      <c r="I19" s="84">
        <f t="shared" si="8"/>
        <v>320521.55985985545</v>
      </c>
      <c r="J19" s="84">
        <f t="shared" si="8"/>
        <v>534974.06862451602</v>
      </c>
      <c r="K19" s="84">
        <f t="shared" si="8"/>
        <v>711000.36418704432</v>
      </c>
      <c r="L19" s="84">
        <f t="shared" si="8"/>
        <v>866428.36649199261</v>
      </c>
      <c r="M19" s="84">
        <f t="shared" si="8"/>
        <v>10684462.990474371</v>
      </c>
      <c r="N19" s="84">
        <f t="shared" si="9"/>
        <v>6755305.2528885771</v>
      </c>
      <c r="O19" s="84">
        <f t="shared" si="9"/>
        <v>2644963.0386226778</v>
      </c>
      <c r="P19" s="84">
        <f t="shared" si="9"/>
        <v>51086.353361991525</v>
      </c>
      <c r="Q19" s="84">
        <f t="shared" si="9"/>
        <v>1231192.0240435456</v>
      </c>
      <c r="R19" s="84">
        <f t="shared" si="9"/>
        <v>140194050.44146267</v>
      </c>
      <c r="S19" s="84">
        <f t="shared" si="9"/>
        <v>263160638.22003749</v>
      </c>
      <c r="T19" s="84">
        <f t="shared" si="9"/>
        <v>23811670.556472499</v>
      </c>
      <c r="U19" s="84">
        <f t="shared" si="2"/>
        <v>25880268.337076537</v>
      </c>
      <c r="V19" s="84">
        <f t="shared" ca="1" si="6"/>
        <v>0</v>
      </c>
      <c r="W19" s="84" t="str">
        <f t="shared" si="3"/>
        <v/>
      </c>
      <c r="X19" s="84" t="str">
        <f t="shared" si="3"/>
        <v/>
      </c>
      <c r="Y19" s="84" t="str">
        <f t="shared" si="3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  <c r="AD19" s="84" t="str">
        <f t="shared" si="3"/>
        <v/>
      </c>
      <c r="AE19" s="84" t="str">
        <f t="shared" si="3"/>
        <v/>
      </c>
      <c r="AF19" s="84" t="str">
        <f t="shared" si="3"/>
        <v/>
      </c>
      <c r="AG19" s="84" t="str">
        <f t="shared" si="4"/>
        <v/>
      </c>
      <c r="AH19" s="84" t="str">
        <f t="shared" si="4"/>
        <v/>
      </c>
      <c r="AI19" s="84" t="str">
        <f t="shared" si="4"/>
        <v/>
      </c>
      <c r="AJ19" s="84" t="str">
        <f t="shared" si="4"/>
        <v/>
      </c>
      <c r="AK19" s="84" t="str">
        <f t="shared" si="4"/>
        <v/>
      </c>
      <c r="AL19" s="84" t="str">
        <f t="shared" si="4"/>
        <v/>
      </c>
      <c r="AM19" s="84" t="str">
        <f t="shared" si="4"/>
        <v/>
      </c>
      <c r="AN19" s="85" t="str">
        <f t="shared" si="4"/>
        <v/>
      </c>
      <c r="AO19" s="80">
        <f t="shared" ca="1" si="5"/>
        <v>418352912.35012805</v>
      </c>
      <c r="AP19" s="86">
        <f t="shared" ca="1" si="7"/>
        <v>0.14538361329532165</v>
      </c>
      <c r="AR19" s="82">
        <f>IF(AS19,[1]dk_DIS!AI14-1,"")</f>
        <v>1</v>
      </c>
      <c r="AS19" s="82" t="b">
        <f>[1]dk_DIS!AC14</f>
        <v>1</v>
      </c>
      <c r="AT19" t="b">
        <f>AND(AS20,[1]dk_DIS!AJ14)</f>
        <v>0</v>
      </c>
      <c r="AU19">
        <f>[1]dk_DIS!AG14</f>
        <v>0.1519232365456411</v>
      </c>
      <c r="AV19">
        <f>[1]dk_DIS!AH14</f>
        <v>1.6427119643837373E-2</v>
      </c>
      <c r="AW19">
        <v>0</v>
      </c>
      <c r="AX19">
        <f>IFERROR(MATCH(0,$AR20:$AR$60,0)-1,0)</f>
        <v>5</v>
      </c>
      <c r="AY19">
        <f ca="1">IF(AND(AR19=0,AT19),SUM(OFFSET($AW20:$AW$60,0,0,AX19)),AW19)</f>
        <v>0</v>
      </c>
    </row>
    <row r="20" spans="3:51" x14ac:dyDescent="0.3">
      <c r="C20" t="str">
        <f>IF($AS20,REPT(" ",$AR$6*AR20) &amp; [1]dk_DIS!AE15,"")</f>
        <v xml:space="preserve">       1.5 Diarrheal diseases </v>
      </c>
      <c r="D20" s="83">
        <f t="shared" si="8"/>
        <v>6936365.6052286653</v>
      </c>
      <c r="E20" s="84">
        <f t="shared" si="8"/>
        <v>823140.2836860813</v>
      </c>
      <c r="F20" s="84">
        <f t="shared" si="8"/>
        <v>382133.09997745871</v>
      </c>
      <c r="G20" s="84">
        <f t="shared" si="8"/>
        <v>0</v>
      </c>
      <c r="H20" s="84">
        <f t="shared" si="8"/>
        <v>312118.0880498272</v>
      </c>
      <c r="I20" s="84">
        <f t="shared" si="8"/>
        <v>14325.80800821624</v>
      </c>
      <c r="J20" s="84">
        <f t="shared" si="8"/>
        <v>23910.827714179624</v>
      </c>
      <c r="K20" s="84">
        <f t="shared" si="8"/>
        <v>31778.376205235585</v>
      </c>
      <c r="L20" s="84">
        <f t="shared" si="8"/>
        <v>38725.277752497648</v>
      </c>
      <c r="M20" s="84">
        <f t="shared" si="8"/>
        <v>477545.30315949157</v>
      </c>
      <c r="N20" s="84">
        <f t="shared" si="9"/>
        <v>301930.4103352371</v>
      </c>
      <c r="O20" s="84">
        <f t="shared" si="9"/>
        <v>118217.42255561295</v>
      </c>
      <c r="P20" s="84">
        <f t="shared" si="9"/>
        <v>2283.3200063789086</v>
      </c>
      <c r="Q20" s="84">
        <f t="shared" si="9"/>
        <v>55028.499690962853</v>
      </c>
      <c r="R20" s="84">
        <f t="shared" si="9"/>
        <v>6266015.4636609321</v>
      </c>
      <c r="S20" s="84">
        <f t="shared" si="9"/>
        <v>11762044.275924204</v>
      </c>
      <c r="T20" s="84">
        <f t="shared" si="9"/>
        <v>1064269.8135378854</v>
      </c>
      <c r="U20" s="84">
        <f t="shared" si="2"/>
        <v>0</v>
      </c>
      <c r="V20" s="84">
        <f t="shared" ca="1" si="6"/>
        <v>0</v>
      </c>
      <c r="W20" s="84" t="str">
        <f t="shared" si="3"/>
        <v/>
      </c>
      <c r="X20" s="84" t="str">
        <f t="shared" si="3"/>
        <v/>
      </c>
      <c r="Y20" s="84" t="str">
        <f t="shared" si="3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  <c r="AD20" s="84" t="str">
        <f t="shared" si="3"/>
        <v/>
      </c>
      <c r="AE20" s="84" t="str">
        <f t="shared" si="3"/>
        <v/>
      </c>
      <c r="AF20" s="84" t="str">
        <f t="shared" si="3"/>
        <v/>
      </c>
      <c r="AG20" s="84" t="str">
        <f t="shared" si="4"/>
        <v/>
      </c>
      <c r="AH20" s="84" t="str">
        <f t="shared" si="4"/>
        <v/>
      </c>
      <c r="AI20" s="84" t="str">
        <f t="shared" si="4"/>
        <v/>
      </c>
      <c r="AJ20" s="84" t="str">
        <f t="shared" si="4"/>
        <v/>
      </c>
      <c r="AK20" s="84" t="str">
        <f t="shared" si="4"/>
        <v/>
      </c>
      <c r="AL20" s="84" t="str">
        <f t="shared" si="4"/>
        <v/>
      </c>
      <c r="AM20" s="84" t="str">
        <f t="shared" si="4"/>
        <v/>
      </c>
      <c r="AN20" s="85" t="str">
        <f t="shared" si="4"/>
        <v/>
      </c>
      <c r="AO20" s="80">
        <f t="shared" ca="1" si="5"/>
        <v>18698409.881152868</v>
      </c>
      <c r="AP20" s="86">
        <f t="shared" ca="1" si="7"/>
        <v>6.4979645441641627E-3</v>
      </c>
      <c r="AR20" s="82">
        <f>IF(AS20,[1]dk_DIS!AI15-1,"")</f>
        <v>1</v>
      </c>
      <c r="AS20" s="82" t="b">
        <f>[1]dk_DIS!AC15</f>
        <v>1</v>
      </c>
      <c r="AT20" t="b">
        <f>AND(AS21,[1]dk_DIS!AJ15)</f>
        <v>0</v>
      </c>
      <c r="AU20">
        <f>[1]dk_DIS!AG15</f>
        <v>6.7902549821961828E-3</v>
      </c>
      <c r="AV20">
        <f>[1]dk_DIS!AH15</f>
        <v>0</v>
      </c>
      <c r="AW20">
        <v>0</v>
      </c>
      <c r="AX20">
        <f>IFERROR(MATCH(0,$AR21:$AR$60,0)-1,0)</f>
        <v>4</v>
      </c>
      <c r="AY20">
        <f ca="1">IF(AND(AR20=0,AT20),SUM(OFFSET($AW21:$AW$60,0,0,AX20)),AW20)</f>
        <v>0</v>
      </c>
    </row>
    <row r="21" spans="3:51" x14ac:dyDescent="0.3">
      <c r="C21" t="str">
        <f>IF($AS21,REPT(" ",$AR$6*AR21) &amp; [1]dk_DIS!AE16,"")</f>
        <v xml:space="preserve">       1.6 Neglected tropical diseases</v>
      </c>
      <c r="D21" s="83">
        <f t="shared" si="8"/>
        <v>1898914.2433327946</v>
      </c>
      <c r="E21" s="84">
        <f t="shared" si="8"/>
        <v>225344.63981746364</v>
      </c>
      <c r="F21" s="84">
        <f t="shared" si="8"/>
        <v>104613.57253849506</v>
      </c>
      <c r="G21" s="84">
        <f t="shared" si="8"/>
        <v>0</v>
      </c>
      <c r="H21" s="84">
        <f t="shared" si="8"/>
        <v>85446.113531392737</v>
      </c>
      <c r="I21" s="84">
        <f t="shared" si="8"/>
        <v>3921.8637572314119</v>
      </c>
      <c r="J21" s="84">
        <f t="shared" si="8"/>
        <v>6545.879196751971</v>
      </c>
      <c r="K21" s="84">
        <f t="shared" si="8"/>
        <v>8699.7160531189293</v>
      </c>
      <c r="L21" s="84">
        <f t="shared" si="8"/>
        <v>10601.514638415916</v>
      </c>
      <c r="M21" s="84">
        <f t="shared" si="8"/>
        <v>130733.82079552907</v>
      </c>
      <c r="N21" s="84">
        <f t="shared" si="9"/>
        <v>82657.113149962941</v>
      </c>
      <c r="O21" s="84">
        <f t="shared" si="9"/>
        <v>32363.45375620445</v>
      </c>
      <c r="P21" s="84">
        <f t="shared" si="9"/>
        <v>625.08655526047653</v>
      </c>
      <c r="Q21" s="84">
        <f t="shared" si="9"/>
        <v>15064.719451009802</v>
      </c>
      <c r="R21" s="84">
        <f t="shared" si="9"/>
        <v>1715397.7587225286</v>
      </c>
      <c r="S21" s="84">
        <f t="shared" si="9"/>
        <v>3220002.3293793974</v>
      </c>
      <c r="T21" s="84">
        <f t="shared" si="9"/>
        <v>291356.77423820063</v>
      </c>
      <c r="U21" s="84">
        <f t="shared" si="2"/>
        <v>0</v>
      </c>
      <c r="V21" s="84">
        <f t="shared" ca="1" si="6"/>
        <v>0</v>
      </c>
      <c r="W21" s="84" t="str">
        <f t="shared" si="3"/>
        <v/>
      </c>
      <c r="X21" s="84" t="str">
        <f t="shared" si="3"/>
        <v/>
      </c>
      <c r="Y21" s="84" t="str">
        <f t="shared" si="3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  <c r="AD21" s="84" t="str">
        <f t="shared" si="3"/>
        <v/>
      </c>
      <c r="AE21" s="84" t="str">
        <f t="shared" si="3"/>
        <v/>
      </c>
      <c r="AF21" s="84" t="str">
        <f t="shared" si="3"/>
        <v/>
      </c>
      <c r="AG21" s="84" t="str">
        <f t="shared" si="4"/>
        <v/>
      </c>
      <c r="AH21" s="84" t="str">
        <f t="shared" si="4"/>
        <v/>
      </c>
      <c r="AI21" s="84" t="str">
        <f t="shared" si="4"/>
        <v/>
      </c>
      <c r="AJ21" s="84" t="str">
        <f t="shared" si="4"/>
        <v/>
      </c>
      <c r="AK21" s="84" t="str">
        <f t="shared" si="4"/>
        <v/>
      </c>
      <c r="AL21" s="84" t="str">
        <f t="shared" si="4"/>
        <v/>
      </c>
      <c r="AM21" s="84" t="str">
        <f t="shared" si="4"/>
        <v/>
      </c>
      <c r="AN21" s="85" t="str">
        <f t="shared" si="4"/>
        <v/>
      </c>
      <c r="AO21" s="80">
        <f t="shared" ca="1" si="5"/>
        <v>5118916.5727121923</v>
      </c>
      <c r="AP21" s="86">
        <f t="shared" ca="1" si="7"/>
        <v>1.7788966337477317E-3</v>
      </c>
      <c r="AR21" s="82">
        <f>IF(AS21,[1]dk_DIS!AI16-1,"")</f>
        <v>1</v>
      </c>
      <c r="AS21" s="82" t="b">
        <f>[1]dk_DIS!AC16</f>
        <v>1</v>
      </c>
      <c r="AT21" t="b">
        <f>AND(AS22,[1]dk_DIS!AJ16)</f>
        <v>0</v>
      </c>
      <c r="AU21">
        <f>[1]dk_DIS!AG16</f>
        <v>1.858914687517936E-3</v>
      </c>
      <c r="AV21">
        <f>[1]dk_DIS!AH16</f>
        <v>0</v>
      </c>
      <c r="AW21">
        <v>0</v>
      </c>
      <c r="AX21">
        <f>IFERROR(MATCH(0,$AR22:$AR$60,0)-1,0)</f>
        <v>3</v>
      </c>
      <c r="AY21">
        <f ca="1">IF(AND(AR21=0,AT21),SUM(OFFSET($AW22:$AW$60,0,0,AX21)),AW21)</f>
        <v>0</v>
      </c>
    </row>
    <row r="22" spans="3:51" x14ac:dyDescent="0.3">
      <c r="C22" t="str">
        <f>IF($AS22,REPT(" ",$AR$6*AR22) &amp; [1]dk_DIS!AE17,"")</f>
        <v xml:space="preserve">       1.7 Vaccine preventable diseases</v>
      </c>
      <c r="D22" s="83">
        <f t="shared" si="8"/>
        <v>0</v>
      </c>
      <c r="E22" s="84">
        <f t="shared" si="8"/>
        <v>0</v>
      </c>
      <c r="F22" s="84">
        <f t="shared" si="8"/>
        <v>0</v>
      </c>
      <c r="G22" s="84">
        <f t="shared" si="8"/>
        <v>0</v>
      </c>
      <c r="H22" s="84">
        <f t="shared" si="8"/>
        <v>0</v>
      </c>
      <c r="I22" s="84">
        <f t="shared" si="8"/>
        <v>0</v>
      </c>
      <c r="J22" s="84">
        <f t="shared" si="8"/>
        <v>0</v>
      </c>
      <c r="K22" s="84">
        <f t="shared" si="8"/>
        <v>0</v>
      </c>
      <c r="L22" s="84">
        <f t="shared" si="8"/>
        <v>0</v>
      </c>
      <c r="M22" s="84">
        <f t="shared" si="8"/>
        <v>0</v>
      </c>
      <c r="N22" s="84">
        <f t="shared" si="9"/>
        <v>0</v>
      </c>
      <c r="O22" s="84">
        <f t="shared" si="9"/>
        <v>0</v>
      </c>
      <c r="P22" s="84">
        <f t="shared" si="9"/>
        <v>0</v>
      </c>
      <c r="Q22" s="84">
        <f t="shared" si="9"/>
        <v>0</v>
      </c>
      <c r="R22" s="84">
        <f t="shared" si="9"/>
        <v>0</v>
      </c>
      <c r="S22" s="84">
        <f t="shared" si="9"/>
        <v>0</v>
      </c>
      <c r="T22" s="84">
        <f t="shared" si="9"/>
        <v>0</v>
      </c>
      <c r="U22" s="84">
        <f t="shared" si="2"/>
        <v>6964807.9031489119</v>
      </c>
      <c r="V22" s="84">
        <f t="shared" ca="1" si="6"/>
        <v>0</v>
      </c>
      <c r="W22" s="84" t="str">
        <f t="shared" si="3"/>
        <v/>
      </c>
      <c r="X22" s="84" t="str">
        <f t="shared" si="3"/>
        <v/>
      </c>
      <c r="Y22" s="84" t="str">
        <f t="shared" si="3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  <c r="AD22" s="84" t="str">
        <f t="shared" si="3"/>
        <v/>
      </c>
      <c r="AE22" s="84" t="str">
        <f t="shared" si="3"/>
        <v/>
      </c>
      <c r="AF22" s="84" t="str">
        <f t="shared" si="3"/>
        <v/>
      </c>
      <c r="AG22" s="84" t="str">
        <f t="shared" si="4"/>
        <v/>
      </c>
      <c r="AH22" s="84" t="str">
        <f t="shared" si="4"/>
        <v/>
      </c>
      <c r="AI22" s="84" t="str">
        <f t="shared" si="4"/>
        <v/>
      </c>
      <c r="AJ22" s="84" t="str">
        <f t="shared" si="4"/>
        <v/>
      </c>
      <c r="AK22" s="84" t="str">
        <f t="shared" si="4"/>
        <v/>
      </c>
      <c r="AL22" s="84" t="str">
        <f t="shared" si="4"/>
        <v/>
      </c>
      <c r="AM22" s="84" t="str">
        <f t="shared" si="4"/>
        <v/>
      </c>
      <c r="AN22" s="85" t="str">
        <f t="shared" si="4"/>
        <v/>
      </c>
      <c r="AO22" s="80">
        <f t="shared" ca="1" si="5"/>
        <v>0</v>
      </c>
      <c r="AP22" s="86">
        <f t="shared" ca="1" si="7"/>
        <v>0</v>
      </c>
      <c r="AR22" s="82">
        <f>IF(AS22,[1]dk_DIS!AI17-1,"")</f>
        <v>1</v>
      </c>
      <c r="AS22" s="82" t="b">
        <f>[1]dk_DIS!AC17</f>
        <v>1</v>
      </c>
      <c r="AT22" t="b">
        <f>AND(AS23,[1]dk_DIS!AJ17)</f>
        <v>0</v>
      </c>
      <c r="AU22">
        <f>[1]dk_DIS!AG17</f>
        <v>0</v>
      </c>
      <c r="AV22">
        <f>[1]dk_DIS!AH17</f>
        <v>4.4208093684045373E-3</v>
      </c>
      <c r="AW22">
        <v>0</v>
      </c>
      <c r="AX22">
        <f>IFERROR(MATCH(0,$AR23:$AR$60,0)-1,0)</f>
        <v>2</v>
      </c>
      <c r="AY22">
        <f ca="1">IF(AND(AR22=0,AT22),SUM(OFFSET($AW23:$AW$60,0,0,AX22)),AW22)</f>
        <v>0</v>
      </c>
    </row>
    <row r="23" spans="3:51" x14ac:dyDescent="0.3">
      <c r="C23" t="str">
        <f>IF($AS23,REPT(" ",$AR$6*AR23) &amp; [1]dk_DIS!AE18,"")</f>
        <v xml:space="preserve">       1.8 Viral Hepatatis</v>
      </c>
      <c r="D23" s="83">
        <f t="shared" si="8"/>
        <v>4182068.3421330526</v>
      </c>
      <c r="E23" s="84">
        <f t="shared" si="8"/>
        <v>496287.12173750781</v>
      </c>
      <c r="F23" s="84">
        <f t="shared" si="8"/>
        <v>230395.4016916632</v>
      </c>
      <c r="G23" s="84">
        <f t="shared" si="8"/>
        <v>0</v>
      </c>
      <c r="H23" s="84">
        <f t="shared" si="8"/>
        <v>188182.00327507799</v>
      </c>
      <c r="I23" s="84">
        <f t="shared" si="8"/>
        <v>8637.3054069519803</v>
      </c>
      <c r="J23" s="84">
        <f t="shared" si="8"/>
        <v>14416.298290604842</v>
      </c>
      <c r="K23" s="84">
        <f t="shared" si="8"/>
        <v>19159.794719028345</v>
      </c>
      <c r="L23" s="84">
        <f t="shared" si="8"/>
        <v>23348.215383420651</v>
      </c>
      <c r="M23" s="84">
        <f t="shared" si="8"/>
        <v>287921.25558840163</v>
      </c>
      <c r="N23" s="84">
        <f t="shared" si="9"/>
        <v>182039.65627740455</v>
      </c>
      <c r="O23" s="84">
        <f t="shared" si="9"/>
        <v>71275.559636839025</v>
      </c>
      <c r="P23" s="84">
        <f t="shared" si="9"/>
        <v>1376.6575836830445</v>
      </c>
      <c r="Q23" s="84">
        <f t="shared" si="9"/>
        <v>33177.741712342686</v>
      </c>
      <c r="R23" s="84">
        <f t="shared" si="9"/>
        <v>3777901.3381502214</v>
      </c>
      <c r="S23" s="84">
        <f t="shared" si="9"/>
        <v>7091562.9026287897</v>
      </c>
      <c r="T23" s="84">
        <f t="shared" si="9"/>
        <v>641668.7568096997</v>
      </c>
      <c r="U23" s="84">
        <f t="shared" si="2"/>
        <v>125371649.17565162</v>
      </c>
      <c r="V23" s="84">
        <f t="shared" ca="1" si="6"/>
        <v>0</v>
      </c>
      <c r="W23" s="84" t="str">
        <f t="shared" ref="W23:AL38" si="10">IF(AND(W$4,$AS23),W$61*$AU23,"")</f>
        <v/>
      </c>
      <c r="X23" s="84" t="str">
        <f t="shared" si="10"/>
        <v/>
      </c>
      <c r="Y23" s="84" t="str">
        <f t="shared" si="10"/>
        <v/>
      </c>
      <c r="Z23" s="84" t="str">
        <f t="shared" si="10"/>
        <v/>
      </c>
      <c r="AA23" s="84" t="str">
        <f t="shared" si="10"/>
        <v/>
      </c>
      <c r="AB23" s="84" t="str">
        <f t="shared" si="10"/>
        <v/>
      </c>
      <c r="AC23" s="84" t="str">
        <f t="shared" si="10"/>
        <v/>
      </c>
      <c r="AD23" s="84" t="str">
        <f t="shared" si="10"/>
        <v/>
      </c>
      <c r="AE23" s="84" t="str">
        <f t="shared" si="10"/>
        <v/>
      </c>
      <c r="AF23" s="84" t="str">
        <f t="shared" si="10"/>
        <v/>
      </c>
      <c r="AG23" s="84" t="str">
        <f t="shared" si="10"/>
        <v/>
      </c>
      <c r="AH23" s="84" t="str">
        <f t="shared" si="10"/>
        <v/>
      </c>
      <c r="AI23" s="84" t="str">
        <f t="shared" si="10"/>
        <v/>
      </c>
      <c r="AJ23" s="84" t="str">
        <f t="shared" si="10"/>
        <v/>
      </c>
      <c r="AK23" s="84" t="str">
        <f t="shared" si="10"/>
        <v/>
      </c>
      <c r="AL23" s="84" t="str">
        <f t="shared" si="10"/>
        <v/>
      </c>
      <c r="AM23" s="84" t="str">
        <f t="shared" ref="AG23:AN38" si="11">IF(AND(AM$4,$AS23),AM$61*$AU23,"")</f>
        <v/>
      </c>
      <c r="AN23" s="85" t="str">
        <f t="shared" si="11"/>
        <v/>
      </c>
      <c r="AO23" s="80">
        <f t="shared" ca="1" si="5"/>
        <v>11273631.244761843</v>
      </c>
      <c r="AP23" s="86">
        <f t="shared" ca="1" si="7"/>
        <v>3.9177479035948431E-3</v>
      </c>
      <c r="AR23" s="82">
        <f>IF(AS23,[1]dk_DIS!AI18-1,"")</f>
        <v>1</v>
      </c>
      <c r="AS23" s="82" t="b">
        <f>[1]dk_DIS!AC18</f>
        <v>1</v>
      </c>
      <c r="AT23" t="b">
        <f>AND(AS24,[1]dk_DIS!AJ18)</f>
        <v>0</v>
      </c>
      <c r="AU23">
        <f>[1]dk_DIS!AG18</f>
        <v>4.0939754350099227E-3</v>
      </c>
      <c r="AV23">
        <f>[1]dk_DIS!AH18</f>
        <v>7.9577810172978949E-2</v>
      </c>
      <c r="AW23">
        <v>0</v>
      </c>
      <c r="AX23">
        <f>IFERROR(MATCH(0,$AR24:$AR$60,0)-1,0)</f>
        <v>1</v>
      </c>
      <c r="AY23">
        <f ca="1">IF(AND(AR23=0,AT23),SUM(OFFSET($AW24:$AW$60,0,0,AX23)),AW23)</f>
        <v>0</v>
      </c>
    </row>
    <row r="24" spans="3:51" x14ac:dyDescent="0.3">
      <c r="C24" t="str">
        <f>IF($AS24,REPT(" ",$AR$6*AR24) &amp; [1]dk_DIS!AE19,"")</f>
        <v xml:space="preserve">       1.nec Other and unspecified infectious and parasitic diseases (n.e.c.)</v>
      </c>
      <c r="D24" s="83">
        <f t="shared" si="8"/>
        <v>26114949.148836691</v>
      </c>
      <c r="E24" s="84">
        <f t="shared" si="8"/>
        <v>3099067.7069583866</v>
      </c>
      <c r="F24" s="84">
        <f t="shared" si="8"/>
        <v>1438705.3742490383</v>
      </c>
      <c r="G24" s="84">
        <f t="shared" si="8"/>
        <v>0</v>
      </c>
      <c r="H24" s="84">
        <f t="shared" si="8"/>
        <v>1175103.5717767167</v>
      </c>
      <c r="I24" s="84">
        <f t="shared" si="8"/>
        <v>53935.701914061865</v>
      </c>
      <c r="J24" s="84">
        <f t="shared" si="8"/>
        <v>90022.655292520576</v>
      </c>
      <c r="K24" s="84">
        <f t="shared" si="8"/>
        <v>119643.44526573883</v>
      </c>
      <c r="L24" s="84">
        <f t="shared" si="8"/>
        <v>145798.06152644602</v>
      </c>
      <c r="M24" s="84">
        <f t="shared" si="8"/>
        <v>1797925.8905953821</v>
      </c>
      <c r="N24" s="84">
        <f t="shared" si="9"/>
        <v>1136747.6516013574</v>
      </c>
      <c r="O24" s="84">
        <f t="shared" si="9"/>
        <v>445080.63072961353</v>
      </c>
      <c r="P24" s="84">
        <f t="shared" si="9"/>
        <v>8596.5459796637897</v>
      </c>
      <c r="Q24" s="84">
        <f t="shared" si="9"/>
        <v>207178.59365472361</v>
      </c>
      <c r="R24" s="84">
        <f t="shared" si="9"/>
        <v>23591126.032338824</v>
      </c>
      <c r="S24" s="84">
        <f t="shared" si="9"/>
        <v>44283304.20192726</v>
      </c>
      <c r="T24" s="84">
        <f t="shared" si="9"/>
        <v>4006904.1401498541</v>
      </c>
      <c r="U24" s="84">
        <f t="shared" si="2"/>
        <v>38569949.956503712</v>
      </c>
      <c r="V24" s="84">
        <f t="shared" ca="1" si="6"/>
        <v>0</v>
      </c>
      <c r="W24" s="84" t="str">
        <f t="shared" si="10"/>
        <v/>
      </c>
      <c r="X24" s="84" t="str">
        <f t="shared" si="10"/>
        <v/>
      </c>
      <c r="Y24" s="84" t="str">
        <f t="shared" si="10"/>
        <v/>
      </c>
      <c r="Z24" s="84" t="str">
        <f t="shared" si="10"/>
        <v/>
      </c>
      <c r="AA24" s="84" t="str">
        <f t="shared" si="10"/>
        <v/>
      </c>
      <c r="AB24" s="84" t="str">
        <f t="shared" si="10"/>
        <v/>
      </c>
      <c r="AC24" s="84" t="str">
        <f t="shared" si="10"/>
        <v/>
      </c>
      <c r="AD24" s="84" t="str">
        <f t="shared" si="10"/>
        <v/>
      </c>
      <c r="AE24" s="84" t="str">
        <f t="shared" si="10"/>
        <v/>
      </c>
      <c r="AF24" s="84" t="str">
        <f t="shared" si="10"/>
        <v/>
      </c>
      <c r="AG24" s="84" t="str">
        <f t="shared" si="11"/>
        <v/>
      </c>
      <c r="AH24" s="84" t="str">
        <f t="shared" si="11"/>
        <v/>
      </c>
      <c r="AI24" s="84" t="str">
        <f t="shared" si="11"/>
        <v/>
      </c>
      <c r="AJ24" s="84" t="str">
        <f t="shared" si="11"/>
        <v/>
      </c>
      <c r="AK24" s="84" t="str">
        <f t="shared" si="11"/>
        <v/>
      </c>
      <c r="AL24" s="84" t="str">
        <f t="shared" si="11"/>
        <v/>
      </c>
      <c r="AM24" s="84" t="str">
        <f t="shared" si="11"/>
        <v/>
      </c>
      <c r="AN24" s="85" t="str">
        <f t="shared" si="11"/>
        <v/>
      </c>
      <c r="AO24" s="80">
        <f t="shared" ca="1" si="5"/>
        <v>70398253.350763947</v>
      </c>
      <c r="AP24" s="86">
        <f t="shared" ca="1" si="7"/>
        <v>2.4464398692288475E-2</v>
      </c>
      <c r="AR24" s="82">
        <f>IF(AS24,[1]dk_DIS!AI19-1,"")</f>
        <v>1</v>
      </c>
      <c r="AS24" s="82" t="b">
        <f>[1]dk_DIS!AC19</f>
        <v>1</v>
      </c>
      <c r="AT24" t="b">
        <f>AND(AS25,[1]dk_DIS!AJ19)</f>
        <v>0</v>
      </c>
      <c r="AU24">
        <f>[1]dk_DIS!AG19</f>
        <v>2.5564852497685281E-2</v>
      </c>
      <c r="AV24">
        <f>[1]dk_DIS!AH19</f>
        <v>2.448170839421358E-2</v>
      </c>
      <c r="AW24">
        <v>0</v>
      </c>
      <c r="AX24">
        <f>IFERROR(MATCH(0,$AR25:$AR$60,0)-1,0)</f>
        <v>0</v>
      </c>
      <c r="AY24">
        <f ca="1">IF(AND(AR24=0,AT24),SUM(OFFSET($AW25:$AW$60,0,0,AX24)),AW24)</f>
        <v>0</v>
      </c>
    </row>
    <row r="25" spans="3:51" x14ac:dyDescent="0.3">
      <c r="C25" t="str">
        <f>IF($AS25,REPT(" ",$AR$6*AR25) &amp; [1]dk_DIS!AE20,"")</f>
        <v>2 Reproductive health</v>
      </c>
      <c r="D25" s="83">
        <f t="shared" si="8"/>
        <v>82336303.008512691</v>
      </c>
      <c r="E25" s="84">
        <f t="shared" si="8"/>
        <v>9770870.1751536392</v>
      </c>
      <c r="F25" s="84">
        <f t="shared" si="8"/>
        <v>4536010.4267873419</v>
      </c>
      <c r="G25" s="84">
        <f t="shared" si="8"/>
        <v>0</v>
      </c>
      <c r="H25" s="84">
        <f t="shared" si="8"/>
        <v>3704915.6481510224</v>
      </c>
      <c r="I25" s="84">
        <f t="shared" si="8"/>
        <v>170050.73494354618</v>
      </c>
      <c r="J25" s="84">
        <f t="shared" si="8"/>
        <v>283827.18961281382</v>
      </c>
      <c r="K25" s="84">
        <f t="shared" si="8"/>
        <v>377216.85407995887</v>
      </c>
      <c r="L25" s="84">
        <f t="shared" si="8"/>
        <v>459678.22121644771</v>
      </c>
      <c r="M25" s="84">
        <f t="shared" si="8"/>
        <v>5668575.882389023</v>
      </c>
      <c r="N25" s="84">
        <f t="shared" si="9"/>
        <v>3583985.5001453781</v>
      </c>
      <c r="O25" s="84">
        <f t="shared" si="9"/>
        <v>1403268.8122850831</v>
      </c>
      <c r="P25" s="84">
        <f t="shared" si="9"/>
        <v>27103.549410500731</v>
      </c>
      <c r="Q25" s="84">
        <f t="shared" si="9"/>
        <v>653201.32797550259</v>
      </c>
      <c r="R25" s="84">
        <f t="shared" si="9"/>
        <v>74379088.017377466</v>
      </c>
      <c r="S25" s="84">
        <f t="shared" si="9"/>
        <v>139618252.06733918</v>
      </c>
      <c r="T25" s="84">
        <f t="shared" si="9"/>
        <v>12633134.819798745</v>
      </c>
      <c r="U25" s="84">
        <f t="shared" si="2"/>
        <v>129510745.5783948</v>
      </c>
      <c r="V25" s="84">
        <f t="shared" ca="1" si="6"/>
        <v>1262176.3019999999</v>
      </c>
      <c r="W25" s="84" t="str">
        <f t="shared" si="10"/>
        <v/>
      </c>
      <c r="X25" s="84" t="str">
        <f t="shared" si="10"/>
        <v/>
      </c>
      <c r="Y25" s="84" t="str">
        <f t="shared" si="10"/>
        <v/>
      </c>
      <c r="Z25" s="84" t="str">
        <f t="shared" si="10"/>
        <v/>
      </c>
      <c r="AA25" s="84" t="str">
        <f t="shared" si="10"/>
        <v/>
      </c>
      <c r="AB25" s="84" t="str">
        <f t="shared" si="10"/>
        <v/>
      </c>
      <c r="AC25" s="84" t="str">
        <f t="shared" si="10"/>
        <v/>
      </c>
      <c r="AD25" s="84" t="str">
        <f t="shared" si="10"/>
        <v/>
      </c>
      <c r="AE25" s="84" t="str">
        <f t="shared" si="10"/>
        <v/>
      </c>
      <c r="AF25" s="84" t="str">
        <f t="shared" si="10"/>
        <v/>
      </c>
      <c r="AG25" s="84" t="str">
        <f t="shared" si="11"/>
        <v/>
      </c>
      <c r="AH25" s="84" t="str">
        <f t="shared" si="11"/>
        <v/>
      </c>
      <c r="AI25" s="84" t="str">
        <f t="shared" si="11"/>
        <v/>
      </c>
      <c r="AJ25" s="84" t="str">
        <f t="shared" si="11"/>
        <v/>
      </c>
      <c r="AK25" s="84" t="str">
        <f t="shared" si="11"/>
        <v/>
      </c>
      <c r="AL25" s="84" t="str">
        <f t="shared" si="11"/>
        <v/>
      </c>
      <c r="AM25" s="84" t="str">
        <f t="shared" si="11"/>
        <v/>
      </c>
      <c r="AN25" s="85" t="str">
        <f t="shared" si="11"/>
        <v/>
      </c>
      <c r="AO25" s="80">
        <f t="shared" ca="1" si="5"/>
        <v>223216731.37785184</v>
      </c>
      <c r="AP25" s="86">
        <f t="shared" ca="1" si="7"/>
        <v>7.7571002848722898E-2</v>
      </c>
      <c r="AR25" s="82">
        <f>IF(AS25,[1]dk_DIS!AI20-1,"")</f>
        <v>0</v>
      </c>
      <c r="AS25" s="82" t="b">
        <f>[1]dk_DIS!AC20</f>
        <v>1</v>
      </c>
      <c r="AT25" t="b">
        <f>AND(AS26,[1]dk_DIS!AJ20)</f>
        <v>1</v>
      </c>
      <c r="AU25">
        <f>[1]dk_DIS!AG20</f>
        <v>8.0601935298469179E-2</v>
      </c>
      <c r="AV25">
        <f>[1]dk_DIS!AH20</f>
        <v>8.2205040731011092E-2</v>
      </c>
      <c r="AW25">
        <v>0</v>
      </c>
      <c r="AX25">
        <f>IFERROR(MATCH(0,$AR26:$AR$60,0)-1,0)</f>
        <v>2</v>
      </c>
      <c r="AY25">
        <f ca="1">IF(AND(AR25=0,AT25),SUM(OFFSET($AW26:$AW$60,0,0,AX25)),AW25)</f>
        <v>2.6573685682803671E-2</v>
      </c>
    </row>
    <row r="26" spans="3:51" x14ac:dyDescent="0.3">
      <c r="C26" t="str">
        <f>IF($AS26,REPT(" ",$AR$6*AR26) &amp; [1]dk_DIS!AE21,"")</f>
        <v xml:space="preserve">       2.1 Maternal conditions</v>
      </c>
      <c r="D26" s="83">
        <f t="shared" si="8"/>
        <v>31390857.955433033</v>
      </c>
      <c r="E26" s="84">
        <f t="shared" si="8"/>
        <v>3725161.1568898573</v>
      </c>
      <c r="F26" s="84">
        <f t="shared" si="8"/>
        <v>1729361.8220497842</v>
      </c>
      <c r="G26" s="84">
        <f t="shared" si="8"/>
        <v>0</v>
      </c>
      <c r="H26" s="84">
        <f t="shared" si="8"/>
        <v>1412505.4999851722</v>
      </c>
      <c r="I26" s="84">
        <f t="shared" si="8"/>
        <v>64832.136867718669</v>
      </c>
      <c r="J26" s="84">
        <f t="shared" si="8"/>
        <v>108209.6070320821</v>
      </c>
      <c r="K26" s="84">
        <f t="shared" si="8"/>
        <v>143814.57816481084</v>
      </c>
      <c r="L26" s="84">
        <f t="shared" si="8"/>
        <v>175253.11703538304</v>
      </c>
      <c r="M26" s="84">
        <f t="shared" si="8"/>
        <v>2161154.3612210769</v>
      </c>
      <c r="N26" s="84">
        <f t="shared" si="9"/>
        <v>1366400.6718611526</v>
      </c>
      <c r="O26" s="84">
        <f t="shared" si="9"/>
        <v>534998.66219613946</v>
      </c>
      <c r="P26" s="84">
        <f t="shared" si="9"/>
        <v>10333.275099139748</v>
      </c>
      <c r="Q26" s="84">
        <f t="shared" si="9"/>
        <v>249034.13626258244</v>
      </c>
      <c r="R26" s="84">
        <f t="shared" si="9"/>
        <v>28357155.974889372</v>
      </c>
      <c r="S26" s="84">
        <f t="shared" si="9"/>
        <v>53229700.126061782</v>
      </c>
      <c r="T26" s="84">
        <f t="shared" si="9"/>
        <v>4816404.504087789</v>
      </c>
      <c r="U26" s="84">
        <f t="shared" si="2"/>
        <v>71635594.787576288</v>
      </c>
      <c r="V26" s="84">
        <f t="shared" ca="1" si="6"/>
        <v>1262176.3019999999</v>
      </c>
      <c r="W26" s="84" t="str">
        <f t="shared" si="10"/>
        <v/>
      </c>
      <c r="X26" s="84" t="str">
        <f t="shared" si="10"/>
        <v/>
      </c>
      <c r="Y26" s="84" t="str">
        <f t="shared" si="10"/>
        <v/>
      </c>
      <c r="Z26" s="84" t="str">
        <f t="shared" si="10"/>
        <v/>
      </c>
      <c r="AA26" s="84" t="str">
        <f t="shared" si="10"/>
        <v/>
      </c>
      <c r="AB26" s="84" t="str">
        <f t="shared" si="10"/>
        <v/>
      </c>
      <c r="AC26" s="84" t="str">
        <f t="shared" si="10"/>
        <v/>
      </c>
      <c r="AD26" s="84" t="str">
        <f t="shared" si="10"/>
        <v/>
      </c>
      <c r="AE26" s="84" t="str">
        <f t="shared" si="10"/>
        <v/>
      </c>
      <c r="AF26" s="84" t="str">
        <f t="shared" si="10"/>
        <v/>
      </c>
      <c r="AG26" s="84" t="str">
        <f t="shared" si="11"/>
        <v/>
      </c>
      <c r="AH26" s="84" t="str">
        <f t="shared" si="11"/>
        <v/>
      </c>
      <c r="AI26" s="84" t="str">
        <f t="shared" si="11"/>
        <v/>
      </c>
      <c r="AJ26" s="84" t="str">
        <f t="shared" si="11"/>
        <v/>
      </c>
      <c r="AK26" s="84" t="str">
        <f t="shared" si="11"/>
        <v/>
      </c>
      <c r="AL26" s="84" t="str">
        <f t="shared" si="11"/>
        <v/>
      </c>
      <c r="AM26" s="84" t="str">
        <f t="shared" si="11"/>
        <v/>
      </c>
      <c r="AN26" s="85" t="str">
        <f t="shared" si="11"/>
        <v/>
      </c>
      <c r="AO26" s="80">
        <f t="shared" ca="1" si="5"/>
        <v>85882734.383494809</v>
      </c>
      <c r="AP26" s="86">
        <f t="shared" ca="1" si="7"/>
        <v>2.984547705002014E-2</v>
      </c>
      <c r="AR26" s="82">
        <f>IF(AS26,[1]dk_DIS!AI21-1,"")</f>
        <v>1</v>
      </c>
      <c r="AS26" s="82" t="b">
        <f>[1]dk_DIS!AC21</f>
        <v>1</v>
      </c>
      <c r="AT26" t="b">
        <f>AND(AS27,[1]dk_DIS!AJ21)</f>
        <v>0</v>
      </c>
      <c r="AU26">
        <f>[1]dk_DIS!AG21</f>
        <v>3.0729627265699045E-2</v>
      </c>
      <c r="AV26">
        <f>[1]dk_DIS!AH21</f>
        <v>4.5469640075064897E-2</v>
      </c>
      <c r="AW26">
        <f>'[1]HCxHF (OECD) (1 ENG)'!AJ80/V61</f>
        <v>2.6573685682803671E-2</v>
      </c>
      <c r="AX26">
        <f>IFERROR(MATCH(0,$AR27:$AR$60,0)-1,0)</f>
        <v>1</v>
      </c>
      <c r="AY26">
        <f ca="1">IF(AND(AR26=0,AT26),SUM(OFFSET($AW27:$AW$60,0,0,AX26)),AW26)</f>
        <v>2.6573685682803671E-2</v>
      </c>
    </row>
    <row r="27" spans="3:51" x14ac:dyDescent="0.3">
      <c r="C27" t="str">
        <f>IF($AS27,REPT(" ",$AR$6*AR27) &amp; [1]dk_DIS!AE22,"")</f>
        <v xml:space="preserve">       2.2 Perinatal conditions</v>
      </c>
      <c r="D27" s="83">
        <f t="shared" ref="D27:M36" si="12">IF(AND(D$4,$AS27),D$65*$AU27,"")</f>
        <v>50945445.053079657</v>
      </c>
      <c r="E27" s="84">
        <f t="shared" si="12"/>
        <v>6045709.0182637814</v>
      </c>
      <c r="F27" s="84">
        <f t="shared" si="12"/>
        <v>2806648.6047375579</v>
      </c>
      <c r="G27" s="84">
        <f t="shared" si="12"/>
        <v>0</v>
      </c>
      <c r="H27" s="84">
        <f t="shared" si="12"/>
        <v>2292410.14816585</v>
      </c>
      <c r="I27" s="84">
        <f t="shared" si="12"/>
        <v>105218.59807582751</v>
      </c>
      <c r="J27" s="84">
        <f t="shared" si="12"/>
        <v>175617.58258073172</v>
      </c>
      <c r="K27" s="84">
        <f t="shared" si="12"/>
        <v>233402.275915148</v>
      </c>
      <c r="L27" s="84">
        <f t="shared" si="12"/>
        <v>284425.1041810647</v>
      </c>
      <c r="M27" s="84">
        <f t="shared" si="12"/>
        <v>3507421.5211679456</v>
      </c>
      <c r="N27" s="84">
        <f t="shared" ref="N27:T36" si="13">IF(AND(N$4,$AS27),N$65*$AU27,"")</f>
        <v>2217584.8282842254</v>
      </c>
      <c r="O27" s="84">
        <f t="shared" si="13"/>
        <v>868270.15008894354</v>
      </c>
      <c r="P27" s="84">
        <f t="shared" si="13"/>
        <v>16770.274311360983</v>
      </c>
      <c r="Q27" s="84">
        <f t="shared" si="13"/>
        <v>404167.19171292009</v>
      </c>
      <c r="R27" s="84">
        <f t="shared" si="13"/>
        <v>46021932.042488098</v>
      </c>
      <c r="S27" s="84">
        <f t="shared" si="13"/>
        <v>86388551.9412774</v>
      </c>
      <c r="T27" s="84">
        <f t="shared" si="13"/>
        <v>7816730.3157109553</v>
      </c>
      <c r="U27" s="84">
        <f t="shared" si="2"/>
        <v>57875150.790818527</v>
      </c>
      <c r="V27" s="84">
        <f t="shared" ca="1" si="6"/>
        <v>0</v>
      </c>
      <c r="W27" s="84" t="str">
        <f t="shared" si="10"/>
        <v/>
      </c>
      <c r="X27" s="84" t="str">
        <f t="shared" si="10"/>
        <v/>
      </c>
      <c r="Y27" s="84" t="str">
        <f t="shared" si="10"/>
        <v/>
      </c>
      <c r="Z27" s="84" t="str">
        <f t="shared" si="10"/>
        <v/>
      </c>
      <c r="AA27" s="84" t="str">
        <f t="shared" si="10"/>
        <v/>
      </c>
      <c r="AB27" s="84" t="str">
        <f t="shared" si="10"/>
        <v/>
      </c>
      <c r="AC27" s="84" t="str">
        <f t="shared" si="10"/>
        <v/>
      </c>
      <c r="AD27" s="84" t="str">
        <f t="shared" si="10"/>
        <v/>
      </c>
      <c r="AE27" s="84" t="str">
        <f t="shared" si="10"/>
        <v/>
      </c>
      <c r="AF27" s="84" t="str">
        <f t="shared" si="10"/>
        <v/>
      </c>
      <c r="AG27" s="84" t="str">
        <f t="shared" si="11"/>
        <v/>
      </c>
      <c r="AH27" s="84" t="str">
        <f t="shared" si="11"/>
        <v/>
      </c>
      <c r="AI27" s="84" t="str">
        <f t="shared" si="11"/>
        <v/>
      </c>
      <c r="AJ27" s="84" t="str">
        <f t="shared" si="11"/>
        <v/>
      </c>
      <c r="AK27" s="84" t="str">
        <f t="shared" si="11"/>
        <v/>
      </c>
      <c r="AL27" s="84" t="str">
        <f t="shared" si="11"/>
        <v/>
      </c>
      <c r="AM27" s="84" t="str">
        <f t="shared" si="11"/>
        <v/>
      </c>
      <c r="AN27" s="85" t="str">
        <f t="shared" si="11"/>
        <v/>
      </c>
      <c r="AO27" s="80">
        <f t="shared" ca="1" si="5"/>
        <v>137333996.99435705</v>
      </c>
      <c r="AP27" s="86">
        <f t="shared" ca="1" si="7"/>
        <v>4.7725525798702761E-2</v>
      </c>
      <c r="AR27" s="82">
        <f>IF(AS27,[1]dk_DIS!AI22-1,"")</f>
        <v>1</v>
      </c>
      <c r="AS27" s="82" t="b">
        <f>[1]dk_DIS!AC22</f>
        <v>1</v>
      </c>
      <c r="AT27" t="b">
        <f>AND(AS28,[1]dk_DIS!AJ22)</f>
        <v>0</v>
      </c>
      <c r="AU27">
        <f>[1]dk_DIS!AG22</f>
        <v>4.9872308032770131E-2</v>
      </c>
      <c r="AV27">
        <f>[1]dk_DIS!AH22</f>
        <v>3.6735400655946202E-2</v>
      </c>
      <c r="AW27">
        <v>0</v>
      </c>
      <c r="AX27">
        <f>IFERROR(MATCH(0,$AR28:$AR$60,0)-1,0)</f>
        <v>0</v>
      </c>
      <c r="AY27">
        <f ca="1">IF(AND(AR27=0,AT27),SUM(OFFSET($AW28:$AW$60,0,0,AX27)),AW27)</f>
        <v>0</v>
      </c>
    </row>
    <row r="28" spans="3:51" x14ac:dyDescent="0.3">
      <c r="C28" t="str">
        <f>IF($AS28,REPT(" ",$AR$6*AR28) &amp; [1]dk_DIS!AE23,"")</f>
        <v>3 Nutritional deficiencies</v>
      </c>
      <c r="D28" s="83">
        <f t="shared" si="12"/>
        <v>4287984.1560922852</v>
      </c>
      <c r="E28" s="84">
        <f t="shared" si="12"/>
        <v>508856.17851899087</v>
      </c>
      <c r="F28" s="84">
        <f t="shared" si="12"/>
        <v>236230.43701540222</v>
      </c>
      <c r="G28" s="84">
        <f t="shared" si="12"/>
        <v>0</v>
      </c>
      <c r="H28" s="84">
        <f t="shared" si="12"/>
        <v>192947.93448872073</v>
      </c>
      <c r="I28" s="84">
        <f t="shared" si="12"/>
        <v>8856.0553550040495</v>
      </c>
      <c r="J28" s="84">
        <f t="shared" si="12"/>
        <v>14781.408050372593</v>
      </c>
      <c r="K28" s="84">
        <f t="shared" si="12"/>
        <v>19645.039121304813</v>
      </c>
      <c r="L28" s="84">
        <f t="shared" si="12"/>
        <v>23939.536479710809</v>
      </c>
      <c r="M28" s="84">
        <f t="shared" si="12"/>
        <v>295213.20101994276</v>
      </c>
      <c r="N28" s="84">
        <f t="shared" si="13"/>
        <v>186650.02530777914</v>
      </c>
      <c r="O28" s="84">
        <f t="shared" si="13"/>
        <v>73080.697261750538</v>
      </c>
      <c r="P28" s="84">
        <f t="shared" si="13"/>
        <v>1411.5230609039572</v>
      </c>
      <c r="Q28" s="84">
        <f t="shared" si="13"/>
        <v>34018.007157885273</v>
      </c>
      <c r="R28" s="84">
        <f t="shared" si="13"/>
        <v>3873581.1459755921</v>
      </c>
      <c r="S28" s="84">
        <f t="shared" si="13"/>
        <v>7271165.0983910738</v>
      </c>
      <c r="T28" s="84">
        <f t="shared" si="13"/>
        <v>657919.77499249775</v>
      </c>
      <c r="U28" s="84">
        <f t="shared" si="2"/>
        <v>0</v>
      </c>
      <c r="V28" s="84">
        <f t="shared" ca="1" si="6"/>
        <v>0</v>
      </c>
      <c r="W28" s="84" t="str">
        <f t="shared" si="10"/>
        <v/>
      </c>
      <c r="X28" s="84" t="str">
        <f t="shared" si="10"/>
        <v/>
      </c>
      <c r="Y28" s="84" t="str">
        <f t="shared" si="10"/>
        <v/>
      </c>
      <c r="Z28" s="84" t="str">
        <f t="shared" si="10"/>
        <v/>
      </c>
      <c r="AA28" s="84" t="str">
        <f t="shared" si="10"/>
        <v/>
      </c>
      <c r="AB28" s="84" t="str">
        <f t="shared" si="10"/>
        <v/>
      </c>
      <c r="AC28" s="84" t="str">
        <f t="shared" si="10"/>
        <v/>
      </c>
      <c r="AD28" s="84" t="str">
        <f t="shared" si="10"/>
        <v/>
      </c>
      <c r="AE28" s="84" t="str">
        <f t="shared" si="10"/>
        <v/>
      </c>
      <c r="AF28" s="84" t="str">
        <f t="shared" si="10"/>
        <v/>
      </c>
      <c r="AG28" s="84" t="str">
        <f t="shared" si="11"/>
        <v/>
      </c>
      <c r="AH28" s="84" t="str">
        <f t="shared" si="11"/>
        <v/>
      </c>
      <c r="AI28" s="84" t="str">
        <f t="shared" si="11"/>
        <v/>
      </c>
      <c r="AJ28" s="84" t="str">
        <f t="shared" si="11"/>
        <v/>
      </c>
      <c r="AK28" s="84" t="str">
        <f t="shared" si="11"/>
        <v/>
      </c>
      <c r="AL28" s="84" t="str">
        <f t="shared" si="11"/>
        <v/>
      </c>
      <c r="AM28" s="84" t="str">
        <f t="shared" si="11"/>
        <v/>
      </c>
      <c r="AN28" s="85" t="str">
        <f t="shared" si="11"/>
        <v/>
      </c>
      <c r="AO28" s="80">
        <f t="shared" ca="1" si="5"/>
        <v>11559149.254483359</v>
      </c>
      <c r="AP28" s="86">
        <f t="shared" ca="1" si="7"/>
        <v>4.0169694906540066E-3</v>
      </c>
      <c r="AR28" s="82">
        <f>IF(AS28,[1]dk_DIS!AI23-1,"")</f>
        <v>0</v>
      </c>
      <c r="AS28" s="82" t="b">
        <f>[1]dk_DIS!AC23</f>
        <v>1</v>
      </c>
      <c r="AT28" t="b">
        <f>AND(AS29,[1]dk_DIS!AJ23)</f>
        <v>0</v>
      </c>
      <c r="AU28">
        <f>[1]dk_DIS!AG23</f>
        <v>4.1976601921813027E-3</v>
      </c>
      <c r="AV28">
        <f>[1]dk_DIS!AH23</f>
        <v>0</v>
      </c>
      <c r="AW28">
        <v>0</v>
      </c>
      <c r="AX28">
        <f>IFERROR(MATCH(0,$AR29:$AR$60,0)-1,0)</f>
        <v>0</v>
      </c>
      <c r="AY28">
        <f ca="1">IF(AND(AR28=0,AT28),SUM(OFFSET($AW29:$AW$60,0,0,AX28)),AW28)</f>
        <v>0</v>
      </c>
    </row>
    <row r="29" spans="3:51" x14ac:dyDescent="0.3">
      <c r="C29" t="str">
        <f>IF($AS29,REPT(" ",$AR$6*AR29) &amp; [1]dk_DIS!AE24,"")</f>
        <v>4 Noncommunicable diseases</v>
      </c>
      <c r="D29" s="83">
        <f t="shared" si="12"/>
        <v>619793329.74723899</v>
      </c>
      <c r="E29" s="84">
        <f t="shared" si="12"/>
        <v>73551033.251521438</v>
      </c>
      <c r="F29" s="84">
        <f t="shared" si="12"/>
        <v>34145193.595783062</v>
      </c>
      <c r="G29" s="84">
        <f t="shared" si="12"/>
        <v>0</v>
      </c>
      <c r="H29" s="84">
        <f t="shared" si="12"/>
        <v>27889058.921709921</v>
      </c>
      <c r="I29" s="84">
        <f t="shared" si="12"/>
        <v>1280070.9697365062</v>
      </c>
      <c r="J29" s="84">
        <f t="shared" si="12"/>
        <v>2136532.6410725438</v>
      </c>
      <c r="K29" s="84">
        <f t="shared" si="12"/>
        <v>2839531.0632640864</v>
      </c>
      <c r="L29" s="84">
        <f t="shared" si="12"/>
        <v>3460265.8235769207</v>
      </c>
      <c r="M29" s="84">
        <f t="shared" si="12"/>
        <v>42670673.721013971</v>
      </c>
      <c r="N29" s="84">
        <f t="shared" si="13"/>
        <v>26978747.232205283</v>
      </c>
      <c r="O29" s="84">
        <f t="shared" si="13"/>
        <v>10563222.028643956</v>
      </c>
      <c r="P29" s="84">
        <f t="shared" si="13"/>
        <v>204024.20953204893</v>
      </c>
      <c r="Q29" s="84">
        <f t="shared" si="13"/>
        <v>4917027.013216733</v>
      </c>
      <c r="R29" s="84">
        <f t="shared" si="13"/>
        <v>559894735.87473476</v>
      </c>
      <c r="S29" s="84">
        <f t="shared" si="13"/>
        <v>1050987938.2531755</v>
      </c>
      <c r="T29" s="84">
        <f t="shared" si="13"/>
        <v>95096967.060803279</v>
      </c>
      <c r="U29" s="84">
        <f t="shared" si="2"/>
        <v>1114411535.5192738</v>
      </c>
      <c r="V29" s="84">
        <f t="shared" ca="1" si="6"/>
        <v>34626206.163599998</v>
      </c>
      <c r="W29" s="84" t="str">
        <f t="shared" si="10"/>
        <v/>
      </c>
      <c r="X29" s="84" t="str">
        <f t="shared" si="10"/>
        <v/>
      </c>
      <c r="Y29" s="84" t="str">
        <f t="shared" si="10"/>
        <v/>
      </c>
      <c r="Z29" s="84" t="str">
        <f t="shared" si="10"/>
        <v/>
      </c>
      <c r="AA29" s="84" t="str">
        <f t="shared" si="10"/>
        <v/>
      </c>
      <c r="AB29" s="84" t="str">
        <f t="shared" si="10"/>
        <v/>
      </c>
      <c r="AC29" s="84" t="str">
        <f t="shared" si="10"/>
        <v/>
      </c>
      <c r="AD29" s="84" t="str">
        <f t="shared" si="10"/>
        <v/>
      </c>
      <c r="AE29" s="84" t="str">
        <f t="shared" si="10"/>
        <v/>
      </c>
      <c r="AF29" s="84" t="str">
        <f t="shared" si="10"/>
        <v/>
      </c>
      <c r="AG29" s="84" t="str">
        <f t="shared" si="11"/>
        <v/>
      </c>
      <c r="AH29" s="84" t="str">
        <f t="shared" si="11"/>
        <v/>
      </c>
      <c r="AI29" s="84" t="str">
        <f t="shared" si="11"/>
        <v/>
      </c>
      <c r="AJ29" s="84" t="str">
        <f t="shared" si="11"/>
        <v/>
      </c>
      <c r="AK29" s="84" t="str">
        <f t="shared" si="11"/>
        <v/>
      </c>
      <c r="AL29" s="84" t="str">
        <f t="shared" si="11"/>
        <v/>
      </c>
      <c r="AM29" s="84" t="str">
        <f t="shared" si="11"/>
        <v/>
      </c>
      <c r="AN29" s="85" t="str">
        <f t="shared" si="11"/>
        <v/>
      </c>
      <c r="AO29" s="80">
        <f t="shared" ca="1" si="5"/>
        <v>1705407474.1640143</v>
      </c>
      <c r="AP29" s="86">
        <f t="shared" ca="1" si="7"/>
        <v>0.59265345935325464</v>
      </c>
      <c r="AR29" s="82">
        <f>IF(AS29,[1]dk_DIS!AI24-1,"")</f>
        <v>0</v>
      </c>
      <c r="AS29" s="82" t="b">
        <f>[1]dk_DIS!AC24</f>
        <v>1</v>
      </c>
      <c r="AT29" t="b">
        <f>AND(AS30,[1]dk_DIS!AJ24)</f>
        <v>1</v>
      </c>
      <c r="AU29">
        <f>[1]dk_DIS!AG24</f>
        <v>0.60673773338529369</v>
      </c>
      <c r="AV29">
        <f>[1]dk_DIS!AH24</f>
        <v>0.70735632985000041</v>
      </c>
      <c r="AW29">
        <v>0</v>
      </c>
      <c r="AX29">
        <f>IFERROR(MATCH(0,$AR30:$AR$60,0)-1,0)</f>
        <v>18</v>
      </c>
      <c r="AY29">
        <f ca="1">IF(AND(AR29=0,AT29),SUM(OFFSET($AW30:$AW$60,0,0,AX29)),AW29)</f>
        <v>0.72901536617462614</v>
      </c>
    </row>
    <row r="30" spans="3:51" x14ac:dyDescent="0.3">
      <c r="C30" t="str">
        <f>IF($AS30,REPT(" ",$AR$6*AR30) &amp; [1]dk_DIS!AE25,"")</f>
        <v xml:space="preserve">       4.1 Neoplasms</v>
      </c>
      <c r="D30" s="83">
        <f t="shared" si="12"/>
        <v>50432900.998095565</v>
      </c>
      <c r="E30" s="84">
        <f t="shared" si="12"/>
        <v>5984885.2839290183</v>
      </c>
      <c r="F30" s="84">
        <f t="shared" si="12"/>
        <v>2778411.9084973182</v>
      </c>
      <c r="G30" s="84">
        <f t="shared" si="12"/>
        <v>0</v>
      </c>
      <c r="H30" s="84">
        <f t="shared" si="12"/>
        <v>2269347.0226635914</v>
      </c>
      <c r="I30" s="84">
        <f t="shared" si="12"/>
        <v>104160.03107614114</v>
      </c>
      <c r="J30" s="84">
        <f t="shared" si="12"/>
        <v>173850.75636479331</v>
      </c>
      <c r="K30" s="84">
        <f t="shared" si="12"/>
        <v>231054.09839279199</v>
      </c>
      <c r="L30" s="84">
        <f t="shared" si="12"/>
        <v>281563.60407866404</v>
      </c>
      <c r="M30" s="84">
        <f t="shared" si="12"/>
        <v>3472134.5971431411</v>
      </c>
      <c r="N30" s="84">
        <f t="shared" si="13"/>
        <v>2195274.4937886531</v>
      </c>
      <c r="O30" s="84">
        <f t="shared" si="13"/>
        <v>859534.79203908134</v>
      </c>
      <c r="P30" s="84">
        <f t="shared" si="13"/>
        <v>16601.554529056895</v>
      </c>
      <c r="Q30" s="84">
        <f t="shared" si="13"/>
        <v>400101.00893414096</v>
      </c>
      <c r="R30" s="84">
        <f t="shared" si="13"/>
        <v>45558921.705790035</v>
      </c>
      <c r="S30" s="84">
        <f t="shared" si="13"/>
        <v>85519427.357714474</v>
      </c>
      <c r="T30" s="84">
        <f t="shared" si="13"/>
        <v>7738088.964191555</v>
      </c>
      <c r="U30" s="84">
        <f t="shared" si="2"/>
        <v>127345265.68835324</v>
      </c>
      <c r="V30" s="84">
        <f t="shared" ca="1" si="6"/>
        <v>1431104.9956</v>
      </c>
      <c r="W30" s="84" t="str">
        <f t="shared" si="10"/>
        <v/>
      </c>
      <c r="X30" s="84" t="str">
        <f t="shared" si="10"/>
        <v/>
      </c>
      <c r="Y30" s="84" t="str">
        <f t="shared" si="10"/>
        <v/>
      </c>
      <c r="Z30" s="84" t="str">
        <f t="shared" si="10"/>
        <v/>
      </c>
      <c r="AA30" s="84" t="str">
        <f t="shared" si="10"/>
        <v/>
      </c>
      <c r="AB30" s="84" t="str">
        <f t="shared" si="10"/>
        <v/>
      </c>
      <c r="AC30" s="84" t="str">
        <f t="shared" si="10"/>
        <v/>
      </c>
      <c r="AD30" s="84" t="str">
        <f t="shared" si="10"/>
        <v/>
      </c>
      <c r="AE30" s="84" t="str">
        <f t="shared" si="10"/>
        <v/>
      </c>
      <c r="AF30" s="84" t="str">
        <f t="shared" si="10"/>
        <v/>
      </c>
      <c r="AG30" s="84" t="str">
        <f t="shared" si="11"/>
        <v/>
      </c>
      <c r="AH30" s="84" t="str">
        <f t="shared" si="11"/>
        <v/>
      </c>
      <c r="AI30" s="84" t="str">
        <f t="shared" si="11"/>
        <v/>
      </c>
      <c r="AJ30" s="84" t="str">
        <f t="shared" si="11"/>
        <v/>
      </c>
      <c r="AK30" s="84" t="str">
        <f t="shared" si="11"/>
        <v/>
      </c>
      <c r="AL30" s="84" t="str">
        <f t="shared" si="11"/>
        <v/>
      </c>
      <c r="AM30" s="84" t="str">
        <f t="shared" si="11"/>
        <v/>
      </c>
      <c r="AN30" s="85" t="str">
        <f t="shared" si="11"/>
        <v/>
      </c>
      <c r="AO30" s="80">
        <f t="shared" ca="1" si="5"/>
        <v>137383433.35141003</v>
      </c>
      <c r="AP30" s="86">
        <f t="shared" ca="1" si="7"/>
        <v>4.7742705638986756E-2</v>
      </c>
      <c r="AR30" s="82">
        <f>IF(AS30,[1]dk_DIS!AI25-1,"")</f>
        <v>1</v>
      </c>
      <c r="AS30" s="82" t="b">
        <f>[1]dk_DIS!AC25</f>
        <v>1</v>
      </c>
      <c r="AT30" t="b">
        <f>AND(AS31,[1]dk_DIS!AJ25)</f>
        <v>0</v>
      </c>
      <c r="AU30">
        <f>[1]dk_DIS!AG25</f>
        <v>4.937056042876159E-2</v>
      </c>
      <c r="AV30">
        <f>[1]dk_DIS!AH25</f>
        <v>8.0830534223708977E-2</v>
      </c>
      <c r="AW30">
        <f>'[1]HCxHF (OECD) (1 ENG)'!AJ31/$V$61</f>
        <v>3.0130287085808821E-2</v>
      </c>
      <c r="AX30">
        <f>IFERROR(MATCH(0,$AR31:$AR$60,0)-1,0)</f>
        <v>17</v>
      </c>
      <c r="AY30">
        <f ca="1">IF(AND(AR30=0,AT30),SUM(OFFSET($AW31:$AW$60,0,0,AX30)),AW30)</f>
        <v>3.0130287085808821E-2</v>
      </c>
    </row>
    <row r="31" spans="3:51" x14ac:dyDescent="0.3">
      <c r="C31" t="str">
        <f>IF($AS31,REPT(" ",$AR$6*AR31) &amp; [1]dk_DIS!AE26,"")</f>
        <v xml:space="preserve">       4.2 Endocrine and metabolic disorders</v>
      </c>
      <c r="D31" s="83">
        <f t="shared" si="12"/>
        <v>38320409.183934726</v>
      </c>
      <c r="E31" s="84">
        <f t="shared" si="12"/>
        <v>4547492.7767436923</v>
      </c>
      <c r="F31" s="84">
        <f t="shared" si="12"/>
        <v>2111119.5094479048</v>
      </c>
      <c r="G31" s="84">
        <f t="shared" si="12"/>
        <v>0</v>
      </c>
      <c r="H31" s="84">
        <f t="shared" si="12"/>
        <v>1724316.959123503</v>
      </c>
      <c r="I31" s="84">
        <f t="shared" si="12"/>
        <v>79143.871013880591</v>
      </c>
      <c r="J31" s="84">
        <f t="shared" si="12"/>
        <v>132096.94443488377</v>
      </c>
      <c r="K31" s="84">
        <f t="shared" si="12"/>
        <v>175561.73487563702</v>
      </c>
      <c r="L31" s="84">
        <f t="shared" si="12"/>
        <v>213940.3505660964</v>
      </c>
      <c r="M31" s="84">
        <f t="shared" si="12"/>
        <v>2638230.5175989354</v>
      </c>
      <c r="N31" s="84">
        <f t="shared" si="13"/>
        <v>1668034.4617933645</v>
      </c>
      <c r="O31" s="84">
        <f t="shared" si="13"/>
        <v>653099.94640224299</v>
      </c>
      <c r="P31" s="84">
        <f t="shared" si="13"/>
        <v>12614.351941937432</v>
      </c>
      <c r="Q31" s="84">
        <f t="shared" si="13"/>
        <v>304008.57523227483</v>
      </c>
      <c r="R31" s="84">
        <f t="shared" si="13"/>
        <v>34617015.622612022</v>
      </c>
      <c r="S31" s="84">
        <f t="shared" si="13"/>
        <v>64980189.215114772</v>
      </c>
      <c r="T31" s="84">
        <f t="shared" si="13"/>
        <v>5879628.7649744237</v>
      </c>
      <c r="U31" s="84">
        <f t="shared" si="2"/>
        <v>129436048.84489721</v>
      </c>
      <c r="V31" s="84">
        <f t="shared" ca="1" si="6"/>
        <v>0</v>
      </c>
      <c r="W31" s="84" t="str">
        <f t="shared" si="10"/>
        <v/>
      </c>
      <c r="X31" s="84" t="str">
        <f t="shared" si="10"/>
        <v/>
      </c>
      <c r="Y31" s="84" t="str">
        <f t="shared" si="10"/>
        <v/>
      </c>
      <c r="Z31" s="84" t="str">
        <f t="shared" si="10"/>
        <v/>
      </c>
      <c r="AA31" s="84" t="str">
        <f t="shared" si="10"/>
        <v/>
      </c>
      <c r="AB31" s="84" t="str">
        <f t="shared" si="10"/>
        <v/>
      </c>
      <c r="AC31" s="84" t="str">
        <f t="shared" si="10"/>
        <v/>
      </c>
      <c r="AD31" s="84" t="str">
        <f t="shared" si="10"/>
        <v/>
      </c>
      <c r="AE31" s="84" t="str">
        <f t="shared" si="10"/>
        <v/>
      </c>
      <c r="AF31" s="84" t="str">
        <f t="shared" si="10"/>
        <v/>
      </c>
      <c r="AG31" s="84" t="str">
        <f t="shared" si="11"/>
        <v/>
      </c>
      <c r="AH31" s="84" t="str">
        <f t="shared" si="11"/>
        <v/>
      </c>
      <c r="AI31" s="84" t="str">
        <f t="shared" si="11"/>
        <v/>
      </c>
      <c r="AJ31" s="84" t="str">
        <f t="shared" si="11"/>
        <v/>
      </c>
      <c r="AK31" s="84" t="str">
        <f t="shared" si="11"/>
        <v/>
      </c>
      <c r="AL31" s="84" t="str">
        <f t="shared" si="11"/>
        <v/>
      </c>
      <c r="AM31" s="84" t="str">
        <f t="shared" si="11"/>
        <v/>
      </c>
      <c r="AN31" s="85" t="str">
        <f t="shared" si="11"/>
        <v/>
      </c>
      <c r="AO31" s="80">
        <f t="shared" ca="1" si="5"/>
        <v>103300598.39904949</v>
      </c>
      <c r="AP31" s="86">
        <f t="shared" ca="1" si="7"/>
        <v>3.5898433613039328E-2</v>
      </c>
      <c r="AR31" s="82">
        <f>IF(AS31,[1]dk_DIS!AI26-1,"")</f>
        <v>1</v>
      </c>
      <c r="AS31" s="82" t="b">
        <f>[1]dk_DIS!AC26</f>
        <v>1</v>
      </c>
      <c r="AT31" t="b">
        <f>AND(AS32,[1]dk_DIS!AJ26)</f>
        <v>1</v>
      </c>
      <c r="AU31">
        <f>[1]dk_DIS!AG26</f>
        <v>3.7513211412164481E-2</v>
      </c>
      <c r="AV31">
        <f>[1]dk_DIS!AH26</f>
        <v>8.2157628078167344E-2</v>
      </c>
      <c r="AW31">
        <v>0</v>
      </c>
      <c r="AX31">
        <f>IFERROR(MATCH(0,$AR32:$AR$60,0)-1,0)</f>
        <v>16</v>
      </c>
      <c r="AY31">
        <f ca="1">IF(AND(AR31=0,AT31),SUM(OFFSET($AW32:$AW$60,0,0,AX31)),AW31)</f>
        <v>0</v>
      </c>
    </row>
    <row r="32" spans="3:51" x14ac:dyDescent="0.3">
      <c r="C32" t="str">
        <f>IF($AS32,REPT(" ",$AR$6*AR32) &amp; [1]dk_DIS!AE27,"")</f>
        <v xml:space="preserve">              4.2.1 Diabetes</v>
      </c>
      <c r="D32" s="83">
        <f t="shared" si="12"/>
        <v>9001637.3545786794</v>
      </c>
      <c r="E32" s="84">
        <f t="shared" si="12"/>
        <v>1068226.6113685991</v>
      </c>
      <c r="F32" s="84">
        <f t="shared" si="12"/>
        <v>495911.51662840351</v>
      </c>
      <c r="G32" s="84">
        <f t="shared" si="12"/>
        <v>0</v>
      </c>
      <c r="H32" s="84">
        <f t="shared" si="12"/>
        <v>405049.84891671973</v>
      </c>
      <c r="I32" s="84">
        <f t="shared" si="12"/>
        <v>18591.253091399081</v>
      </c>
      <c r="J32" s="84">
        <f t="shared" si="12"/>
        <v>31030.169425989898</v>
      </c>
      <c r="K32" s="84">
        <f t="shared" si="12"/>
        <v>41240.245194294752</v>
      </c>
      <c r="L32" s="84">
        <f t="shared" si="12"/>
        <v>50255.555520393558</v>
      </c>
      <c r="M32" s="84">
        <f t="shared" si="12"/>
        <v>619732.2753840579</v>
      </c>
      <c r="N32" s="84">
        <f t="shared" si="13"/>
        <v>391828.8358543553</v>
      </c>
      <c r="O32" s="84">
        <f t="shared" si="13"/>
        <v>153416.12991628583</v>
      </c>
      <c r="P32" s="84">
        <f t="shared" si="13"/>
        <v>2963.1682975856684</v>
      </c>
      <c r="Q32" s="84">
        <f t="shared" si="13"/>
        <v>71412.988671069746</v>
      </c>
      <c r="R32" s="84">
        <f t="shared" si="13"/>
        <v>8131693.4648802225</v>
      </c>
      <c r="S32" s="84">
        <f t="shared" si="13"/>
        <v>15264140.206300048</v>
      </c>
      <c r="T32" s="84">
        <f t="shared" si="13"/>
        <v>1381151.3772675905</v>
      </c>
      <c r="U32" s="84">
        <f t="shared" si="2"/>
        <v>31971600.051101189</v>
      </c>
      <c r="V32" s="84">
        <f t="shared" ca="1" si="6"/>
        <v>0</v>
      </c>
      <c r="W32" s="84" t="str">
        <f t="shared" si="10"/>
        <v/>
      </c>
      <c r="X32" s="84" t="str">
        <f t="shared" si="10"/>
        <v/>
      </c>
      <c r="Y32" s="84" t="str">
        <f t="shared" si="10"/>
        <v/>
      </c>
      <c r="Z32" s="84" t="str">
        <f t="shared" si="10"/>
        <v/>
      </c>
      <c r="AA32" s="84" t="str">
        <f t="shared" si="10"/>
        <v/>
      </c>
      <c r="AB32" s="84" t="str">
        <f t="shared" si="10"/>
        <v/>
      </c>
      <c r="AC32" s="84" t="str">
        <f t="shared" si="10"/>
        <v/>
      </c>
      <c r="AD32" s="84" t="str">
        <f t="shared" si="10"/>
        <v/>
      </c>
      <c r="AE32" s="84" t="str">
        <f t="shared" si="10"/>
        <v/>
      </c>
      <c r="AF32" s="84" t="str">
        <f t="shared" si="10"/>
        <v/>
      </c>
      <c r="AG32" s="84" t="str">
        <f t="shared" si="11"/>
        <v/>
      </c>
      <c r="AH32" s="84" t="str">
        <f t="shared" si="11"/>
        <v/>
      </c>
      <c r="AI32" s="84" t="str">
        <f t="shared" si="11"/>
        <v/>
      </c>
      <c r="AJ32" s="84" t="str">
        <f t="shared" si="11"/>
        <v/>
      </c>
      <c r="AK32" s="84" t="str">
        <f t="shared" si="11"/>
        <v/>
      </c>
      <c r="AL32" s="84" t="str">
        <f t="shared" si="11"/>
        <v/>
      </c>
      <c r="AM32" s="84" t="str">
        <f t="shared" si="11"/>
        <v/>
      </c>
      <c r="AN32" s="85" t="str">
        <f t="shared" si="11"/>
        <v/>
      </c>
      <c r="AO32" s="80">
        <f t="shared" ca="1" si="5"/>
        <v>24265777.560878728</v>
      </c>
      <c r="AP32" s="86">
        <f t="shared" ca="1" si="7"/>
        <v>8.4327043438114282E-3</v>
      </c>
      <c r="AR32" s="82">
        <f>IF(AS32,[1]dk_DIS!AI27-1,"")</f>
        <v>2</v>
      </c>
      <c r="AS32" s="82" t="b">
        <f>[1]dk_DIS!AC27</f>
        <v>1</v>
      </c>
      <c r="AT32" t="b">
        <f>AND(AS33,[1]dk_DIS!AJ27)</f>
        <v>0</v>
      </c>
      <c r="AU32">
        <f>[1]dk_DIS!AG27</f>
        <v>8.8120229488445681E-3</v>
      </c>
      <c r="AV32">
        <f>[1]dk_DIS!AH27</f>
        <v>2.0293502849502664E-2</v>
      </c>
      <c r="AW32">
        <v>0</v>
      </c>
      <c r="AX32">
        <f>IFERROR(MATCH(0,$AR33:$AR$60,0)-1,0)</f>
        <v>15</v>
      </c>
      <c r="AY32">
        <f ca="1">IF(AND(AR32=0,AT32),SUM(OFFSET($AW33:$AW$60,0,0,AX32)),AW32)</f>
        <v>0</v>
      </c>
    </row>
    <row r="33" spans="3:51" x14ac:dyDescent="0.3">
      <c r="C33" t="str">
        <f>IF($AS33,REPT(" ",$AR$6*AR33) &amp; [1]dk_DIS!AE28,"")</f>
        <v xml:space="preserve">              4.2.nec Other and unspecified endocrine and metabolic disorders (n.e.c.)</v>
      </c>
      <c r="D33" s="83">
        <f t="shared" si="12"/>
        <v>29318771.829356048</v>
      </c>
      <c r="E33" s="84">
        <f t="shared" si="12"/>
        <v>3479266.1653750935</v>
      </c>
      <c r="F33" s="84">
        <f t="shared" si="12"/>
        <v>1615207.9928195011</v>
      </c>
      <c r="G33" s="84">
        <f t="shared" si="12"/>
        <v>0</v>
      </c>
      <c r="H33" s="84">
        <f t="shared" si="12"/>
        <v>1319267.1102067831</v>
      </c>
      <c r="I33" s="84">
        <f t="shared" si="12"/>
        <v>60552.617922481513</v>
      </c>
      <c r="J33" s="84">
        <f t="shared" si="12"/>
        <v>101066.77500889388</v>
      </c>
      <c r="K33" s="84">
        <f t="shared" si="12"/>
        <v>134321.48968134227</v>
      </c>
      <c r="L33" s="84">
        <f t="shared" si="12"/>
        <v>163684.79504570283</v>
      </c>
      <c r="M33" s="84">
        <f t="shared" si="12"/>
        <v>2018498.2422148774</v>
      </c>
      <c r="N33" s="84">
        <f t="shared" si="13"/>
        <v>1276205.625939009</v>
      </c>
      <c r="O33" s="84">
        <f t="shared" si="13"/>
        <v>499683.81648595713</v>
      </c>
      <c r="P33" s="84">
        <f t="shared" si="13"/>
        <v>9651.1836443517641</v>
      </c>
      <c r="Q33" s="84">
        <f t="shared" si="13"/>
        <v>232595.5865612051</v>
      </c>
      <c r="R33" s="84">
        <f t="shared" si="13"/>
        <v>26485322.157731801</v>
      </c>
      <c r="S33" s="84">
        <f t="shared" si="13"/>
        <v>49716049.008814722</v>
      </c>
      <c r="T33" s="84">
        <f t="shared" si="13"/>
        <v>4498477.387706833</v>
      </c>
      <c r="U33" s="84">
        <f t="shared" si="2"/>
        <v>97464448.793796033</v>
      </c>
      <c r="V33" s="84">
        <f t="shared" ca="1" si="6"/>
        <v>0</v>
      </c>
      <c r="W33" s="84" t="str">
        <f t="shared" si="10"/>
        <v/>
      </c>
      <c r="X33" s="84" t="str">
        <f t="shared" si="10"/>
        <v/>
      </c>
      <c r="Y33" s="84" t="str">
        <f t="shared" si="10"/>
        <v/>
      </c>
      <c r="Z33" s="84" t="str">
        <f t="shared" si="10"/>
        <v/>
      </c>
      <c r="AA33" s="84" t="str">
        <f t="shared" si="10"/>
        <v/>
      </c>
      <c r="AB33" s="84" t="str">
        <f t="shared" si="10"/>
        <v/>
      </c>
      <c r="AC33" s="84" t="str">
        <f t="shared" si="10"/>
        <v/>
      </c>
      <c r="AD33" s="84" t="str">
        <f t="shared" si="10"/>
        <v/>
      </c>
      <c r="AE33" s="84" t="str">
        <f t="shared" si="10"/>
        <v/>
      </c>
      <c r="AF33" s="84" t="str">
        <f t="shared" si="10"/>
        <v/>
      </c>
      <c r="AG33" s="84" t="str">
        <f t="shared" si="11"/>
        <v/>
      </c>
      <c r="AH33" s="84" t="str">
        <f t="shared" si="11"/>
        <v/>
      </c>
      <c r="AI33" s="84" t="str">
        <f t="shared" si="11"/>
        <v/>
      </c>
      <c r="AJ33" s="84" t="str">
        <f t="shared" si="11"/>
        <v/>
      </c>
      <c r="AK33" s="84" t="str">
        <f t="shared" si="11"/>
        <v/>
      </c>
      <c r="AL33" s="84" t="str">
        <f t="shared" si="11"/>
        <v/>
      </c>
      <c r="AM33" s="84" t="str">
        <f t="shared" si="11"/>
        <v/>
      </c>
      <c r="AN33" s="85" t="str">
        <f t="shared" si="11"/>
        <v/>
      </c>
      <c r="AO33" s="80">
        <f t="shared" ca="1" si="5"/>
        <v>79034820.838170767</v>
      </c>
      <c r="AP33" s="86">
        <f t="shared" ca="1" si="7"/>
        <v>2.7465729269227905E-2</v>
      </c>
      <c r="AR33" s="82">
        <f>IF(AS33,[1]dk_DIS!AI28-1,"")</f>
        <v>2</v>
      </c>
      <c r="AS33" s="82" t="b">
        <f>[1]dk_DIS!AC28</f>
        <v>1</v>
      </c>
      <c r="AT33" t="b">
        <f>AND(AS34,[1]dk_DIS!AJ28)</f>
        <v>0</v>
      </c>
      <c r="AU33">
        <f>[1]dk_DIS!AG28</f>
        <v>2.8701188463319913E-2</v>
      </c>
      <c r="AV33">
        <f>[1]dk_DIS!AH28</f>
        <v>6.1864125228664683E-2</v>
      </c>
      <c r="AW33">
        <v>0</v>
      </c>
      <c r="AX33">
        <f>IFERROR(MATCH(0,$AR34:$AR$60,0)-1,0)</f>
        <v>14</v>
      </c>
      <c r="AY33">
        <f ca="1">IF(AND(AR33=0,AT33),SUM(OFFSET($AW34:$AW$60,0,0,AX33)),AW33)</f>
        <v>0</v>
      </c>
    </row>
    <row r="34" spans="3:51" x14ac:dyDescent="0.3">
      <c r="C34" t="str">
        <f>IF($AS34,REPT(" ",$AR$6*AR34) &amp; [1]dk_DIS!AE29,"")</f>
        <v xml:space="preserve">       4.3 Cardiovascular diseases</v>
      </c>
      <c r="D34" s="83">
        <f t="shared" si="12"/>
        <v>185376972.99780667</v>
      </c>
      <c r="E34" s="84">
        <f t="shared" si="12"/>
        <v>21998732.885022324</v>
      </c>
      <c r="F34" s="84">
        <f t="shared" si="12"/>
        <v>10212650.455260171</v>
      </c>
      <c r="G34" s="84">
        <f t="shared" si="12"/>
        <v>0</v>
      </c>
      <c r="H34" s="84">
        <f t="shared" si="12"/>
        <v>8341472.9951554304</v>
      </c>
      <c r="I34" s="84">
        <f t="shared" si="12"/>
        <v>382862.59338882082</v>
      </c>
      <c r="J34" s="84">
        <f t="shared" si="12"/>
        <v>639025.84087918198</v>
      </c>
      <c r="K34" s="84">
        <f t="shared" si="12"/>
        <v>849289.02583673655</v>
      </c>
      <c r="L34" s="84">
        <f t="shared" si="12"/>
        <v>1034947.5758379756</v>
      </c>
      <c r="M34" s="84">
        <f t="shared" si="12"/>
        <v>12762577.379470196</v>
      </c>
      <c r="N34" s="84">
        <f t="shared" si="13"/>
        <v>8069203.4862955855</v>
      </c>
      <c r="O34" s="84">
        <f t="shared" si="13"/>
        <v>3159404.9674144471</v>
      </c>
      <c r="P34" s="84">
        <f t="shared" si="13"/>
        <v>61022.583764729468</v>
      </c>
      <c r="Q34" s="84">
        <f t="shared" si="13"/>
        <v>1470657.298345384</v>
      </c>
      <c r="R34" s="84">
        <f t="shared" si="13"/>
        <v>167461613.98057088</v>
      </c>
      <c r="S34" s="84">
        <f t="shared" si="13"/>
        <v>314345045.83976984</v>
      </c>
      <c r="T34" s="84">
        <f t="shared" si="13"/>
        <v>28443010.030768037</v>
      </c>
      <c r="U34" s="84">
        <f t="shared" si="2"/>
        <v>119572698.80996618</v>
      </c>
      <c r="V34" s="84">
        <f t="shared" ca="1" si="6"/>
        <v>0</v>
      </c>
      <c r="W34" s="84" t="str">
        <f t="shared" si="10"/>
        <v/>
      </c>
      <c r="X34" s="84" t="str">
        <f t="shared" si="10"/>
        <v/>
      </c>
      <c r="Y34" s="84" t="str">
        <f t="shared" si="10"/>
        <v/>
      </c>
      <c r="Z34" s="84" t="str">
        <f t="shared" si="10"/>
        <v/>
      </c>
      <c r="AA34" s="84" t="str">
        <f t="shared" si="10"/>
        <v/>
      </c>
      <c r="AB34" s="84" t="str">
        <f t="shared" si="10"/>
        <v/>
      </c>
      <c r="AC34" s="84" t="str">
        <f t="shared" si="10"/>
        <v/>
      </c>
      <c r="AD34" s="84" t="str">
        <f t="shared" si="10"/>
        <v/>
      </c>
      <c r="AE34" s="84" t="str">
        <f t="shared" si="10"/>
        <v/>
      </c>
      <c r="AF34" s="84" t="str">
        <f t="shared" si="10"/>
        <v/>
      </c>
      <c r="AG34" s="84" t="str">
        <f t="shared" si="11"/>
        <v/>
      </c>
      <c r="AH34" s="84" t="str">
        <f t="shared" si="11"/>
        <v/>
      </c>
      <c r="AI34" s="84" t="str">
        <f t="shared" si="11"/>
        <v/>
      </c>
      <c r="AJ34" s="84" t="str">
        <f t="shared" si="11"/>
        <v/>
      </c>
      <c r="AK34" s="84" t="str">
        <f t="shared" si="11"/>
        <v/>
      </c>
      <c r="AL34" s="84" t="str">
        <f t="shared" si="11"/>
        <v/>
      </c>
      <c r="AM34" s="84" t="str">
        <f t="shared" si="11"/>
        <v/>
      </c>
      <c r="AN34" s="85" t="str">
        <f t="shared" si="11"/>
        <v/>
      </c>
      <c r="AO34" s="80">
        <f t="shared" ca="1" si="5"/>
        <v>499722018.83757651</v>
      </c>
      <c r="AP34" s="86">
        <f t="shared" ca="1" si="7"/>
        <v>0.17366054017340327</v>
      </c>
      <c r="AR34" s="82">
        <f>IF(AS34,[1]dk_DIS!AI29-1,"")</f>
        <v>1</v>
      </c>
      <c r="AS34" s="82" t="b">
        <f>[1]dk_DIS!AC29</f>
        <v>1</v>
      </c>
      <c r="AT34" t="b">
        <f>AND(AS35,[1]dk_DIS!AJ29)</f>
        <v>1</v>
      </c>
      <c r="AU34">
        <f>[1]dk_DIS!AG29</f>
        <v>0.18147211178343123</v>
      </c>
      <c r="AV34">
        <f>[1]dk_DIS!AH29</f>
        <v>7.5897011727418862E-2</v>
      </c>
      <c r="AW34">
        <v>0</v>
      </c>
      <c r="AX34">
        <f>IFERROR(MATCH(0,$AR35:$AR$60,0)-1,0)</f>
        <v>13</v>
      </c>
      <c r="AY34">
        <f ca="1">IF(AND(AR34=0,AT34),SUM(OFFSET($AW35:$AW$60,0,0,AX34)),AW34)</f>
        <v>0</v>
      </c>
    </row>
    <row r="35" spans="3:51" x14ac:dyDescent="0.3">
      <c r="C35" t="str">
        <f>IF($AS35,REPT(" ",$AR$6*AR35) &amp; [1]dk_DIS!AE30,"")</f>
        <v xml:space="preserve">              4.3.1 Hypertensive diseases</v>
      </c>
      <c r="D35" s="83">
        <f t="shared" si="12"/>
        <v>15625907.257762358</v>
      </c>
      <c r="E35" s="84">
        <f t="shared" si="12"/>
        <v>1854330.4181243316</v>
      </c>
      <c r="F35" s="84">
        <f t="shared" si="12"/>
        <v>860850.87208608212</v>
      </c>
      <c r="G35" s="84">
        <f t="shared" si="12"/>
        <v>0</v>
      </c>
      <c r="H35" s="84">
        <f t="shared" si="12"/>
        <v>703124.45665498136</v>
      </c>
      <c r="I35" s="84">
        <f t="shared" si="12"/>
        <v>32272.483901389835</v>
      </c>
      <c r="J35" s="84">
        <f t="shared" si="12"/>
        <v>53865.150365843161</v>
      </c>
      <c r="K35" s="84">
        <f t="shared" si="12"/>
        <v>71588.78116386765</v>
      </c>
      <c r="L35" s="84">
        <f t="shared" si="12"/>
        <v>87238.423279689247</v>
      </c>
      <c r="M35" s="84">
        <f t="shared" si="12"/>
        <v>1075790.8454140991</v>
      </c>
      <c r="N35" s="84">
        <f t="shared" si="13"/>
        <v>680174.15152398334</v>
      </c>
      <c r="O35" s="84">
        <f t="shared" si="13"/>
        <v>266314.46296793275</v>
      </c>
      <c r="P35" s="84">
        <f t="shared" si="13"/>
        <v>5143.7523178673309</v>
      </c>
      <c r="Q35" s="84">
        <f t="shared" si="13"/>
        <v>123965.52916077778</v>
      </c>
      <c r="R35" s="84">
        <f t="shared" si="13"/>
        <v>14115775.044652183</v>
      </c>
      <c r="S35" s="84">
        <f t="shared" si="13"/>
        <v>26496961.590193931</v>
      </c>
      <c r="T35" s="84">
        <f t="shared" si="13"/>
        <v>2397535.3016344937</v>
      </c>
      <c r="U35" s="84">
        <f t="shared" si="2"/>
        <v>24526999.158054385</v>
      </c>
      <c r="V35" s="84">
        <f t="shared" ca="1" si="6"/>
        <v>0</v>
      </c>
      <c r="W35" s="84" t="str">
        <f t="shared" si="10"/>
        <v/>
      </c>
      <c r="X35" s="84" t="str">
        <f t="shared" si="10"/>
        <v/>
      </c>
      <c r="Y35" s="84" t="str">
        <f t="shared" si="10"/>
        <v/>
      </c>
      <c r="Z35" s="84" t="str">
        <f t="shared" si="10"/>
        <v/>
      </c>
      <c r="AA35" s="84" t="str">
        <f t="shared" si="10"/>
        <v/>
      </c>
      <c r="AB35" s="84" t="str">
        <f t="shared" si="10"/>
        <v/>
      </c>
      <c r="AC35" s="84" t="str">
        <f t="shared" si="10"/>
        <v/>
      </c>
      <c r="AD35" s="84" t="str">
        <f t="shared" si="10"/>
        <v/>
      </c>
      <c r="AE35" s="84" t="str">
        <f t="shared" si="10"/>
        <v/>
      </c>
      <c r="AF35" s="84" t="str">
        <f t="shared" si="10"/>
        <v/>
      </c>
      <c r="AG35" s="84" t="str">
        <f t="shared" si="11"/>
        <v/>
      </c>
      <c r="AH35" s="84" t="str">
        <f t="shared" si="11"/>
        <v/>
      </c>
      <c r="AI35" s="84" t="str">
        <f t="shared" si="11"/>
        <v/>
      </c>
      <c r="AJ35" s="84" t="str">
        <f t="shared" si="11"/>
        <v/>
      </c>
      <c r="AK35" s="84" t="str">
        <f t="shared" si="11"/>
        <v/>
      </c>
      <c r="AL35" s="84" t="str">
        <f t="shared" si="11"/>
        <v/>
      </c>
      <c r="AM35" s="84" t="str">
        <f t="shared" si="11"/>
        <v/>
      </c>
      <c r="AN35" s="85" t="str">
        <f t="shared" si="11"/>
        <v/>
      </c>
      <c r="AO35" s="80">
        <f t="shared" ca="1" si="5"/>
        <v>42122868.847956285</v>
      </c>
      <c r="AP35" s="86">
        <f t="shared" ca="1" si="7"/>
        <v>1.4638298658132798E-2</v>
      </c>
      <c r="AR35" s="82">
        <f>IF(AS35,[1]dk_DIS!AI30-1,"")</f>
        <v>2</v>
      </c>
      <c r="AS35" s="82" t="b">
        <f>[1]dk_DIS!AC30</f>
        <v>1</v>
      </c>
      <c r="AT35" t="b">
        <f>AND(AS36,[1]dk_DIS!AJ30)</f>
        <v>0</v>
      </c>
      <c r="AU35">
        <f>[1]dk_DIS!AG30</f>
        <v>1.5296756348652489E-2</v>
      </c>
      <c r="AV35">
        <f>[1]dk_DIS!AH30</f>
        <v>1.5568151938225645E-2</v>
      </c>
      <c r="AW35">
        <v>0</v>
      </c>
      <c r="AX35">
        <f>IFERROR(MATCH(0,$AR36:$AR$60,0)-1,0)</f>
        <v>12</v>
      </c>
      <c r="AY35">
        <f ca="1">IF(AND(AR35=0,AT35),SUM(OFFSET($AW36:$AW$60,0,0,AX35)),AW35)</f>
        <v>0</v>
      </c>
    </row>
    <row r="36" spans="3:51" x14ac:dyDescent="0.3">
      <c r="C36" t="str">
        <f>IF($AS36,REPT(" ",$AR$6*AR36) &amp; [1]dk_DIS!AE31,"")</f>
        <v xml:space="preserve">              4.3.nec Other and unspecified cardiovascular diseases (n.e.c.)</v>
      </c>
      <c r="D36" s="83">
        <f t="shared" si="12"/>
        <v>169751065.7400443</v>
      </c>
      <c r="E36" s="84">
        <f t="shared" si="12"/>
        <v>20144402.466897991</v>
      </c>
      <c r="F36" s="84">
        <f t="shared" si="12"/>
        <v>9351799.583174089</v>
      </c>
      <c r="G36" s="84">
        <f t="shared" si="12"/>
        <v>0</v>
      </c>
      <c r="H36" s="84">
        <f t="shared" si="12"/>
        <v>7638348.5385004487</v>
      </c>
      <c r="I36" s="84">
        <f t="shared" si="12"/>
        <v>350590.10948743095</v>
      </c>
      <c r="J36" s="84">
        <f t="shared" si="12"/>
        <v>585160.69051333878</v>
      </c>
      <c r="K36" s="84">
        <f t="shared" si="12"/>
        <v>777700.24467286887</v>
      </c>
      <c r="L36" s="84">
        <f t="shared" si="12"/>
        <v>947709.15255828633</v>
      </c>
      <c r="M36" s="84">
        <f t="shared" si="12"/>
        <v>11686786.534056097</v>
      </c>
      <c r="N36" s="84">
        <f t="shared" si="13"/>
        <v>7389029.3347716024</v>
      </c>
      <c r="O36" s="84">
        <f t="shared" si="13"/>
        <v>2893090.504446514</v>
      </c>
      <c r="P36" s="84">
        <f t="shared" si="13"/>
        <v>55878.831446862139</v>
      </c>
      <c r="Q36" s="84">
        <f t="shared" si="13"/>
        <v>1346691.7691846061</v>
      </c>
      <c r="R36" s="84">
        <f t="shared" si="13"/>
        <v>153345838.93591869</v>
      </c>
      <c r="S36" s="84">
        <f t="shared" si="13"/>
        <v>287848084.24957591</v>
      </c>
      <c r="T36" s="84">
        <f t="shared" si="13"/>
        <v>26045474.729133543</v>
      </c>
      <c r="U36" s="84">
        <f t="shared" si="2"/>
        <v>95045699.651911795</v>
      </c>
      <c r="V36" s="84">
        <f t="shared" ca="1" si="6"/>
        <v>0</v>
      </c>
      <c r="W36" s="84" t="str">
        <f t="shared" si="10"/>
        <v/>
      </c>
      <c r="X36" s="84" t="str">
        <f t="shared" si="10"/>
        <v/>
      </c>
      <c r="Y36" s="84" t="str">
        <f t="shared" si="10"/>
        <v/>
      </c>
      <c r="Z36" s="84" t="str">
        <f t="shared" si="10"/>
        <v/>
      </c>
      <c r="AA36" s="84" t="str">
        <f t="shared" si="10"/>
        <v/>
      </c>
      <c r="AB36" s="84" t="str">
        <f t="shared" si="10"/>
        <v/>
      </c>
      <c r="AC36" s="84" t="str">
        <f t="shared" si="10"/>
        <v/>
      </c>
      <c r="AD36" s="84" t="str">
        <f t="shared" si="10"/>
        <v/>
      </c>
      <c r="AE36" s="84" t="str">
        <f t="shared" si="10"/>
        <v/>
      </c>
      <c r="AF36" s="84" t="str">
        <f t="shared" si="10"/>
        <v/>
      </c>
      <c r="AG36" s="84" t="str">
        <f t="shared" si="11"/>
        <v/>
      </c>
      <c r="AH36" s="84" t="str">
        <f t="shared" si="11"/>
        <v/>
      </c>
      <c r="AI36" s="84" t="str">
        <f t="shared" si="11"/>
        <v/>
      </c>
      <c r="AJ36" s="84" t="str">
        <f t="shared" si="11"/>
        <v/>
      </c>
      <c r="AK36" s="84" t="str">
        <f t="shared" si="11"/>
        <v/>
      </c>
      <c r="AL36" s="84" t="str">
        <f t="shared" si="11"/>
        <v/>
      </c>
      <c r="AM36" s="84" t="str">
        <f t="shared" si="11"/>
        <v/>
      </c>
      <c r="AN36" s="85" t="str">
        <f t="shared" si="11"/>
        <v/>
      </c>
      <c r="AO36" s="80">
        <f t="shared" ca="1" si="5"/>
        <v>457599149.98962021</v>
      </c>
      <c r="AP36" s="86">
        <f t="shared" ca="1" si="7"/>
        <v>0.15902224151527045</v>
      </c>
      <c r="AR36" s="82">
        <f>IF(AS36,[1]dk_DIS!AI31-1,"")</f>
        <v>2</v>
      </c>
      <c r="AS36" s="82" t="b">
        <f>[1]dk_DIS!AC31</f>
        <v>1</v>
      </c>
      <c r="AT36" t="b">
        <f>AND(AS37,[1]dk_DIS!AJ31)</f>
        <v>0</v>
      </c>
      <c r="AU36">
        <f>[1]dk_DIS!AG31</f>
        <v>0.16617535543477874</v>
      </c>
      <c r="AV36">
        <f>[1]dk_DIS!AH31</f>
        <v>6.0328859789193223E-2</v>
      </c>
      <c r="AW36">
        <v>0</v>
      </c>
      <c r="AX36">
        <f>IFERROR(MATCH(0,$AR37:$AR$60,0)-1,0)</f>
        <v>11</v>
      </c>
      <c r="AY36">
        <f ca="1">IF(AND(AR36=0,AT36),SUM(OFFSET($AW37:$AW$60,0,0,AX36)),AW36)</f>
        <v>0</v>
      </c>
    </row>
    <row r="37" spans="3:51" x14ac:dyDescent="0.3">
      <c r="C37" t="str">
        <f>IF($AS37,REPT(" ",$AR$6*AR37) &amp; [1]dk_DIS!AE32,"")</f>
        <v xml:space="preserve">       4.4 Mental &amp; behavioural disorders, and Neurological conditions</v>
      </c>
      <c r="D37" s="83">
        <f t="shared" ref="D37:M50" si="14">IF(AND(D$4,$AS37),D$65*$AU37,"")</f>
        <v>51107303.86322248</v>
      </c>
      <c r="E37" s="84">
        <f t="shared" si="14"/>
        <v>6064916.8447367148</v>
      </c>
      <c r="F37" s="84">
        <f t="shared" si="14"/>
        <v>2815565.6100395732</v>
      </c>
      <c r="G37" s="84">
        <f t="shared" si="14"/>
        <v>0</v>
      </c>
      <c r="H37" s="84">
        <f t="shared" si="14"/>
        <v>2299693.3660974018</v>
      </c>
      <c r="I37" s="84">
        <f t="shared" si="14"/>
        <v>105552.8881594985</v>
      </c>
      <c r="J37" s="84">
        <f t="shared" si="14"/>
        <v>176175.53732873837</v>
      </c>
      <c r="K37" s="84">
        <f t="shared" si="14"/>
        <v>234143.81845393419</v>
      </c>
      <c r="L37" s="84">
        <f t="shared" si="14"/>
        <v>285328.75138425489</v>
      </c>
      <c r="M37" s="84">
        <f t="shared" si="14"/>
        <v>3518564.9526070878</v>
      </c>
      <c r="N37" s="84">
        <f t="shared" ref="N37:T50" si="15">IF(AND(N$4,$AS37),N$65*$AU37,"")</f>
        <v>2224630.3186381301</v>
      </c>
      <c r="O37" s="84">
        <f t="shared" si="15"/>
        <v>871028.73180767242</v>
      </c>
      <c r="P37" s="84">
        <f t="shared" si="15"/>
        <v>16823.555161944929</v>
      </c>
      <c r="Q37" s="84">
        <f t="shared" si="15"/>
        <v>405451.27158858435</v>
      </c>
      <c r="R37" s="84">
        <f t="shared" si="15"/>
        <v>46168148.355901591</v>
      </c>
      <c r="S37" s="84">
        <f t="shared" si="15"/>
        <v>86663017.071822599</v>
      </c>
      <c r="T37" s="84">
        <f t="shared" si="15"/>
        <v>7841564.8552225865</v>
      </c>
      <c r="U37" s="84">
        <f t="shared" si="2"/>
        <v>120671856.35875869</v>
      </c>
      <c r="V37" s="84">
        <f t="shared" ca="1" si="6"/>
        <v>0</v>
      </c>
      <c r="W37" s="84" t="str">
        <f t="shared" si="10"/>
        <v/>
      </c>
      <c r="X37" s="84" t="str">
        <f t="shared" si="10"/>
        <v/>
      </c>
      <c r="Y37" s="84" t="str">
        <f t="shared" si="10"/>
        <v/>
      </c>
      <c r="Z37" s="84" t="str">
        <f t="shared" si="10"/>
        <v/>
      </c>
      <c r="AA37" s="84" t="str">
        <f t="shared" si="10"/>
        <v/>
      </c>
      <c r="AB37" s="84" t="str">
        <f t="shared" si="10"/>
        <v/>
      </c>
      <c r="AC37" s="84" t="str">
        <f t="shared" si="10"/>
        <v/>
      </c>
      <c r="AD37" s="84" t="str">
        <f t="shared" si="10"/>
        <v/>
      </c>
      <c r="AE37" s="84" t="str">
        <f t="shared" si="10"/>
        <v/>
      </c>
      <c r="AF37" s="84" t="str">
        <f t="shared" si="10"/>
        <v/>
      </c>
      <c r="AG37" s="84" t="str">
        <f t="shared" si="11"/>
        <v/>
      </c>
      <c r="AH37" s="84" t="str">
        <f t="shared" si="11"/>
        <v/>
      </c>
      <c r="AI37" s="84" t="str">
        <f t="shared" si="11"/>
        <v/>
      </c>
      <c r="AJ37" s="84" t="str">
        <f t="shared" si="11"/>
        <v/>
      </c>
      <c r="AK37" s="84" t="str">
        <f t="shared" si="11"/>
        <v/>
      </c>
      <c r="AL37" s="84" t="str">
        <f t="shared" si="11"/>
        <v/>
      </c>
      <c r="AM37" s="84" t="str">
        <f t="shared" si="11"/>
        <v/>
      </c>
      <c r="AN37" s="85" t="str">
        <f t="shared" si="11"/>
        <v/>
      </c>
      <c r="AO37" s="80">
        <f t="shared" ca="1" si="5"/>
        <v>137770320.93504506</v>
      </c>
      <c r="AP37" s="86">
        <f t="shared" ca="1" si="7"/>
        <v>4.7877154601065175E-2</v>
      </c>
      <c r="AR37" s="82">
        <f>IF(AS37,[1]dk_DIS!AI32-1,"")</f>
        <v>1</v>
      </c>
      <c r="AS37" s="82" t="b">
        <f>[1]dk_DIS!AC32</f>
        <v>1</v>
      </c>
      <c r="AT37" t="b">
        <f>AND(AS38,[1]dk_DIS!AJ32)</f>
        <v>1</v>
      </c>
      <c r="AU37">
        <f>[1]dk_DIS!AG32</f>
        <v>5.003075737851341E-2</v>
      </c>
      <c r="AV37">
        <f>[1]dk_DIS!AH32</f>
        <v>7.6594685813570984E-2</v>
      </c>
      <c r="AW37">
        <v>0</v>
      </c>
      <c r="AX37">
        <f>IFERROR(MATCH(0,$AR38:$AR$60,0)-1,0)</f>
        <v>10</v>
      </c>
      <c r="AY37">
        <f ca="1">IF(AND(AR37=0,AT37),SUM(OFFSET($AW38:$AW$60,0,0,AX37)),AW37)</f>
        <v>0</v>
      </c>
    </row>
    <row r="38" spans="3:51" x14ac:dyDescent="0.3">
      <c r="C38" t="str">
        <f>IF($AS38,REPT(" ",$AR$6*AR38) &amp; [1]dk_DIS!AE33,"")</f>
        <v xml:space="preserve">              4.4.1 Mental (psychiatric) disorders</v>
      </c>
      <c r="D38" s="83">
        <f t="shared" si="14"/>
        <v>6305649.4420113247</v>
      </c>
      <c r="E38" s="84">
        <f t="shared" si="14"/>
        <v>748293.03498789167</v>
      </c>
      <c r="F38" s="84">
        <f t="shared" si="14"/>
        <v>347386.15375616227</v>
      </c>
      <c r="G38" s="84">
        <f t="shared" si="14"/>
        <v>0</v>
      </c>
      <c r="H38" s="84">
        <f t="shared" si="14"/>
        <v>283737.53054041241</v>
      </c>
      <c r="I38" s="84">
        <f t="shared" si="14"/>
        <v>13023.177902456046</v>
      </c>
      <c r="J38" s="84">
        <f t="shared" si="14"/>
        <v>21736.6422150949</v>
      </c>
      <c r="K38" s="84">
        <f t="shared" si="14"/>
        <v>28888.803098198838</v>
      </c>
      <c r="L38" s="84">
        <f t="shared" si="14"/>
        <v>35204.030460519592</v>
      </c>
      <c r="M38" s="84">
        <f t="shared" si="14"/>
        <v>434122.62931078707</v>
      </c>
      <c r="N38" s="84">
        <f t="shared" si="15"/>
        <v>274476.20725491951</v>
      </c>
      <c r="O38" s="84">
        <f t="shared" si="15"/>
        <v>107468.0411903178</v>
      </c>
      <c r="P38" s="84">
        <f t="shared" si="15"/>
        <v>2075.7002072242731</v>
      </c>
      <c r="Q38" s="84">
        <f t="shared" si="15"/>
        <v>50024.818200107169</v>
      </c>
      <c r="R38" s="84">
        <f t="shared" si="15"/>
        <v>5696253.5080740396</v>
      </c>
      <c r="S38" s="84">
        <f t="shared" si="15"/>
        <v>10692534.411606889</v>
      </c>
      <c r="T38" s="84">
        <f t="shared" si="15"/>
        <v>967496.91954327596</v>
      </c>
      <c r="U38" s="84">
        <f t="shared" si="2"/>
        <v>34604798.840826944</v>
      </c>
      <c r="V38" s="84">
        <f t="shared" ca="1" si="6"/>
        <v>0</v>
      </c>
      <c r="W38" s="84" t="str">
        <f t="shared" si="10"/>
        <v/>
      </c>
      <c r="X38" s="84" t="str">
        <f t="shared" si="10"/>
        <v/>
      </c>
      <c r="Y38" s="84" t="str">
        <f t="shared" si="10"/>
        <v/>
      </c>
      <c r="Z38" s="84" t="str">
        <f t="shared" si="10"/>
        <v/>
      </c>
      <c r="AA38" s="84" t="str">
        <f t="shared" si="10"/>
        <v/>
      </c>
      <c r="AB38" s="84" t="str">
        <f t="shared" si="10"/>
        <v/>
      </c>
      <c r="AC38" s="84" t="str">
        <f t="shared" si="10"/>
        <v/>
      </c>
      <c r="AD38" s="84" t="str">
        <f t="shared" si="10"/>
        <v/>
      </c>
      <c r="AE38" s="84" t="str">
        <f t="shared" si="10"/>
        <v/>
      </c>
      <c r="AF38" s="84" t="str">
        <f t="shared" si="10"/>
        <v/>
      </c>
      <c r="AG38" s="84" t="str">
        <f t="shared" si="11"/>
        <v/>
      </c>
      <c r="AH38" s="84" t="str">
        <f t="shared" si="11"/>
        <v/>
      </c>
      <c r="AI38" s="84" t="str">
        <f t="shared" si="11"/>
        <v/>
      </c>
      <c r="AJ38" s="84" t="str">
        <f t="shared" si="11"/>
        <v/>
      </c>
      <c r="AK38" s="84" t="str">
        <f t="shared" si="11"/>
        <v/>
      </c>
      <c r="AL38" s="84" t="str">
        <f t="shared" si="11"/>
        <v/>
      </c>
      <c r="AM38" s="84" t="str">
        <f t="shared" si="11"/>
        <v/>
      </c>
      <c r="AN38" s="85" t="str">
        <f t="shared" si="11"/>
        <v/>
      </c>
      <c r="AO38" s="80">
        <f t="shared" ca="1" si="5"/>
        <v>16998183.853618212</v>
      </c>
      <c r="AP38" s="86">
        <f t="shared" ca="1" si="7"/>
        <v>5.9071117115325946E-3</v>
      </c>
      <c r="AR38" s="82">
        <f>IF(AS38,[1]dk_DIS!AI33-1,"")</f>
        <v>2</v>
      </c>
      <c r="AS38" s="82" t="b">
        <f>[1]dk_DIS!AC33</f>
        <v>1</v>
      </c>
      <c r="AT38" t="b">
        <f>AND(AS39,[1]dk_DIS!AJ33)</f>
        <v>0</v>
      </c>
      <c r="AU38">
        <f>[1]dk_DIS!AG33</f>
        <v>6.1728244986573875E-3</v>
      </c>
      <c r="AV38">
        <f>[1]dk_DIS!AH33</f>
        <v>2.196488704851669E-2</v>
      </c>
      <c r="AW38">
        <v>0</v>
      </c>
      <c r="AX38">
        <f>IFERROR(MATCH(0,$AR39:$AR$60,0)-1,0)</f>
        <v>9</v>
      </c>
      <c r="AY38">
        <f ca="1">IF(AND(AR38=0,AT38),SUM(OFFSET($AW39:$AW$60,0,0,AX38)),AW38)</f>
        <v>0</v>
      </c>
    </row>
    <row r="39" spans="3:51" x14ac:dyDescent="0.3">
      <c r="C39" t="str">
        <f>IF($AS39,REPT(" ",$AR$6*AR39) &amp; [1]dk_DIS!AE34,"")</f>
        <v xml:space="preserve">              4.4.2 Behavioural disorders</v>
      </c>
      <c r="D39" s="83">
        <f t="shared" si="14"/>
        <v>349904.29013995227</v>
      </c>
      <c r="E39" s="84">
        <f t="shared" si="14"/>
        <v>41523.231767320067</v>
      </c>
      <c r="F39" s="84">
        <f t="shared" si="14"/>
        <v>19276.667162094349</v>
      </c>
      <c r="G39" s="84">
        <f t="shared" si="14"/>
        <v>0</v>
      </c>
      <c r="H39" s="84">
        <f t="shared" si="14"/>
        <v>15744.76667674348</v>
      </c>
      <c r="I39" s="84">
        <f t="shared" si="14"/>
        <v>722.66399539516465</v>
      </c>
      <c r="J39" s="84">
        <f t="shared" si="14"/>
        <v>1206.1793847316831</v>
      </c>
      <c r="K39" s="84">
        <f t="shared" si="14"/>
        <v>1603.057105224018</v>
      </c>
      <c r="L39" s="84">
        <f t="shared" si="14"/>
        <v>1953.4928799378761</v>
      </c>
      <c r="M39" s="84">
        <f t="shared" si="14"/>
        <v>24089.726496788619</v>
      </c>
      <c r="N39" s="84">
        <f t="shared" si="15"/>
        <v>15230.8502626186</v>
      </c>
      <c r="O39" s="84">
        <f t="shared" si="15"/>
        <v>5963.4664139265615</v>
      </c>
      <c r="P39" s="84">
        <f t="shared" si="15"/>
        <v>115.18185624358034</v>
      </c>
      <c r="Q39" s="84">
        <f t="shared" si="15"/>
        <v>2775.9073292386215</v>
      </c>
      <c r="R39" s="84">
        <f t="shared" si="15"/>
        <v>316088.54227140523</v>
      </c>
      <c r="S39" s="84">
        <f t="shared" si="15"/>
        <v>593335.18260046677</v>
      </c>
      <c r="T39" s="84">
        <f t="shared" si="15"/>
        <v>53686.987511535131</v>
      </c>
      <c r="U39" s="84">
        <f t="shared" si="2"/>
        <v>0</v>
      </c>
      <c r="V39" s="84">
        <f t="shared" ca="1" si="6"/>
        <v>0</v>
      </c>
      <c r="W39" s="84" t="str">
        <f t="shared" ref="W39:AL54" si="16">IF(AND(W$4,$AS39),W$61*$AU39,"")</f>
        <v/>
      </c>
      <c r="X39" s="84" t="str">
        <f t="shared" si="16"/>
        <v/>
      </c>
      <c r="Y39" s="84" t="str">
        <f t="shared" si="16"/>
        <v/>
      </c>
      <c r="Z39" s="84" t="str">
        <f t="shared" si="16"/>
        <v/>
      </c>
      <c r="AA39" s="84" t="str">
        <f t="shared" si="16"/>
        <v/>
      </c>
      <c r="AB39" s="84" t="str">
        <f t="shared" si="16"/>
        <v/>
      </c>
      <c r="AC39" s="84" t="str">
        <f t="shared" si="16"/>
        <v/>
      </c>
      <c r="AD39" s="84" t="str">
        <f t="shared" si="16"/>
        <v/>
      </c>
      <c r="AE39" s="84" t="str">
        <f t="shared" si="16"/>
        <v/>
      </c>
      <c r="AF39" s="84" t="str">
        <f t="shared" si="16"/>
        <v/>
      </c>
      <c r="AG39" s="84" t="str">
        <f t="shared" si="16"/>
        <v/>
      </c>
      <c r="AH39" s="84" t="str">
        <f t="shared" si="16"/>
        <v/>
      </c>
      <c r="AI39" s="84" t="str">
        <f t="shared" si="16"/>
        <v/>
      </c>
      <c r="AJ39" s="84" t="str">
        <f t="shared" si="16"/>
        <v/>
      </c>
      <c r="AK39" s="84" t="str">
        <f t="shared" si="16"/>
        <v/>
      </c>
      <c r="AL39" s="84" t="str">
        <f t="shared" si="16"/>
        <v/>
      </c>
      <c r="AM39" s="84" t="str">
        <f t="shared" ref="AG39:AN54" si="17">IF(AND(AM$4,$AS39),AM$61*$AU39,"")</f>
        <v/>
      </c>
      <c r="AN39" s="85" t="str">
        <f t="shared" si="17"/>
        <v/>
      </c>
      <c r="AO39" s="80">
        <f t="shared" ref="AO39:AO59" ca="1" si="18">IF(AS39,SUMIF($D$63:$AN$63,1,$D39:$AN39),"")</f>
        <v>943239.47274041898</v>
      </c>
      <c r="AP39" s="86">
        <f t="shared" ca="1" si="7"/>
        <v>3.2778919113871964E-4</v>
      </c>
      <c r="AR39" s="82">
        <f>IF(AS39,[1]dk_DIS!AI34-1,"")</f>
        <v>2</v>
      </c>
      <c r="AS39" s="82" t="b">
        <f>[1]dk_DIS!AC34</f>
        <v>1</v>
      </c>
      <c r="AT39" t="b">
        <f>AND(AS40,[1]dk_DIS!AJ34)</f>
        <v>0</v>
      </c>
      <c r="AU39">
        <f>[1]dk_DIS!AG34</f>
        <v>3.4253375393356359E-4</v>
      </c>
      <c r="AV39">
        <f>[1]dk_DIS!AH34</f>
        <v>0</v>
      </c>
      <c r="AW39">
        <v>0</v>
      </c>
      <c r="AX39">
        <f>IFERROR(MATCH(0,$AR40:$AR$60,0)-1,0)</f>
        <v>8</v>
      </c>
      <c r="AY39">
        <f ca="1">IF(AND(AR39=0,AT39),SUM(OFFSET($AW40:$AW$60,0,0,AX39)),AW39)</f>
        <v>0</v>
      </c>
    </row>
    <row r="40" spans="3:51" x14ac:dyDescent="0.3">
      <c r="C40" t="str">
        <f>IF($AS40,REPT(" ",$AR$6*AR40) &amp; [1]dk_DIS!AE35,"")</f>
        <v xml:space="preserve">              4.4.3 Neurological conditions</v>
      </c>
      <c r="D40" s="83">
        <f t="shared" si="14"/>
        <v>2893366.8090459709</v>
      </c>
      <c r="E40" s="84">
        <f t="shared" si="14"/>
        <v>343356.58060046542</v>
      </c>
      <c r="F40" s="84">
        <f t="shared" si="14"/>
        <v>159399.2143780858</v>
      </c>
      <c r="G40" s="84">
        <f t="shared" si="14"/>
        <v>0</v>
      </c>
      <c r="H40" s="84">
        <f t="shared" si="14"/>
        <v>130193.84615273422</v>
      </c>
      <c r="I40" s="84">
        <f t="shared" si="14"/>
        <v>5975.7255835091464</v>
      </c>
      <c r="J40" s="84">
        <f t="shared" si="14"/>
        <v>9973.9257159215413</v>
      </c>
      <c r="K40" s="84">
        <f t="shared" si="14"/>
        <v>13255.716925920857</v>
      </c>
      <c r="L40" s="84">
        <f t="shared" si="14"/>
        <v>16153.478593415248</v>
      </c>
      <c r="M40" s="84">
        <f t="shared" si="14"/>
        <v>199198.51527663515</v>
      </c>
      <c r="N40" s="84">
        <f t="shared" si="15"/>
        <v>125944.25923095594</v>
      </c>
      <c r="O40" s="84">
        <f t="shared" si="15"/>
        <v>49312.04410787356</v>
      </c>
      <c r="P40" s="84">
        <f t="shared" si="15"/>
        <v>952.441479714877</v>
      </c>
      <c r="Q40" s="84">
        <f t="shared" si="15"/>
        <v>22954.043027577638</v>
      </c>
      <c r="R40" s="84">
        <f t="shared" si="15"/>
        <v>2613743.59417545</v>
      </c>
      <c r="S40" s="84">
        <f t="shared" si="15"/>
        <v>4906302.5871696882</v>
      </c>
      <c r="T40" s="84">
        <f t="shared" si="15"/>
        <v>443938.96308447956</v>
      </c>
      <c r="U40" s="84">
        <f t="shared" si="2"/>
        <v>86067057.517931744</v>
      </c>
      <c r="V40" s="84">
        <f t="shared" ca="1" si="6"/>
        <v>0</v>
      </c>
      <c r="W40" s="84" t="str">
        <f t="shared" si="16"/>
        <v/>
      </c>
      <c r="X40" s="84" t="str">
        <f t="shared" si="16"/>
        <v/>
      </c>
      <c r="Y40" s="84" t="str">
        <f t="shared" si="16"/>
        <v/>
      </c>
      <c r="Z40" s="84" t="str">
        <f t="shared" si="16"/>
        <v/>
      </c>
      <c r="AA40" s="84" t="str">
        <f t="shared" si="16"/>
        <v/>
      </c>
      <c r="AB40" s="84" t="str">
        <f t="shared" si="16"/>
        <v/>
      </c>
      <c r="AC40" s="84" t="str">
        <f t="shared" si="16"/>
        <v/>
      </c>
      <c r="AD40" s="84" t="str">
        <f t="shared" si="16"/>
        <v/>
      </c>
      <c r="AE40" s="84" t="str">
        <f t="shared" si="16"/>
        <v/>
      </c>
      <c r="AF40" s="84" t="str">
        <f t="shared" si="16"/>
        <v/>
      </c>
      <c r="AG40" s="84" t="str">
        <f t="shared" si="17"/>
        <v/>
      </c>
      <c r="AH40" s="84" t="str">
        <f t="shared" si="17"/>
        <v/>
      </c>
      <c r="AI40" s="84" t="str">
        <f t="shared" si="17"/>
        <v/>
      </c>
      <c r="AJ40" s="84" t="str">
        <f t="shared" si="17"/>
        <v/>
      </c>
      <c r="AK40" s="84" t="str">
        <f t="shared" si="17"/>
        <v/>
      </c>
      <c r="AL40" s="84" t="str">
        <f t="shared" si="17"/>
        <v/>
      </c>
      <c r="AM40" s="84" t="str">
        <f t="shared" si="17"/>
        <v/>
      </c>
      <c r="AN40" s="85" t="str">
        <f t="shared" si="17"/>
        <v/>
      </c>
      <c r="AO40" s="80">
        <f t="shared" ca="1" si="18"/>
        <v>7799669.3962156586</v>
      </c>
      <c r="AP40" s="86">
        <f t="shared" ca="1" si="7"/>
        <v>2.7104965349966331E-3</v>
      </c>
      <c r="AR40" s="82">
        <f>IF(AS40,[1]dk_DIS!AI35-1,"")</f>
        <v>2</v>
      </c>
      <c r="AS40" s="82" t="b">
        <f>[1]dk_DIS!AC35</f>
        <v>1</v>
      </c>
      <c r="AT40" t="b">
        <f>AND(AS41,[1]dk_DIS!AJ35)</f>
        <v>0</v>
      </c>
      <c r="AU40">
        <f>[1]dk_DIS!AG35</f>
        <v>2.8324196717133395E-3</v>
      </c>
      <c r="AV40">
        <f>[1]dk_DIS!AH35</f>
        <v>5.4629798765054298E-2</v>
      </c>
      <c r="AW40">
        <v>0</v>
      </c>
      <c r="AX40">
        <f>IFERROR(MATCH(0,$AR41:$AR$60,0)-1,0)</f>
        <v>7</v>
      </c>
      <c r="AY40">
        <f ca="1">IF(AND(AR40=0,AT40),SUM(OFFSET($AW41:$AW$60,0,0,AX40)),AW40)</f>
        <v>0</v>
      </c>
    </row>
    <row r="41" spans="3:51" x14ac:dyDescent="0.3">
      <c r="C41" t="str">
        <f>IF($AS41,REPT(" ",$AR$6*AR41) &amp; [1]dk_DIS!AE36,"")</f>
        <v xml:space="preserve">              4.4.nec Unspecified mental &amp; behavioural disorders and neurological conditions (n.e.c.)</v>
      </c>
      <c r="D41" s="83">
        <f t="shared" si="14"/>
        <v>41558383.322025239</v>
      </c>
      <c r="E41" s="84">
        <f t="shared" si="14"/>
        <v>4931743.997381038</v>
      </c>
      <c r="F41" s="84">
        <f t="shared" si="14"/>
        <v>2289503.5747432308</v>
      </c>
      <c r="G41" s="84">
        <f t="shared" si="14"/>
        <v>0</v>
      </c>
      <c r="H41" s="84">
        <f t="shared" si="14"/>
        <v>1870017.2227275115</v>
      </c>
      <c r="I41" s="84">
        <f t="shared" si="14"/>
        <v>85831.320678138145</v>
      </c>
      <c r="J41" s="84">
        <f t="shared" si="14"/>
        <v>143258.79001299024</v>
      </c>
      <c r="K41" s="84">
        <f t="shared" si="14"/>
        <v>190396.24132459049</v>
      </c>
      <c r="L41" s="84">
        <f t="shared" si="14"/>
        <v>232017.74945038219</v>
      </c>
      <c r="M41" s="84">
        <f t="shared" si="14"/>
        <v>2861154.0815228773</v>
      </c>
      <c r="N41" s="84">
        <f t="shared" si="15"/>
        <v>1808979.0018896363</v>
      </c>
      <c r="O41" s="84">
        <f t="shared" si="15"/>
        <v>708285.18009555456</v>
      </c>
      <c r="P41" s="84">
        <f t="shared" si="15"/>
        <v>13680.2316187622</v>
      </c>
      <c r="Q41" s="84">
        <f t="shared" si="15"/>
        <v>329696.50303166098</v>
      </c>
      <c r="R41" s="84">
        <f t="shared" si="15"/>
        <v>37542062.711380698</v>
      </c>
      <c r="S41" s="84">
        <f t="shared" si="15"/>
        <v>70470844.89044556</v>
      </c>
      <c r="T41" s="84">
        <f t="shared" si="15"/>
        <v>6376441.985083296</v>
      </c>
      <c r="U41" s="84">
        <f t="shared" si="2"/>
        <v>0</v>
      </c>
      <c r="V41" s="84">
        <f t="shared" ca="1" si="6"/>
        <v>0</v>
      </c>
      <c r="W41" s="84" t="str">
        <f t="shared" si="16"/>
        <v/>
      </c>
      <c r="X41" s="84" t="str">
        <f t="shared" si="16"/>
        <v/>
      </c>
      <c r="Y41" s="84" t="str">
        <f t="shared" si="16"/>
        <v/>
      </c>
      <c r="Z41" s="84" t="str">
        <f t="shared" si="16"/>
        <v/>
      </c>
      <c r="AA41" s="84" t="str">
        <f t="shared" si="16"/>
        <v/>
      </c>
      <c r="AB41" s="84" t="str">
        <f t="shared" si="16"/>
        <v/>
      </c>
      <c r="AC41" s="84" t="str">
        <f t="shared" si="16"/>
        <v/>
      </c>
      <c r="AD41" s="84" t="str">
        <f t="shared" si="16"/>
        <v/>
      </c>
      <c r="AE41" s="84" t="str">
        <f t="shared" si="16"/>
        <v/>
      </c>
      <c r="AF41" s="84" t="str">
        <f t="shared" si="16"/>
        <v/>
      </c>
      <c r="AG41" s="84" t="str">
        <f t="shared" si="17"/>
        <v/>
      </c>
      <c r="AH41" s="84" t="str">
        <f t="shared" si="17"/>
        <v/>
      </c>
      <c r="AI41" s="84" t="str">
        <f t="shared" si="17"/>
        <v/>
      </c>
      <c r="AJ41" s="84" t="str">
        <f t="shared" si="17"/>
        <v/>
      </c>
      <c r="AK41" s="84" t="str">
        <f t="shared" si="17"/>
        <v/>
      </c>
      <c r="AL41" s="84" t="str">
        <f t="shared" si="17"/>
        <v/>
      </c>
      <c r="AM41" s="84" t="str">
        <f t="shared" si="17"/>
        <v/>
      </c>
      <c r="AN41" s="85" t="str">
        <f t="shared" si="17"/>
        <v/>
      </c>
      <c r="AO41" s="80">
        <f t="shared" ca="1" si="18"/>
        <v>112029228.2124708</v>
      </c>
      <c r="AP41" s="86">
        <f t="shared" ca="1" si="7"/>
        <v>3.8931757163397231E-2</v>
      </c>
      <c r="AR41" s="82">
        <f>IF(AS41,[1]dk_DIS!AI36-1,"")</f>
        <v>2</v>
      </c>
      <c r="AS41" s="82" t="b">
        <f>[1]dk_DIS!AC36</f>
        <v>1</v>
      </c>
      <c r="AT41" t="b">
        <f>AND(AS42,[1]dk_DIS!AJ36)</f>
        <v>0</v>
      </c>
      <c r="AU41">
        <f>[1]dk_DIS!AG36</f>
        <v>4.0682979454209123E-2</v>
      </c>
      <c r="AV41">
        <f>[1]dk_DIS!AH36</f>
        <v>0</v>
      </c>
      <c r="AW41">
        <v>0</v>
      </c>
      <c r="AX41">
        <f>IFERROR(MATCH(0,$AR42:$AR$60,0)-1,0)</f>
        <v>6</v>
      </c>
      <c r="AY41">
        <f ca="1">IF(AND(AR41=0,AT41),SUM(OFFSET($AW42:$AW$60,0,0,AX41)),AW41)</f>
        <v>0</v>
      </c>
    </row>
    <row r="42" spans="3:51" x14ac:dyDescent="0.3">
      <c r="C42" t="str">
        <f>IF($AS42,REPT(" ",$AR$6*AR42) &amp; [1]dk_DIS!AE37,"")</f>
        <v xml:space="preserve">       4.5 Respiratory diseases</v>
      </c>
      <c r="D42" s="83">
        <f t="shared" si="14"/>
        <v>94523903.290941849</v>
      </c>
      <c r="E42" s="84">
        <f t="shared" si="14"/>
        <v>11217175.823513502</v>
      </c>
      <c r="F42" s="84">
        <f t="shared" si="14"/>
        <v>5207440.6457625525</v>
      </c>
      <c r="G42" s="84">
        <f t="shared" si="14"/>
        <v>0</v>
      </c>
      <c r="H42" s="84">
        <f t="shared" si="14"/>
        <v>4253325.3939118097</v>
      </c>
      <c r="I42" s="84">
        <f t="shared" si="14"/>
        <v>195222.01795598571</v>
      </c>
      <c r="J42" s="84">
        <f t="shared" si="14"/>
        <v>325839.91316111985</v>
      </c>
      <c r="K42" s="84">
        <f t="shared" si="14"/>
        <v>433053.32073363679</v>
      </c>
      <c r="L42" s="84">
        <f t="shared" si="14"/>
        <v>527720.80041926773</v>
      </c>
      <c r="M42" s="84">
        <f t="shared" si="14"/>
        <v>6507650.9258486833</v>
      </c>
      <c r="N42" s="84">
        <f t="shared" si="15"/>
        <v>4114494.8999817749</v>
      </c>
      <c r="O42" s="84">
        <f t="shared" si="15"/>
        <v>1610983.7417635354</v>
      </c>
      <c r="P42" s="84">
        <f t="shared" si="15"/>
        <v>31115.47628091291</v>
      </c>
      <c r="Q42" s="84">
        <f t="shared" si="15"/>
        <v>749889.6221838817</v>
      </c>
      <c r="R42" s="84">
        <f t="shared" si="15"/>
        <v>85388843.872382149</v>
      </c>
      <c r="S42" s="84">
        <f t="shared" si="15"/>
        <v>160284852.17145413</v>
      </c>
      <c r="T42" s="84">
        <f t="shared" si="15"/>
        <v>14503119.162936255</v>
      </c>
      <c r="U42" s="84">
        <f t="shared" si="2"/>
        <v>35873988.127096251</v>
      </c>
      <c r="V42" s="84">
        <f t="shared" ca="1" si="6"/>
        <v>0</v>
      </c>
      <c r="W42" s="84" t="str">
        <f t="shared" si="16"/>
        <v/>
      </c>
      <c r="X42" s="84" t="str">
        <f t="shared" si="16"/>
        <v/>
      </c>
      <c r="Y42" s="84" t="str">
        <f t="shared" si="16"/>
        <v/>
      </c>
      <c r="Z42" s="84" t="str">
        <f t="shared" si="16"/>
        <v/>
      </c>
      <c r="AA42" s="84" t="str">
        <f t="shared" si="16"/>
        <v/>
      </c>
      <c r="AB42" s="84" t="str">
        <f t="shared" si="16"/>
        <v/>
      </c>
      <c r="AC42" s="84" t="str">
        <f t="shared" si="16"/>
        <v/>
      </c>
      <c r="AD42" s="84" t="str">
        <f t="shared" si="16"/>
        <v/>
      </c>
      <c r="AE42" s="84" t="str">
        <f t="shared" si="16"/>
        <v/>
      </c>
      <c r="AF42" s="84" t="str">
        <f t="shared" si="16"/>
        <v/>
      </c>
      <c r="AG42" s="84" t="str">
        <f t="shared" si="17"/>
        <v/>
      </c>
      <c r="AH42" s="84" t="str">
        <f t="shared" si="17"/>
        <v/>
      </c>
      <c r="AI42" s="84" t="str">
        <f t="shared" si="17"/>
        <v/>
      </c>
      <c r="AJ42" s="84" t="str">
        <f t="shared" si="17"/>
        <v/>
      </c>
      <c r="AK42" s="84" t="str">
        <f t="shared" si="17"/>
        <v/>
      </c>
      <c r="AL42" s="84" t="str">
        <f t="shared" si="17"/>
        <v/>
      </c>
      <c r="AM42" s="84" t="str">
        <f t="shared" si="17"/>
        <v/>
      </c>
      <c r="AN42" s="85" t="str">
        <f t="shared" si="17"/>
        <v/>
      </c>
      <c r="AO42" s="80">
        <f t="shared" ca="1" si="18"/>
        <v>254808755.46239597</v>
      </c>
      <c r="AP42" s="86">
        <f t="shared" ca="1" si="7"/>
        <v>8.8549682516380873E-2</v>
      </c>
      <c r="AR42" s="82">
        <f>IF(AS42,[1]dk_DIS!AI37-1,"")</f>
        <v>1</v>
      </c>
      <c r="AS42" s="82" t="b">
        <f>[1]dk_DIS!AC37</f>
        <v>1</v>
      </c>
      <c r="AT42" t="b">
        <f>AND(AS43,[1]dk_DIS!AJ37)</f>
        <v>0</v>
      </c>
      <c r="AU42">
        <f>[1]dk_DIS!AG37</f>
        <v>9.2532810665880261E-2</v>
      </c>
      <c r="AV42">
        <f>[1]dk_DIS!AH37</f>
        <v>2.2770486278968008E-2</v>
      </c>
      <c r="AW42">
        <v>0</v>
      </c>
      <c r="AX42">
        <f>IFERROR(MATCH(0,$AR43:$AR$60,0)-1,0)</f>
        <v>5</v>
      </c>
      <c r="AY42">
        <f ca="1">IF(AND(AR42=0,AT42),SUM(OFFSET($AW43:$AW$60,0,0,AX42)),AW42)</f>
        <v>0</v>
      </c>
    </row>
    <row r="43" spans="3:51" x14ac:dyDescent="0.3">
      <c r="C43" t="str">
        <f>IF($AS43,REPT(" ",$AR$6*AR43) &amp; [1]dk_DIS!AE38,"")</f>
        <v xml:space="preserve">       4.6 Diseases of the digestive  </v>
      </c>
      <c r="D43" s="83">
        <f t="shared" si="14"/>
        <v>62530191.480708584</v>
      </c>
      <c r="E43" s="84">
        <f t="shared" si="14"/>
        <v>7420473.8452045079</v>
      </c>
      <c r="F43" s="84">
        <f t="shared" si="14"/>
        <v>3444866.8470841846</v>
      </c>
      <c r="G43" s="84">
        <f t="shared" si="14"/>
        <v>0</v>
      </c>
      <c r="H43" s="84">
        <f t="shared" si="14"/>
        <v>2813693.0665298984</v>
      </c>
      <c r="I43" s="84">
        <f t="shared" si="14"/>
        <v>129144.79553880134</v>
      </c>
      <c r="J43" s="84">
        <f t="shared" si="14"/>
        <v>215552.16672876</v>
      </c>
      <c r="K43" s="84">
        <f t="shared" si="14"/>
        <v>286476.81828672398</v>
      </c>
      <c r="L43" s="84">
        <f t="shared" si="14"/>
        <v>349101.98954650899</v>
      </c>
      <c r="M43" s="84">
        <f t="shared" si="14"/>
        <v>4304992.1164430371</v>
      </c>
      <c r="N43" s="84">
        <f t="shared" si="15"/>
        <v>2721852.8328264058</v>
      </c>
      <c r="O43" s="84">
        <f t="shared" si="15"/>
        <v>1065710.559314531</v>
      </c>
      <c r="P43" s="84">
        <f t="shared" si="15"/>
        <v>20583.753126129963</v>
      </c>
      <c r="Q43" s="84">
        <f t="shared" si="15"/>
        <v>496072.8454074309</v>
      </c>
      <c r="R43" s="84">
        <f t="shared" si="15"/>
        <v>56487095.557426639</v>
      </c>
      <c r="S43" s="84">
        <f t="shared" si="15"/>
        <v>106032888.49476191</v>
      </c>
      <c r="T43" s="84">
        <f t="shared" si="15"/>
        <v>9594216.7721806727</v>
      </c>
      <c r="U43" s="84">
        <f t="shared" si="2"/>
        <v>134983777.40620843</v>
      </c>
      <c r="V43" s="84">
        <f t="shared" ca="1" si="6"/>
        <v>0</v>
      </c>
      <c r="W43" s="84" t="str">
        <f t="shared" si="16"/>
        <v/>
      </c>
      <c r="X43" s="84" t="str">
        <f t="shared" si="16"/>
        <v/>
      </c>
      <c r="Y43" s="84" t="str">
        <f t="shared" si="16"/>
        <v/>
      </c>
      <c r="Z43" s="84" t="str">
        <f t="shared" si="16"/>
        <v/>
      </c>
      <c r="AA43" s="84" t="str">
        <f t="shared" si="16"/>
        <v/>
      </c>
      <c r="AB43" s="84" t="str">
        <f t="shared" si="16"/>
        <v/>
      </c>
      <c r="AC43" s="84" t="str">
        <f t="shared" si="16"/>
        <v/>
      </c>
      <c r="AD43" s="84" t="str">
        <f t="shared" si="16"/>
        <v/>
      </c>
      <c r="AE43" s="84" t="str">
        <f t="shared" si="16"/>
        <v/>
      </c>
      <c r="AF43" s="84" t="str">
        <f t="shared" si="16"/>
        <v/>
      </c>
      <c r="AG43" s="84" t="str">
        <f t="shared" si="17"/>
        <v/>
      </c>
      <c r="AH43" s="84" t="str">
        <f t="shared" si="17"/>
        <v/>
      </c>
      <c r="AI43" s="84" t="str">
        <f t="shared" si="17"/>
        <v/>
      </c>
      <c r="AJ43" s="84" t="str">
        <f t="shared" si="17"/>
        <v/>
      </c>
      <c r="AK43" s="84" t="str">
        <f t="shared" si="17"/>
        <v/>
      </c>
      <c r="AL43" s="84" t="str">
        <f t="shared" si="17"/>
        <v/>
      </c>
      <c r="AM43" s="84" t="str">
        <f t="shared" si="17"/>
        <v/>
      </c>
      <c r="AN43" s="85" t="str">
        <f t="shared" si="17"/>
        <v/>
      </c>
      <c r="AO43" s="80">
        <f t="shared" ca="1" si="18"/>
        <v>168563079.97547048</v>
      </c>
      <c r="AP43" s="86">
        <f t="shared" ca="1" si="7"/>
        <v>5.8578078248233509E-2</v>
      </c>
      <c r="AR43" s="82">
        <f>IF(AS43,[1]dk_DIS!AI38-1,"")</f>
        <v>1</v>
      </c>
      <c r="AS43" s="82" t="b">
        <f>[1]dk_DIS!AC38</f>
        <v>1</v>
      </c>
      <c r="AT43" t="b">
        <f>AND(AS44,[1]dk_DIS!AJ38)</f>
        <v>0</v>
      </c>
      <c r="AU43">
        <f>[1]dk_DIS!AG38</f>
        <v>6.1213028321272504E-2</v>
      </c>
      <c r="AV43">
        <f>[1]dk_DIS!AH38</f>
        <v>8.5678967178721963E-2</v>
      </c>
      <c r="AW43">
        <v>0</v>
      </c>
      <c r="AX43">
        <f>IFERROR(MATCH(0,$AR44:$AR$60,0)-1,0)</f>
        <v>4</v>
      </c>
      <c r="AY43">
        <f ca="1">IF(AND(AR43=0,AT43),SUM(OFFSET($AW44:$AW$60,0,0,AX43)),AW43)</f>
        <v>0</v>
      </c>
    </row>
    <row r="44" spans="3:51" x14ac:dyDescent="0.3">
      <c r="C44" t="str">
        <f>IF($AS44,REPT(" ",$AR$6*AR44) &amp; [1]dk_DIS!AE39,"")</f>
        <v xml:space="preserve">       4.7 Diseases of the genito-urinary system</v>
      </c>
      <c r="D44" s="83">
        <f t="shared" si="14"/>
        <v>44581824.267949268</v>
      </c>
      <c r="E44" s="84">
        <f t="shared" si="14"/>
        <v>5290536.5091338819</v>
      </c>
      <c r="F44" s="84">
        <f t="shared" si="14"/>
        <v>2456068.7368208785</v>
      </c>
      <c r="G44" s="84">
        <f t="shared" si="14"/>
        <v>0</v>
      </c>
      <c r="H44" s="84">
        <f t="shared" si="14"/>
        <v>2006064.0606655274</v>
      </c>
      <c r="I44" s="84">
        <f t="shared" si="14"/>
        <v>92075.69085419082</v>
      </c>
      <c r="J44" s="84">
        <f t="shared" si="14"/>
        <v>153681.10332177707</v>
      </c>
      <c r="K44" s="84">
        <f t="shared" si="14"/>
        <v>204247.88197938263</v>
      </c>
      <c r="L44" s="84">
        <f t="shared" si="14"/>
        <v>248897.42348470996</v>
      </c>
      <c r="M44" s="84">
        <f t="shared" si="14"/>
        <v>3069307.7610258362</v>
      </c>
      <c r="N44" s="84">
        <f t="shared" si="15"/>
        <v>1940585.208566383</v>
      </c>
      <c r="O44" s="84">
        <f t="shared" si="15"/>
        <v>759814.09541207366</v>
      </c>
      <c r="P44" s="84">
        <f t="shared" si="15"/>
        <v>14675.491037430911</v>
      </c>
      <c r="Q44" s="84">
        <f t="shared" si="15"/>
        <v>353682.46753056376</v>
      </c>
      <c r="R44" s="84">
        <f t="shared" si="15"/>
        <v>40273309.707119346</v>
      </c>
      <c r="S44" s="84">
        <f t="shared" si="15"/>
        <v>75597715.112625599</v>
      </c>
      <c r="T44" s="84">
        <f t="shared" si="15"/>
        <v>6840338.658773019</v>
      </c>
      <c r="U44" s="84">
        <f t="shared" si="2"/>
        <v>157791681.17128456</v>
      </c>
      <c r="V44" s="84">
        <f t="shared" ca="1" si="6"/>
        <v>0</v>
      </c>
      <c r="W44" s="84" t="str">
        <f t="shared" si="16"/>
        <v/>
      </c>
      <c r="X44" s="84" t="str">
        <f t="shared" si="16"/>
        <v/>
      </c>
      <c r="Y44" s="84" t="str">
        <f t="shared" si="16"/>
        <v/>
      </c>
      <c r="Z44" s="84" t="str">
        <f t="shared" si="16"/>
        <v/>
      </c>
      <c r="AA44" s="84" t="str">
        <f t="shared" si="16"/>
        <v/>
      </c>
      <c r="AB44" s="84" t="str">
        <f t="shared" si="16"/>
        <v/>
      </c>
      <c r="AC44" s="84" t="str">
        <f t="shared" si="16"/>
        <v/>
      </c>
      <c r="AD44" s="84" t="str">
        <f t="shared" si="16"/>
        <v/>
      </c>
      <c r="AE44" s="84" t="str">
        <f t="shared" si="16"/>
        <v/>
      </c>
      <c r="AF44" s="84" t="str">
        <f t="shared" si="16"/>
        <v/>
      </c>
      <c r="AG44" s="84" t="str">
        <f t="shared" si="17"/>
        <v/>
      </c>
      <c r="AH44" s="84" t="str">
        <f t="shared" si="17"/>
        <v/>
      </c>
      <c r="AI44" s="84" t="str">
        <f t="shared" si="17"/>
        <v/>
      </c>
      <c r="AJ44" s="84" t="str">
        <f t="shared" si="17"/>
        <v/>
      </c>
      <c r="AK44" s="84" t="str">
        <f t="shared" si="17"/>
        <v/>
      </c>
      <c r="AL44" s="84" t="str">
        <f t="shared" si="17"/>
        <v/>
      </c>
      <c r="AM44" s="84" t="str">
        <f t="shared" si="17"/>
        <v/>
      </c>
      <c r="AN44" s="85" t="str">
        <f t="shared" si="17"/>
        <v/>
      </c>
      <c r="AO44" s="80">
        <f t="shared" ca="1" si="18"/>
        <v>120179539.38057487</v>
      </c>
      <c r="AP44" s="86">
        <f t="shared" ca="1" si="7"/>
        <v>4.1764106723111781E-2</v>
      </c>
      <c r="AR44" s="82">
        <f>IF(AS44,[1]dk_DIS!AI39-1,"")</f>
        <v>1</v>
      </c>
      <c r="AS44" s="82" t="b">
        <f>[1]dk_DIS!AC39</f>
        <v>1</v>
      </c>
      <c r="AT44" t="b">
        <f>AND(AS45,[1]dk_DIS!AJ39)</f>
        <v>0</v>
      </c>
      <c r="AU44">
        <f>[1]dk_DIS!AG39</f>
        <v>4.3642733324587735E-2</v>
      </c>
      <c r="AV44">
        <f>[1]dk_DIS!AH39</f>
        <v>0.10015594860310997</v>
      </c>
      <c r="AW44">
        <v>0</v>
      </c>
      <c r="AX44">
        <f>IFERROR(MATCH(0,$AR45:$AR$60,0)-1,0)</f>
        <v>3</v>
      </c>
      <c r="AY44">
        <f ca="1">IF(AND(AR44=0,AT44),SUM(OFFSET($AW45:$AW$60,0,0,AX44)),AW44)</f>
        <v>0</v>
      </c>
    </row>
    <row r="45" spans="3:51" x14ac:dyDescent="0.3">
      <c r="C45" t="str">
        <f>IF($AS45,REPT(" ",$AR$6*AR45) &amp; [1]dk_DIS!AE40,"")</f>
        <v xml:space="preserve">       4.8 Sense organ disorders </v>
      </c>
      <c r="D45" s="83">
        <f t="shared" si="14"/>
        <v>44588715.778318234</v>
      </c>
      <c r="E45" s="84">
        <f t="shared" si="14"/>
        <v>5291354.3264351869</v>
      </c>
      <c r="F45" s="84">
        <f t="shared" si="14"/>
        <v>2456448.3987895087</v>
      </c>
      <c r="G45" s="84">
        <f t="shared" si="14"/>
        <v>0</v>
      </c>
      <c r="H45" s="84">
        <f t="shared" si="14"/>
        <v>2006374.1603867006</v>
      </c>
      <c r="I45" s="84">
        <f t="shared" si="14"/>
        <v>92089.92402182518</v>
      </c>
      <c r="J45" s="84">
        <f t="shared" si="14"/>
        <v>153704.85952589044</v>
      </c>
      <c r="K45" s="84">
        <f t="shared" si="14"/>
        <v>204279.45485509181</v>
      </c>
      <c r="L45" s="84">
        <f t="shared" si="14"/>
        <v>248935.89833859759</v>
      </c>
      <c r="M45" s="84">
        <f t="shared" si="14"/>
        <v>3069782.2181977439</v>
      </c>
      <c r="N45" s="84">
        <f t="shared" si="15"/>
        <v>1940885.1864902633</v>
      </c>
      <c r="O45" s="84">
        <f t="shared" si="15"/>
        <v>759931.54836073599</v>
      </c>
      <c r="P45" s="84">
        <f t="shared" si="15"/>
        <v>14677.759591944208</v>
      </c>
      <c r="Q45" s="84">
        <f t="shared" si="15"/>
        <v>353737.14017871872</v>
      </c>
      <c r="R45" s="84">
        <f t="shared" si="15"/>
        <v>40279535.202284619</v>
      </c>
      <c r="S45" s="84">
        <f t="shared" si="15"/>
        <v>75609401.095559761</v>
      </c>
      <c r="T45" s="84">
        <f t="shared" si="15"/>
        <v>6841396.0462973798</v>
      </c>
      <c r="U45" s="84">
        <f t="shared" si="2"/>
        <v>79426173.353835449</v>
      </c>
      <c r="V45" s="84">
        <f t="shared" ca="1" si="6"/>
        <v>0</v>
      </c>
      <c r="W45" s="84" t="str">
        <f t="shared" si="16"/>
        <v/>
      </c>
      <c r="X45" s="84" t="str">
        <f t="shared" si="16"/>
        <v/>
      </c>
      <c r="Y45" s="84" t="str">
        <f t="shared" si="16"/>
        <v/>
      </c>
      <c r="Z45" s="84" t="str">
        <f t="shared" si="16"/>
        <v/>
      </c>
      <c r="AA45" s="84" t="str">
        <f t="shared" si="16"/>
        <v/>
      </c>
      <c r="AB45" s="84" t="str">
        <f t="shared" si="16"/>
        <v/>
      </c>
      <c r="AC45" s="84" t="str">
        <f t="shared" si="16"/>
        <v/>
      </c>
      <c r="AD45" s="84" t="str">
        <f t="shared" si="16"/>
        <v/>
      </c>
      <c r="AE45" s="84" t="str">
        <f t="shared" si="16"/>
        <v/>
      </c>
      <c r="AF45" s="84" t="str">
        <f t="shared" si="16"/>
        <v/>
      </c>
      <c r="AG45" s="84" t="str">
        <f t="shared" si="17"/>
        <v/>
      </c>
      <c r="AH45" s="84" t="str">
        <f t="shared" si="17"/>
        <v/>
      </c>
      <c r="AI45" s="84" t="str">
        <f t="shared" si="17"/>
        <v/>
      </c>
      <c r="AJ45" s="84" t="str">
        <f t="shared" si="17"/>
        <v/>
      </c>
      <c r="AK45" s="84" t="str">
        <f t="shared" si="17"/>
        <v/>
      </c>
      <c r="AL45" s="84" t="str">
        <f t="shared" si="17"/>
        <v/>
      </c>
      <c r="AM45" s="84" t="str">
        <f t="shared" si="17"/>
        <v/>
      </c>
      <c r="AN45" s="85" t="str">
        <f t="shared" si="17"/>
        <v/>
      </c>
      <c r="AO45" s="80">
        <f t="shared" ca="1" si="18"/>
        <v>120198116.873878</v>
      </c>
      <c r="AP45" s="86">
        <f t="shared" ca="1" si="7"/>
        <v>4.1770562667417764E-2</v>
      </c>
      <c r="AR45" s="82">
        <f>IF(AS45,[1]dk_DIS!AI40-1,"")</f>
        <v>1</v>
      </c>
      <c r="AS45" s="82" t="b">
        <f>[1]dk_DIS!AC40</f>
        <v>1</v>
      </c>
      <c r="AT45" t="b">
        <f>AND(AS46,[1]dk_DIS!AJ40)</f>
        <v>0</v>
      </c>
      <c r="AU45">
        <f>[1]dk_DIS!AG40</f>
        <v>4.364947966918388E-2</v>
      </c>
      <c r="AV45">
        <f>[1]dk_DIS!AH40</f>
        <v>5.0414595225290772E-2</v>
      </c>
      <c r="AW45">
        <v>0</v>
      </c>
      <c r="AX45">
        <f>IFERROR(MATCH(0,$AR46:$AR$60,0)-1,0)</f>
        <v>2</v>
      </c>
      <c r="AY45">
        <f ca="1">IF(AND(AR45=0,AT45),SUM(OFFSET($AW46:$AW$60,0,0,AX45)),AW45)</f>
        <v>0</v>
      </c>
    </row>
    <row r="46" spans="3:51" x14ac:dyDescent="0.3">
      <c r="C46" t="str">
        <f>IF($AS46,REPT(" ",$AR$6*AR46) &amp; [1]dk_DIS!AE41,"")</f>
        <v xml:space="preserve">       4.9 Oral diseases</v>
      </c>
      <c r="D46" s="83">
        <f t="shared" si="14"/>
        <v>3345700.7945802724</v>
      </c>
      <c r="E46" s="84">
        <f t="shared" si="14"/>
        <v>397035.17056592129</v>
      </c>
      <c r="F46" s="84">
        <f t="shared" si="14"/>
        <v>184318.86221024234</v>
      </c>
      <c r="G46" s="84">
        <f t="shared" si="14"/>
        <v>0</v>
      </c>
      <c r="H46" s="84">
        <f t="shared" si="14"/>
        <v>150547.67793727873</v>
      </c>
      <c r="I46" s="84">
        <f t="shared" si="14"/>
        <v>6909.9395798808164</v>
      </c>
      <c r="J46" s="84">
        <f t="shared" si="14"/>
        <v>11533.197618951854</v>
      </c>
      <c r="K46" s="84">
        <f t="shared" si="14"/>
        <v>15328.047074130909</v>
      </c>
      <c r="L46" s="84">
        <f t="shared" si="14"/>
        <v>18678.829796573551</v>
      </c>
      <c r="M46" s="84">
        <f t="shared" si="14"/>
        <v>230340.17973683745</v>
      </c>
      <c r="N46" s="84">
        <f t="shared" si="15"/>
        <v>145633.73259983305</v>
      </c>
      <c r="O46" s="84">
        <f t="shared" si="15"/>
        <v>57021.233753797685</v>
      </c>
      <c r="P46" s="84">
        <f t="shared" si="15"/>
        <v>1101.3412490634003</v>
      </c>
      <c r="Q46" s="84">
        <f t="shared" si="15"/>
        <v>26542.559262134706</v>
      </c>
      <c r="R46" s="84">
        <f t="shared" si="15"/>
        <v>3022362.7341413107</v>
      </c>
      <c r="S46" s="84">
        <f t="shared" si="15"/>
        <v>5673328.5295953862</v>
      </c>
      <c r="T46" s="84">
        <f t="shared" si="15"/>
        <v>513342.08192794916</v>
      </c>
      <c r="U46" s="84">
        <f t="shared" si="2"/>
        <v>121856064.87538907</v>
      </c>
      <c r="V46" s="84">
        <f t="shared" ca="1" si="6"/>
        <v>0</v>
      </c>
      <c r="W46" s="84" t="str">
        <f t="shared" si="16"/>
        <v/>
      </c>
      <c r="X46" s="84" t="str">
        <f t="shared" si="16"/>
        <v/>
      </c>
      <c r="Y46" s="84" t="str">
        <f t="shared" si="16"/>
        <v/>
      </c>
      <c r="Z46" s="84" t="str">
        <f t="shared" si="16"/>
        <v/>
      </c>
      <c r="AA46" s="84" t="str">
        <f t="shared" si="16"/>
        <v/>
      </c>
      <c r="AB46" s="84" t="str">
        <f t="shared" si="16"/>
        <v/>
      </c>
      <c r="AC46" s="84" t="str">
        <f t="shared" si="16"/>
        <v/>
      </c>
      <c r="AD46" s="84" t="str">
        <f t="shared" si="16"/>
        <v/>
      </c>
      <c r="AE46" s="84" t="str">
        <f t="shared" si="16"/>
        <v/>
      </c>
      <c r="AF46" s="84" t="str">
        <f t="shared" si="16"/>
        <v/>
      </c>
      <c r="AG46" s="84" t="str">
        <f t="shared" si="17"/>
        <v/>
      </c>
      <c r="AH46" s="84" t="str">
        <f t="shared" si="17"/>
        <v/>
      </c>
      <c r="AI46" s="84" t="str">
        <f t="shared" si="17"/>
        <v/>
      </c>
      <c r="AJ46" s="84" t="str">
        <f t="shared" si="17"/>
        <v/>
      </c>
      <c r="AK46" s="84" t="str">
        <f t="shared" si="17"/>
        <v/>
      </c>
      <c r="AL46" s="84" t="str">
        <f t="shared" si="17"/>
        <v/>
      </c>
      <c r="AM46" s="84" t="str">
        <f t="shared" si="17"/>
        <v/>
      </c>
      <c r="AN46" s="85" t="str">
        <f t="shared" si="17"/>
        <v/>
      </c>
      <c r="AO46" s="80">
        <f t="shared" ca="1" si="18"/>
        <v>9019029.3241756596</v>
      </c>
      <c r="AP46" s="86">
        <f t="shared" ca="1" si="7"/>
        <v>3.1342415287591791E-3</v>
      </c>
      <c r="AR46" s="82">
        <f>IF(AS46,[1]dk_DIS!AI41-1,"")</f>
        <v>1</v>
      </c>
      <c r="AS46" s="82" t="b">
        <f>[1]dk_DIS!AC41</f>
        <v>1</v>
      </c>
      <c r="AT46" t="b">
        <f>AND(AS47,[1]dk_DIS!AJ41)</f>
        <v>0</v>
      </c>
      <c r="AU46">
        <f>[1]dk_DIS!AG41</f>
        <v>3.2752254973716158E-3</v>
      </c>
      <c r="AV46">
        <f>[1]dk_DIS!AH41</f>
        <v>7.7346344750509805E-2</v>
      </c>
      <c r="AW46">
        <v>0</v>
      </c>
      <c r="AX46">
        <f>IFERROR(MATCH(0,$AR47:$AR$60,0)-1,0)</f>
        <v>1</v>
      </c>
      <c r="AY46">
        <f ca="1">IF(AND(AR46=0,AT46),SUM(OFFSET($AW47:$AW$60,0,0,AX46)),AW46)</f>
        <v>0</v>
      </c>
    </row>
    <row r="47" spans="3:51" x14ac:dyDescent="0.3">
      <c r="C47" t="str">
        <f>IF($AS47,REPT(" ",$AR$6*AR47) &amp; [1]dk_DIS!AE42,"")</f>
        <v xml:space="preserve">       4.nec Other and unspecified noncommunicable diseases (n.e.c.)</v>
      </c>
      <c r="D47" s="83">
        <f t="shared" si="14"/>
        <v>44985407.091681167</v>
      </c>
      <c r="E47" s="84">
        <f t="shared" si="14"/>
        <v>5338429.7862366745</v>
      </c>
      <c r="F47" s="84">
        <f t="shared" si="14"/>
        <v>2478302.6218707194</v>
      </c>
      <c r="G47" s="84">
        <f t="shared" si="14"/>
        <v>0</v>
      </c>
      <c r="H47" s="84">
        <f t="shared" si="14"/>
        <v>2024224.2192387716</v>
      </c>
      <c r="I47" s="84">
        <f t="shared" si="14"/>
        <v>92909.218147480933</v>
      </c>
      <c r="J47" s="84">
        <f t="shared" si="14"/>
        <v>155072.32170844648</v>
      </c>
      <c r="K47" s="84">
        <f t="shared" si="14"/>
        <v>206096.86277601996</v>
      </c>
      <c r="L47" s="84">
        <f t="shared" si="14"/>
        <v>251150.60012427086</v>
      </c>
      <c r="M47" s="84">
        <f t="shared" si="14"/>
        <v>3097093.0729424586</v>
      </c>
      <c r="N47" s="84">
        <f t="shared" si="15"/>
        <v>1958152.6112248835</v>
      </c>
      <c r="O47" s="84">
        <f t="shared" si="15"/>
        <v>766692.41237583582</v>
      </c>
      <c r="P47" s="84">
        <f t="shared" si="15"/>
        <v>14808.342848898761</v>
      </c>
      <c r="Q47" s="84">
        <f t="shared" si="15"/>
        <v>356884.22455361742</v>
      </c>
      <c r="R47" s="84">
        <f t="shared" si="15"/>
        <v>40637889.136506073</v>
      </c>
      <c r="S47" s="84">
        <f t="shared" si="15"/>
        <v>76282073.364756778</v>
      </c>
      <c r="T47" s="84">
        <f t="shared" si="15"/>
        <v>6902261.7235313794</v>
      </c>
      <c r="U47" s="84">
        <f t="shared" si="2"/>
        <v>87453980.883484691</v>
      </c>
      <c r="V47" s="84">
        <f t="shared" ca="1" si="6"/>
        <v>33195101.168000001</v>
      </c>
      <c r="W47" s="84" t="str">
        <f t="shared" si="16"/>
        <v/>
      </c>
      <c r="X47" s="84" t="str">
        <f t="shared" si="16"/>
        <v/>
      </c>
      <c r="Y47" s="84" t="str">
        <f t="shared" si="16"/>
        <v/>
      </c>
      <c r="Z47" s="84" t="str">
        <f t="shared" si="16"/>
        <v/>
      </c>
      <c r="AA47" s="84" t="str">
        <f t="shared" si="16"/>
        <v/>
      </c>
      <c r="AB47" s="84" t="str">
        <f t="shared" si="16"/>
        <v/>
      </c>
      <c r="AC47" s="84" t="str">
        <f t="shared" si="16"/>
        <v/>
      </c>
      <c r="AD47" s="84" t="str">
        <f t="shared" si="16"/>
        <v/>
      </c>
      <c r="AE47" s="84" t="str">
        <f t="shared" si="16"/>
        <v/>
      </c>
      <c r="AF47" s="84" t="str">
        <f t="shared" si="16"/>
        <v/>
      </c>
      <c r="AG47" s="84" t="str">
        <f t="shared" si="17"/>
        <v/>
      </c>
      <c r="AH47" s="84" t="str">
        <f t="shared" si="17"/>
        <v/>
      </c>
      <c r="AI47" s="84" t="str">
        <f t="shared" si="17"/>
        <v/>
      </c>
      <c r="AJ47" s="84" t="str">
        <f t="shared" si="17"/>
        <v/>
      </c>
      <c r="AK47" s="84" t="str">
        <f t="shared" si="17"/>
        <v/>
      </c>
      <c r="AL47" s="84" t="str">
        <f t="shared" si="17"/>
        <v/>
      </c>
      <c r="AM47" s="84" t="str">
        <f t="shared" si="17"/>
        <v/>
      </c>
      <c r="AN47" s="85" t="str">
        <f t="shared" si="17"/>
        <v/>
      </c>
      <c r="AO47" s="80">
        <f t="shared" ca="1" si="18"/>
        <v>154462581.62443796</v>
      </c>
      <c r="AP47" s="86">
        <f t="shared" ca="1" si="7"/>
        <v>5.3677953642856886E-2</v>
      </c>
      <c r="AR47" s="82">
        <f>IF(AS47,[1]dk_DIS!AI42-1,"")</f>
        <v>1</v>
      </c>
      <c r="AS47" s="82" t="b">
        <f>[1]dk_DIS!AC42</f>
        <v>1</v>
      </c>
      <c r="AT47" t="b">
        <f>AND(AS48,[1]dk_DIS!AJ42)</f>
        <v>0</v>
      </c>
      <c r="AU47">
        <f>[1]dk_DIS!AG42</f>
        <v>4.4037814904126817E-2</v>
      </c>
      <c r="AV47">
        <f>[1]dk_DIS!AH42</f>
        <v>5.5510127970533681E-2</v>
      </c>
      <c r="AW47">
        <f>'[1]HCxHF (OECD) (1 ENG)'!AJ92/V61</f>
        <v>0.69888507908881736</v>
      </c>
      <c r="AX47">
        <f>IFERROR(MATCH(0,$AR48:$AR$60,0)-1,0)</f>
        <v>0</v>
      </c>
      <c r="AY47">
        <f ca="1">IF(AND(AR47=0,AT47),SUM(OFFSET($AW48:$AW$60,0,0,AX47)),AW47)</f>
        <v>0.69888507908881736</v>
      </c>
    </row>
    <row r="48" spans="3:51" x14ac:dyDescent="0.3">
      <c r="C48" t="str">
        <f>IF($AS48,REPT(" ",$AR$6*AR48) &amp; [1]dk_DIS!AE43,"")</f>
        <v>5 Injuries</v>
      </c>
      <c r="D48" s="83">
        <f t="shared" si="14"/>
        <v>79487707.251454711</v>
      </c>
      <c r="E48" s="84">
        <f t="shared" si="14"/>
        <v>9432826.58676433</v>
      </c>
      <c r="F48" s="84">
        <f t="shared" si="14"/>
        <v>4379077.7059390275</v>
      </c>
      <c r="G48" s="84">
        <f t="shared" si="14"/>
        <v>0</v>
      </c>
      <c r="H48" s="84">
        <f t="shared" si="14"/>
        <v>3576736.3808053709</v>
      </c>
      <c r="I48" s="84">
        <f t="shared" si="14"/>
        <v>164167.47586650585</v>
      </c>
      <c r="J48" s="84">
        <f t="shared" si="14"/>
        <v>274007.59730023256</v>
      </c>
      <c r="K48" s="84">
        <f t="shared" si="14"/>
        <v>364166.25196691725</v>
      </c>
      <c r="L48" s="84">
        <f t="shared" si="14"/>
        <v>443774.69649256318</v>
      </c>
      <c r="M48" s="84">
        <f t="shared" si="14"/>
        <v>5472459.7025616979</v>
      </c>
      <c r="N48" s="84">
        <f t="shared" si="15"/>
        <v>3459990.0629441729</v>
      </c>
      <c r="O48" s="84">
        <f t="shared" si="15"/>
        <v>1354719.8073063947</v>
      </c>
      <c r="P48" s="84">
        <f t="shared" si="15"/>
        <v>26165.845711999948</v>
      </c>
      <c r="Q48" s="84">
        <f t="shared" si="15"/>
        <v>630602.46862201323</v>
      </c>
      <c r="R48" s="84">
        <f t="shared" si="15"/>
        <v>71805788.673123002</v>
      </c>
      <c r="S48" s="84">
        <f t="shared" si="15"/>
        <v>134787868.07006699</v>
      </c>
      <c r="T48" s="84">
        <f t="shared" si="15"/>
        <v>12196065.229216089</v>
      </c>
      <c r="U48" s="84">
        <f t="shared" si="2"/>
        <v>86800295.25516957</v>
      </c>
      <c r="V48" s="84">
        <f t="shared" ca="1" si="6"/>
        <v>0</v>
      </c>
      <c r="W48" s="84" t="str">
        <f t="shared" si="16"/>
        <v/>
      </c>
      <c r="X48" s="84" t="str">
        <f t="shared" si="16"/>
        <v/>
      </c>
      <c r="Y48" s="84" t="str">
        <f t="shared" si="16"/>
        <v/>
      </c>
      <c r="Z48" s="84" t="str">
        <f t="shared" si="16"/>
        <v/>
      </c>
      <c r="AA48" s="84" t="str">
        <f t="shared" si="16"/>
        <v/>
      </c>
      <c r="AB48" s="84" t="str">
        <f t="shared" si="16"/>
        <v/>
      </c>
      <c r="AC48" s="84" t="str">
        <f t="shared" si="16"/>
        <v/>
      </c>
      <c r="AD48" s="84" t="str">
        <f t="shared" si="16"/>
        <v/>
      </c>
      <c r="AE48" s="84" t="str">
        <f t="shared" si="16"/>
        <v/>
      </c>
      <c r="AF48" s="84" t="str">
        <f t="shared" si="16"/>
        <v/>
      </c>
      <c r="AG48" s="84" t="str">
        <f t="shared" si="17"/>
        <v/>
      </c>
      <c r="AH48" s="84" t="str">
        <f t="shared" si="17"/>
        <v/>
      </c>
      <c r="AI48" s="84" t="str">
        <f t="shared" si="17"/>
        <v/>
      </c>
      <c r="AJ48" s="84" t="str">
        <f t="shared" si="17"/>
        <v/>
      </c>
      <c r="AK48" s="84" t="str">
        <f t="shared" si="17"/>
        <v/>
      </c>
      <c r="AL48" s="84" t="str">
        <f t="shared" si="17"/>
        <v/>
      </c>
      <c r="AM48" s="84" t="str">
        <f t="shared" si="17"/>
        <v/>
      </c>
      <c r="AN48" s="85" t="str">
        <f t="shared" si="17"/>
        <v/>
      </c>
      <c r="AO48" s="80">
        <f t="shared" ca="1" si="18"/>
        <v>214275575.3215217</v>
      </c>
      <c r="AP48" s="86">
        <f t="shared" ca="1" si="7"/>
        <v>7.4463823392974984E-2</v>
      </c>
      <c r="AR48" s="82">
        <f>IF(AS48,[1]dk_DIS!AI43-1,"")</f>
        <v>0</v>
      </c>
      <c r="AS48" s="82" t="b">
        <f>[1]dk_DIS!AC43</f>
        <v>1</v>
      </c>
      <c r="AT48" t="b">
        <f>AND(AS49,[1]dk_DIS!AJ43)</f>
        <v>1</v>
      </c>
      <c r="AU48">
        <f>[1]dk_DIS!AG43</f>
        <v>7.7813343601825444E-2</v>
      </c>
      <c r="AV48">
        <f>[1]dk_DIS!AH43</f>
        <v>5.5095210633281586E-2</v>
      </c>
      <c r="AW48">
        <v>0</v>
      </c>
      <c r="AX48">
        <f>IFERROR(MATCH(0,$AR49:$AR$60,0)-1,0)</f>
        <v>2</v>
      </c>
      <c r="AY48">
        <f ca="1">IF(AND(AR48=0,AT48),SUM(OFFSET($AW49:$AW$60,0,0,AX48)),AW48)</f>
        <v>0</v>
      </c>
    </row>
    <row r="49" spans="3:51" x14ac:dyDescent="0.3">
      <c r="C49" t="str">
        <f>IF($AS49,REPT(" ",$AR$6*AR49) &amp; [1]dk_DIS!AE44,"")</f>
        <v xml:space="preserve">       5.1 Road traffic accidents</v>
      </c>
      <c r="D49" s="83">
        <f t="shared" si="14"/>
        <v>0</v>
      </c>
      <c r="E49" s="84">
        <f t="shared" si="14"/>
        <v>0</v>
      </c>
      <c r="F49" s="84">
        <f t="shared" si="14"/>
        <v>0</v>
      </c>
      <c r="G49" s="84">
        <f t="shared" si="14"/>
        <v>0</v>
      </c>
      <c r="H49" s="84">
        <f t="shared" si="14"/>
        <v>0</v>
      </c>
      <c r="I49" s="84">
        <f t="shared" si="14"/>
        <v>0</v>
      </c>
      <c r="J49" s="84">
        <f t="shared" si="14"/>
        <v>0</v>
      </c>
      <c r="K49" s="84">
        <f t="shared" si="14"/>
        <v>0</v>
      </c>
      <c r="L49" s="84">
        <f t="shared" si="14"/>
        <v>0</v>
      </c>
      <c r="M49" s="84">
        <f t="shared" si="14"/>
        <v>0</v>
      </c>
      <c r="N49" s="84">
        <f t="shared" si="15"/>
        <v>0</v>
      </c>
      <c r="O49" s="84">
        <f t="shared" si="15"/>
        <v>0</v>
      </c>
      <c r="P49" s="84">
        <f t="shared" si="15"/>
        <v>0</v>
      </c>
      <c r="Q49" s="84">
        <f t="shared" si="15"/>
        <v>0</v>
      </c>
      <c r="R49" s="84">
        <f t="shared" si="15"/>
        <v>0</v>
      </c>
      <c r="S49" s="84">
        <f t="shared" si="15"/>
        <v>0</v>
      </c>
      <c r="T49" s="84">
        <f t="shared" si="15"/>
        <v>0</v>
      </c>
      <c r="U49" s="84">
        <f t="shared" si="2"/>
        <v>28432265.360205047</v>
      </c>
      <c r="V49" s="84">
        <f t="shared" ca="1" si="6"/>
        <v>0</v>
      </c>
      <c r="W49" s="84" t="str">
        <f t="shared" si="16"/>
        <v/>
      </c>
      <c r="X49" s="84" t="str">
        <f t="shared" si="16"/>
        <v/>
      </c>
      <c r="Y49" s="84" t="str">
        <f t="shared" si="16"/>
        <v/>
      </c>
      <c r="Z49" s="84" t="str">
        <f t="shared" si="16"/>
        <v/>
      </c>
      <c r="AA49" s="84" t="str">
        <f t="shared" si="16"/>
        <v/>
      </c>
      <c r="AB49" s="84" t="str">
        <f t="shared" si="16"/>
        <v/>
      </c>
      <c r="AC49" s="84" t="str">
        <f t="shared" si="16"/>
        <v/>
      </c>
      <c r="AD49" s="84" t="str">
        <f t="shared" si="16"/>
        <v/>
      </c>
      <c r="AE49" s="84" t="str">
        <f t="shared" si="16"/>
        <v/>
      </c>
      <c r="AF49" s="84" t="str">
        <f t="shared" si="16"/>
        <v/>
      </c>
      <c r="AG49" s="84" t="str">
        <f t="shared" si="17"/>
        <v/>
      </c>
      <c r="AH49" s="84" t="str">
        <f t="shared" si="17"/>
        <v/>
      </c>
      <c r="AI49" s="84" t="str">
        <f t="shared" si="17"/>
        <v/>
      </c>
      <c r="AJ49" s="84" t="str">
        <f t="shared" si="17"/>
        <v/>
      </c>
      <c r="AK49" s="84" t="str">
        <f t="shared" si="17"/>
        <v/>
      </c>
      <c r="AL49" s="84" t="str">
        <f t="shared" si="17"/>
        <v/>
      </c>
      <c r="AM49" s="84" t="str">
        <f t="shared" si="17"/>
        <v/>
      </c>
      <c r="AN49" s="85" t="str">
        <f t="shared" si="17"/>
        <v/>
      </c>
      <c r="AO49" s="80">
        <f t="shared" ca="1" si="18"/>
        <v>0</v>
      </c>
      <c r="AP49" s="86">
        <f t="shared" ca="1" si="7"/>
        <v>0</v>
      </c>
      <c r="AR49" s="82">
        <f>IF(AS49,[1]dk_DIS!AI44-1,"")</f>
        <v>1</v>
      </c>
      <c r="AS49" s="82" t="b">
        <f>[1]dk_DIS!AC44</f>
        <v>1</v>
      </c>
      <c r="AT49" t="b">
        <f>AND(AS50,[1]dk_DIS!AJ44)</f>
        <v>0</v>
      </c>
      <c r="AU49">
        <f>[1]dk_DIS!AG44</f>
        <v>0</v>
      </c>
      <c r="AV49">
        <f>[1]dk_DIS!AH44</f>
        <v>1.8046962215932758E-2</v>
      </c>
      <c r="AW49">
        <v>0</v>
      </c>
      <c r="AX49">
        <f>IFERROR(MATCH(0,$AR50:$AR$60,0)-1,0)</f>
        <v>1</v>
      </c>
      <c r="AY49">
        <f ca="1">IF(AND(AR49=0,AT49),SUM(OFFSET($AW50:$AW$60,0,0,AX49)),AW49)</f>
        <v>0</v>
      </c>
    </row>
    <row r="50" spans="3:51" x14ac:dyDescent="0.3">
      <c r="C50" t="str">
        <f>IF($AS50,REPT(" ",$AR$6*AR50) &amp; [1]dk_DIS!AE45,"")</f>
        <v xml:space="preserve">       5.nec Other Injuries</v>
      </c>
      <c r="D50" s="83">
        <f t="shared" si="14"/>
        <v>79487707.251454711</v>
      </c>
      <c r="E50" s="84">
        <f t="shared" si="14"/>
        <v>9432826.58676433</v>
      </c>
      <c r="F50" s="84">
        <f t="shared" si="14"/>
        <v>4379077.7059390275</v>
      </c>
      <c r="G50" s="84">
        <f t="shared" si="14"/>
        <v>0</v>
      </c>
      <c r="H50" s="84">
        <f t="shared" si="14"/>
        <v>3576736.3808053709</v>
      </c>
      <c r="I50" s="84">
        <f t="shared" si="14"/>
        <v>164167.47586650585</v>
      </c>
      <c r="J50" s="84">
        <f t="shared" si="14"/>
        <v>274007.59730023256</v>
      </c>
      <c r="K50" s="84">
        <f t="shared" si="14"/>
        <v>364166.25196691725</v>
      </c>
      <c r="L50" s="84">
        <f t="shared" si="14"/>
        <v>443774.69649256318</v>
      </c>
      <c r="M50" s="84">
        <f t="shared" si="14"/>
        <v>5472459.7025616979</v>
      </c>
      <c r="N50" s="84">
        <f t="shared" si="15"/>
        <v>3459990.0629441729</v>
      </c>
      <c r="O50" s="84">
        <f t="shared" si="15"/>
        <v>1354719.8073063947</v>
      </c>
      <c r="P50" s="84">
        <f t="shared" si="15"/>
        <v>26165.845711999948</v>
      </c>
      <c r="Q50" s="84">
        <f t="shared" si="15"/>
        <v>630602.46862201323</v>
      </c>
      <c r="R50" s="84">
        <f t="shared" si="15"/>
        <v>71805788.673123002</v>
      </c>
      <c r="S50" s="84">
        <f t="shared" si="15"/>
        <v>134787868.07006699</v>
      </c>
      <c r="T50" s="84">
        <f t="shared" si="15"/>
        <v>12196065.229216089</v>
      </c>
      <c r="U50" s="84">
        <f t="shared" si="2"/>
        <v>58368029.894964531</v>
      </c>
      <c r="V50" s="84">
        <f t="shared" ca="1" si="6"/>
        <v>0</v>
      </c>
      <c r="W50" s="84" t="str">
        <f t="shared" si="16"/>
        <v/>
      </c>
      <c r="X50" s="84" t="str">
        <f t="shared" si="16"/>
        <v/>
      </c>
      <c r="Y50" s="84" t="str">
        <f t="shared" si="16"/>
        <v/>
      </c>
      <c r="Z50" s="84" t="str">
        <f t="shared" si="16"/>
        <v/>
      </c>
      <c r="AA50" s="84" t="str">
        <f t="shared" si="16"/>
        <v/>
      </c>
      <c r="AB50" s="84" t="str">
        <f t="shared" si="16"/>
        <v/>
      </c>
      <c r="AC50" s="84" t="str">
        <f t="shared" si="16"/>
        <v/>
      </c>
      <c r="AD50" s="84" t="str">
        <f t="shared" si="16"/>
        <v/>
      </c>
      <c r="AE50" s="84" t="str">
        <f t="shared" si="16"/>
        <v/>
      </c>
      <c r="AF50" s="84" t="str">
        <f t="shared" si="16"/>
        <v/>
      </c>
      <c r="AG50" s="84" t="str">
        <f t="shared" si="17"/>
        <v/>
      </c>
      <c r="AH50" s="84" t="str">
        <f t="shared" si="17"/>
        <v/>
      </c>
      <c r="AI50" s="84" t="str">
        <f t="shared" si="17"/>
        <v/>
      </c>
      <c r="AJ50" s="84" t="str">
        <f t="shared" si="17"/>
        <v/>
      </c>
      <c r="AK50" s="84" t="str">
        <f t="shared" si="17"/>
        <v/>
      </c>
      <c r="AL50" s="84" t="str">
        <f t="shared" si="17"/>
        <v/>
      </c>
      <c r="AM50" s="84" t="str">
        <f t="shared" si="17"/>
        <v/>
      </c>
      <c r="AN50" s="85" t="str">
        <f t="shared" si="17"/>
        <v/>
      </c>
      <c r="AO50" s="80">
        <f t="shared" ca="1" si="18"/>
        <v>214275575.3215217</v>
      </c>
      <c r="AP50" s="86">
        <f t="shared" ca="1" si="7"/>
        <v>7.4463823392974984E-2</v>
      </c>
      <c r="AR50" s="82">
        <f>IF(AS50,[1]dk_DIS!AI45-1,"")</f>
        <v>1</v>
      </c>
      <c r="AS50" s="82" t="b">
        <f>[1]dk_DIS!AC45</f>
        <v>1</v>
      </c>
      <c r="AT50" t="b">
        <f>AND(AS51,[1]dk_DIS!AJ45)</f>
        <v>0</v>
      </c>
      <c r="AU50">
        <f>[1]dk_DIS!AG45</f>
        <v>7.7813343601825444E-2</v>
      </c>
      <c r="AV50">
        <f>[1]dk_DIS!AH45</f>
        <v>3.7048248417348828E-2</v>
      </c>
      <c r="AX50">
        <f>IFERROR(MATCH(0,$AR51:$AR$60,0)-1,0)</f>
        <v>0</v>
      </c>
      <c r="AY50">
        <f ca="1">IF(AND(AR50=0,AT50),SUM(OFFSET($AW51:$AW$60,0,0,AX50)),AW50)</f>
        <v>0</v>
      </c>
    </row>
    <row r="51" spans="3:51" x14ac:dyDescent="0.3">
      <c r="C51" t="str">
        <f>IF($AS51,REPT(" ",$AR$6*AR51) &amp; [1]dk_DIS!AE46,"")</f>
        <v>6 Non-disease specific</v>
      </c>
      <c r="D51" s="83">
        <f>'[1]HCxHF (OECD) (1 ENG)'!C99</f>
        <v>53868460.546578407</v>
      </c>
      <c r="E51" s="84">
        <f>'[1]HCxHF (OECD) (1 ENG)'!D99</f>
        <v>31367075.4706189</v>
      </c>
      <c r="F51" s="84">
        <f>'[1]HCxHF (OECD) (1 ENG)'!E99</f>
        <v>25973497.4506189</v>
      </c>
      <c r="G51" s="84">
        <f>'[1]HPxHF (OECD) (1 ENG)'!G66</f>
        <v>2343743.25</v>
      </c>
      <c r="H51" s="84">
        <f>'[1]HCxHF (OECD) (1 ENG)'!I99</f>
        <v>17664169.350102097</v>
      </c>
      <c r="I51" s="84">
        <f>'[1]HCxHF (OECD) (1 ENG)'!K99</f>
        <v>262518.05051680387</v>
      </c>
      <c r="J51" s="84">
        <f>'[1]HCxHF (OECD) (1 ENG)'!L99</f>
        <v>0</v>
      </c>
      <c r="K51" s="84">
        <f>'[1]HCxHF (OECD) (1 ENG)'!M99</f>
        <v>0</v>
      </c>
      <c r="L51" s="84">
        <f>'[1]HCxHF (OECD) (1 ENG)'!N99</f>
        <v>0</v>
      </c>
      <c r="M51" s="84">
        <f>'[1]HPxHF (OECD) (1 ENG)'!X66</f>
        <v>12613.748898134854</v>
      </c>
      <c r="N51" s="84"/>
      <c r="O51" s="84"/>
      <c r="P51" s="84">
        <f>'[1]HPxHF (OECD) (1 ENG)'!AA66</f>
        <v>12613.748898134854</v>
      </c>
      <c r="Q51" s="84">
        <f>P51</f>
        <v>12613.748898134854</v>
      </c>
      <c r="R51" s="84"/>
      <c r="S51" s="84">
        <f>'[1]HCxHF (OECD) (1 ENG)'!$AE$99</f>
        <v>22501385.075959504</v>
      </c>
      <c r="T51" s="84">
        <f>'[1]HCxHF (OECD) (1 ENG)'!$AE$99</f>
        <v>22501385.075959504</v>
      </c>
      <c r="U51" s="84"/>
      <c r="V51" s="84">
        <f t="shared" ca="1" si="6"/>
        <v>0</v>
      </c>
      <c r="W51" s="84" t="str">
        <f t="shared" si="16"/>
        <v/>
      </c>
      <c r="X51" s="84" t="str">
        <f t="shared" si="16"/>
        <v/>
      </c>
      <c r="Y51" s="84" t="str">
        <f t="shared" si="16"/>
        <v/>
      </c>
      <c r="Z51" s="84" t="str">
        <f t="shared" si="16"/>
        <v/>
      </c>
      <c r="AA51" s="84" t="str">
        <f t="shared" si="16"/>
        <v/>
      </c>
      <c r="AB51" s="84" t="str">
        <f t="shared" si="16"/>
        <v/>
      </c>
      <c r="AC51" s="84" t="str">
        <f t="shared" si="16"/>
        <v/>
      </c>
      <c r="AD51" s="84" t="str">
        <f t="shared" si="16"/>
        <v/>
      </c>
      <c r="AE51" s="84" t="str">
        <f t="shared" si="16"/>
        <v/>
      </c>
      <c r="AF51" s="84" t="str">
        <f t="shared" si="16"/>
        <v/>
      </c>
      <c r="AG51" s="84" t="str">
        <f t="shared" si="17"/>
        <v/>
      </c>
      <c r="AH51" s="84" t="str">
        <f t="shared" si="17"/>
        <v/>
      </c>
      <c r="AI51" s="84" t="str">
        <f t="shared" si="17"/>
        <v/>
      </c>
      <c r="AJ51" s="84" t="str">
        <f t="shared" si="17"/>
        <v/>
      </c>
      <c r="AK51" s="84" t="str">
        <f t="shared" si="17"/>
        <v/>
      </c>
      <c r="AL51" s="84" t="str">
        <f t="shared" si="17"/>
        <v/>
      </c>
      <c r="AM51" s="84" t="str">
        <f t="shared" si="17"/>
        <v/>
      </c>
      <c r="AN51" s="85" t="str">
        <f t="shared" si="17"/>
        <v/>
      </c>
      <c r="AO51" s="80">
        <f t="shared" ca="1" si="18"/>
        <v>76369845.622537911</v>
      </c>
      <c r="AP51" s="86">
        <f t="shared" ca="1" si="7"/>
        <v>2.6539612312100273E-2</v>
      </c>
      <c r="AR51" s="82">
        <f>IF(AS51,[1]dk_DIS!AI46-1,"")</f>
        <v>0</v>
      </c>
      <c r="AS51" s="82" t="b">
        <f>[1]dk_DIS!AC46</f>
        <v>1</v>
      </c>
      <c r="AT51" t="b">
        <f>AND(AS52,[1]dk_DIS!AJ46)</f>
        <v>0</v>
      </c>
      <c r="AU51">
        <f>[1]dk_DIS!AG46</f>
        <v>0</v>
      </c>
      <c r="AV51">
        <f>[1]dk_DIS!AH46</f>
        <v>2.5817164163794846E-2</v>
      </c>
      <c r="AX51">
        <f>IFERROR(MATCH(0,$AR52:$AR$60,0)-1,0)</f>
        <v>0</v>
      </c>
      <c r="AY51">
        <f ca="1">IF(AND(AR51=0,AT51),SUM(OFFSET($AW52:$AW$60,0,0,AX51)),AW51)</f>
        <v>0</v>
      </c>
    </row>
    <row r="52" spans="3:51" x14ac:dyDescent="0.3">
      <c r="C52" t="str">
        <f>IF($AS52,REPT(" ",$AR$6*AR52) &amp; [1]dk_DIS!AE47,"")</f>
        <v>nec Other and unspecified diseases/conditions (n.e.c.)</v>
      </c>
      <c r="D52" s="83">
        <f t="shared" ref="D52:M60" si="19">IF(AND(D$4,$AS52),D$65*$AU52,"")</f>
        <v>35943599.437287673</v>
      </c>
      <c r="E52" s="84">
        <f t="shared" si="19"/>
        <v>4265436.1550961658</v>
      </c>
      <c r="F52" s="84">
        <f t="shared" si="19"/>
        <v>1980178.0729327607</v>
      </c>
      <c r="G52" s="84">
        <f t="shared" si="19"/>
        <v>0</v>
      </c>
      <c r="H52" s="84">
        <f t="shared" si="19"/>
        <v>1617366.8131821663</v>
      </c>
      <c r="I52" s="84">
        <f t="shared" si="19"/>
        <v>74235.000570711345</v>
      </c>
      <c r="J52" s="84">
        <f t="shared" si="19"/>
        <v>123903.67845152487</v>
      </c>
      <c r="K52" s="84">
        <f t="shared" si="19"/>
        <v>164672.58072835777</v>
      </c>
      <c r="L52" s="84">
        <f t="shared" si="19"/>
        <v>200670.77643431062</v>
      </c>
      <c r="M52" s="84">
        <f t="shared" si="19"/>
        <v>2474595.2083298555</v>
      </c>
      <c r="N52" s="84">
        <f t="shared" ref="N52:T60" si="20">IF(AND(N$4,$AS52),N$65*$AU52,"")</f>
        <v>1564575.2177256956</v>
      </c>
      <c r="O52" s="84">
        <f t="shared" si="20"/>
        <v>612591.65457548713</v>
      </c>
      <c r="P52" s="84">
        <f t="shared" si="20"/>
        <v>11831.951250459362</v>
      </c>
      <c r="Q52" s="84">
        <f t="shared" si="20"/>
        <v>285152.55150851764</v>
      </c>
      <c r="R52" s="84">
        <f t="shared" si="20"/>
        <v>32469907.544075336</v>
      </c>
      <c r="S52" s="84">
        <f t="shared" si="20"/>
        <v>60949816.09659902</v>
      </c>
      <c r="T52" s="84">
        <f t="shared" si="20"/>
        <v>5514946.8825816773</v>
      </c>
      <c r="U52" s="84">
        <f t="shared" ref="U52:U60" si="21">IF(AND(U$4,$AS52),U$65*$AV52,"")</f>
        <v>0</v>
      </c>
      <c r="V52" s="84">
        <f t="shared" ca="1" si="6"/>
        <v>11608841.557666665</v>
      </c>
      <c r="W52" s="84" t="str">
        <f t="shared" si="16"/>
        <v/>
      </c>
      <c r="X52" s="84" t="str">
        <f t="shared" si="16"/>
        <v/>
      </c>
      <c r="Y52" s="84" t="str">
        <f t="shared" si="16"/>
        <v/>
      </c>
      <c r="Z52" s="84" t="str">
        <f t="shared" si="16"/>
        <v/>
      </c>
      <c r="AA52" s="84" t="str">
        <f t="shared" si="16"/>
        <v/>
      </c>
      <c r="AB52" s="84" t="str">
        <f t="shared" si="16"/>
        <v/>
      </c>
      <c r="AC52" s="84" t="str">
        <f t="shared" si="16"/>
        <v/>
      </c>
      <c r="AD52" s="84" t="str">
        <f t="shared" si="16"/>
        <v/>
      </c>
      <c r="AE52" s="84" t="str">
        <f t="shared" si="16"/>
        <v/>
      </c>
      <c r="AF52" s="84" t="str">
        <f t="shared" si="16"/>
        <v/>
      </c>
      <c r="AG52" s="84" t="str">
        <f t="shared" si="17"/>
        <v/>
      </c>
      <c r="AH52" s="84" t="str">
        <f t="shared" si="17"/>
        <v/>
      </c>
      <c r="AI52" s="84" t="str">
        <f t="shared" si="17"/>
        <v/>
      </c>
      <c r="AJ52" s="84" t="str">
        <f t="shared" si="17"/>
        <v/>
      </c>
      <c r="AK52" s="84" t="str">
        <f t="shared" si="17"/>
        <v/>
      </c>
      <c r="AL52" s="84" t="str">
        <f t="shared" si="17"/>
        <v/>
      </c>
      <c r="AM52" s="84" t="str">
        <f t="shared" si="17"/>
        <v/>
      </c>
      <c r="AN52" s="85" t="str">
        <f t="shared" si="17"/>
        <v/>
      </c>
      <c r="AO52" s="80">
        <f t="shared" ca="1" si="18"/>
        <v>108502257.09155336</v>
      </c>
      <c r="AP52" s="86">
        <f t="shared" ca="1" si="7"/>
        <v>3.7706084315402129E-2</v>
      </c>
      <c r="AR52" s="82">
        <f>IF(AS52,[1]dk_DIS!AI47-1,"")</f>
        <v>0</v>
      </c>
      <c r="AS52" s="82" t="b">
        <f>[1]dk_DIS!AC47</f>
        <v>1</v>
      </c>
      <c r="AT52" t="b">
        <f>AND(AS53,[1]dk_DIS!AJ47)</f>
        <v>0</v>
      </c>
      <c r="AU52">
        <f>[1]dk_DIS!AG47</f>
        <v>3.5186467820140316E-2</v>
      </c>
      <c r="AV52">
        <f>[1]dk_DIS!AH47</f>
        <v>0</v>
      </c>
      <c r="AW52">
        <f>1-SUM(AW7:AW51)</f>
        <v>0.24441094814257014</v>
      </c>
      <c r="AX52">
        <f>IFERROR(MATCH(0,$AR53:$AR$60,0)-1,0)</f>
        <v>0</v>
      </c>
      <c r="AY52">
        <f ca="1">IF(AND(AR52=0,AT52),SUM(OFFSET($AW53:$AW$60,0,0,AX52)),AW52)</f>
        <v>0.24441094814257014</v>
      </c>
    </row>
    <row r="53" spans="3:51" x14ac:dyDescent="0.3">
      <c r="C53" t="str">
        <f>IF($AS53,REPT(" ",$AR$6*AR53) &amp; [1]dk_DIS!AE48,"")</f>
        <v/>
      </c>
      <c r="D53" s="83" t="str">
        <f t="shared" si="19"/>
        <v/>
      </c>
      <c r="E53" s="84" t="str">
        <f t="shared" si="19"/>
        <v/>
      </c>
      <c r="F53" s="84" t="str">
        <f t="shared" si="19"/>
        <v/>
      </c>
      <c r="G53" s="84" t="str">
        <f t="shared" si="19"/>
        <v/>
      </c>
      <c r="H53" s="84" t="str">
        <f t="shared" si="19"/>
        <v/>
      </c>
      <c r="I53" s="84" t="str">
        <f t="shared" si="19"/>
        <v/>
      </c>
      <c r="J53" s="84" t="str">
        <f t="shared" si="19"/>
        <v/>
      </c>
      <c r="K53" s="84" t="str">
        <f t="shared" si="19"/>
        <v/>
      </c>
      <c r="L53" s="84" t="str">
        <f t="shared" si="19"/>
        <v/>
      </c>
      <c r="M53" s="84" t="str">
        <f t="shared" si="19"/>
        <v/>
      </c>
      <c r="N53" s="84" t="str">
        <f t="shared" si="20"/>
        <v/>
      </c>
      <c r="O53" s="84" t="str">
        <f t="shared" si="20"/>
        <v/>
      </c>
      <c r="P53" s="84" t="str">
        <f t="shared" si="20"/>
        <v/>
      </c>
      <c r="Q53" s="84" t="str">
        <f t="shared" si="20"/>
        <v/>
      </c>
      <c r="R53" s="84" t="str">
        <f t="shared" si="20"/>
        <v/>
      </c>
      <c r="S53" s="84" t="str">
        <f t="shared" si="20"/>
        <v/>
      </c>
      <c r="T53" s="84" t="str">
        <f t="shared" si="20"/>
        <v/>
      </c>
      <c r="U53" s="84" t="str">
        <f t="shared" si="21"/>
        <v/>
      </c>
      <c r="V53" s="84" t="str">
        <f t="shared" si="6"/>
        <v/>
      </c>
      <c r="W53" s="84" t="str">
        <f t="shared" si="16"/>
        <v/>
      </c>
      <c r="X53" s="84" t="str">
        <f t="shared" si="16"/>
        <v/>
      </c>
      <c r="Y53" s="84" t="str">
        <f t="shared" si="16"/>
        <v/>
      </c>
      <c r="Z53" s="84" t="str">
        <f t="shared" si="16"/>
        <v/>
      </c>
      <c r="AA53" s="84" t="str">
        <f t="shared" si="16"/>
        <v/>
      </c>
      <c r="AB53" s="84" t="str">
        <f t="shared" si="16"/>
        <v/>
      </c>
      <c r="AC53" s="84" t="str">
        <f t="shared" si="16"/>
        <v/>
      </c>
      <c r="AD53" s="84" t="str">
        <f t="shared" si="16"/>
        <v/>
      </c>
      <c r="AE53" s="84" t="str">
        <f t="shared" si="16"/>
        <v/>
      </c>
      <c r="AF53" s="84" t="str">
        <f t="shared" si="16"/>
        <v/>
      </c>
      <c r="AG53" s="84" t="str">
        <f t="shared" si="17"/>
        <v/>
      </c>
      <c r="AH53" s="84" t="str">
        <f t="shared" si="17"/>
        <v/>
      </c>
      <c r="AI53" s="84" t="str">
        <f t="shared" si="17"/>
        <v/>
      </c>
      <c r="AJ53" s="84" t="str">
        <f t="shared" si="17"/>
        <v/>
      </c>
      <c r="AK53" s="84" t="str">
        <f t="shared" si="17"/>
        <v/>
      </c>
      <c r="AL53" s="84" t="str">
        <f t="shared" si="17"/>
        <v/>
      </c>
      <c r="AM53" s="84" t="str">
        <f t="shared" si="17"/>
        <v/>
      </c>
      <c r="AN53" s="85" t="str">
        <f t="shared" si="17"/>
        <v/>
      </c>
      <c r="AO53" s="80" t="str">
        <f t="shared" si="18"/>
        <v/>
      </c>
      <c r="AP53" s="86" t="str">
        <f t="shared" si="7"/>
        <v/>
      </c>
      <c r="AR53" s="82" t="str">
        <f>IF(AS53,[1]dk_DIS!AI48-1,"")</f>
        <v/>
      </c>
      <c r="AS53" s="82" t="b">
        <f>[1]dk_DIS!AC48</f>
        <v>0</v>
      </c>
      <c r="AT53" t="b">
        <f>AND(AS54,[1]dk_DIS!AJ48)</f>
        <v>0</v>
      </c>
      <c r="AU53" t="str">
        <f>[1]dk_DIS!AG48</f>
        <v/>
      </c>
      <c r="AV53" t="str">
        <f>[1]dk_DIS!AH48</f>
        <v/>
      </c>
      <c r="AX53">
        <f>IFERROR(MATCH(0,$AR54:$AR$60,0)-1,0)</f>
        <v>0</v>
      </c>
      <c r="AY53">
        <f ca="1">IF(AND(AR53=0,AT53),SUM(OFFSET($AW54:$AW$60,0,0,AX53)),AW53)</f>
        <v>0</v>
      </c>
    </row>
    <row r="54" spans="3:51" x14ac:dyDescent="0.3">
      <c r="C54" t="str">
        <f>IF($AS54,REPT(" ",$AR$6*AR54) &amp; [1]dk_DIS!AE49,"")</f>
        <v/>
      </c>
      <c r="D54" s="83" t="str">
        <f t="shared" si="19"/>
        <v/>
      </c>
      <c r="E54" s="84" t="str">
        <f t="shared" si="19"/>
        <v/>
      </c>
      <c r="F54" s="84" t="str">
        <f t="shared" si="19"/>
        <v/>
      </c>
      <c r="G54" s="84" t="str">
        <f t="shared" si="19"/>
        <v/>
      </c>
      <c r="H54" s="84" t="str">
        <f t="shared" si="19"/>
        <v/>
      </c>
      <c r="I54" s="84" t="str">
        <f t="shared" si="19"/>
        <v/>
      </c>
      <c r="J54" s="84" t="str">
        <f t="shared" si="19"/>
        <v/>
      </c>
      <c r="K54" s="84" t="str">
        <f t="shared" si="19"/>
        <v/>
      </c>
      <c r="L54" s="84" t="str">
        <f t="shared" si="19"/>
        <v/>
      </c>
      <c r="M54" s="84" t="str">
        <f t="shared" si="19"/>
        <v/>
      </c>
      <c r="N54" s="84" t="str">
        <f t="shared" si="20"/>
        <v/>
      </c>
      <c r="O54" s="84" t="str">
        <f t="shared" si="20"/>
        <v/>
      </c>
      <c r="P54" s="84" t="str">
        <f t="shared" si="20"/>
        <v/>
      </c>
      <c r="Q54" s="84" t="str">
        <f t="shared" si="20"/>
        <v/>
      </c>
      <c r="R54" s="84" t="str">
        <f t="shared" si="20"/>
        <v/>
      </c>
      <c r="S54" s="84" t="str">
        <f t="shared" si="20"/>
        <v/>
      </c>
      <c r="T54" s="84" t="str">
        <f t="shared" si="20"/>
        <v/>
      </c>
      <c r="U54" s="84" t="str">
        <f t="shared" si="21"/>
        <v/>
      </c>
      <c r="V54" s="84" t="str">
        <f t="shared" si="6"/>
        <v/>
      </c>
      <c r="W54" s="84" t="str">
        <f t="shared" si="16"/>
        <v/>
      </c>
      <c r="X54" s="84" t="str">
        <f t="shared" si="16"/>
        <v/>
      </c>
      <c r="Y54" s="84" t="str">
        <f t="shared" si="16"/>
        <v/>
      </c>
      <c r="Z54" s="84" t="str">
        <f t="shared" si="16"/>
        <v/>
      </c>
      <c r="AA54" s="84" t="str">
        <f t="shared" si="16"/>
        <v/>
      </c>
      <c r="AB54" s="84" t="str">
        <f t="shared" si="16"/>
        <v/>
      </c>
      <c r="AC54" s="84" t="str">
        <f t="shared" si="16"/>
        <v/>
      </c>
      <c r="AD54" s="84" t="str">
        <f t="shared" si="16"/>
        <v/>
      </c>
      <c r="AE54" s="84" t="str">
        <f t="shared" si="16"/>
        <v/>
      </c>
      <c r="AF54" s="84" t="str">
        <f t="shared" si="16"/>
        <v/>
      </c>
      <c r="AG54" s="84" t="str">
        <f t="shared" si="17"/>
        <v/>
      </c>
      <c r="AH54" s="84" t="str">
        <f t="shared" si="17"/>
        <v/>
      </c>
      <c r="AI54" s="84" t="str">
        <f t="shared" si="17"/>
        <v/>
      </c>
      <c r="AJ54" s="84" t="str">
        <f t="shared" si="17"/>
        <v/>
      </c>
      <c r="AK54" s="84" t="str">
        <f t="shared" si="17"/>
        <v/>
      </c>
      <c r="AL54" s="84" t="str">
        <f t="shared" si="17"/>
        <v/>
      </c>
      <c r="AM54" s="84" t="str">
        <f t="shared" si="17"/>
        <v/>
      </c>
      <c r="AN54" s="85" t="str">
        <f t="shared" si="17"/>
        <v/>
      </c>
      <c r="AO54" s="80" t="str">
        <f t="shared" si="18"/>
        <v/>
      </c>
      <c r="AP54" s="86" t="str">
        <f t="shared" si="7"/>
        <v/>
      </c>
      <c r="AR54" s="82" t="str">
        <f>IF(AS54,[1]dk_DIS!AI49-1,"")</f>
        <v/>
      </c>
      <c r="AS54" s="82" t="b">
        <f>[1]dk_DIS!AC49</f>
        <v>0</v>
      </c>
      <c r="AT54" t="b">
        <f>AND(AS55,[1]dk_DIS!AJ49)</f>
        <v>0</v>
      </c>
      <c r="AU54" t="str">
        <f>[1]dk_DIS!AG49</f>
        <v/>
      </c>
      <c r="AV54" t="str">
        <f>[1]dk_DIS!AH49</f>
        <v/>
      </c>
      <c r="AX54">
        <f>IFERROR(MATCH(0,$AR55:$AR$60,0)-1,0)</f>
        <v>0</v>
      </c>
      <c r="AY54">
        <f ca="1">IF(AND(AR54=0,AT54),SUM(OFFSET($AW55:$AW$60,0,0,AX54)),AW54)</f>
        <v>0</v>
      </c>
    </row>
    <row r="55" spans="3:51" x14ac:dyDescent="0.3">
      <c r="C55" t="str">
        <f>IF($AS55,REPT(" ",$AR$6*AR55) &amp; [1]dk_DIS!AE50,"")</f>
        <v/>
      </c>
      <c r="D55" s="83" t="str">
        <f t="shared" si="19"/>
        <v/>
      </c>
      <c r="E55" s="84" t="str">
        <f t="shared" si="19"/>
        <v/>
      </c>
      <c r="F55" s="84" t="str">
        <f t="shared" si="19"/>
        <v/>
      </c>
      <c r="G55" s="84" t="str">
        <f t="shared" si="19"/>
        <v/>
      </c>
      <c r="H55" s="84" t="str">
        <f t="shared" si="19"/>
        <v/>
      </c>
      <c r="I55" s="84" t="str">
        <f t="shared" si="19"/>
        <v/>
      </c>
      <c r="J55" s="84" t="str">
        <f t="shared" si="19"/>
        <v/>
      </c>
      <c r="K55" s="84" t="str">
        <f t="shared" si="19"/>
        <v/>
      </c>
      <c r="L55" s="84" t="str">
        <f t="shared" si="19"/>
        <v/>
      </c>
      <c r="M55" s="84" t="str">
        <f t="shared" si="19"/>
        <v/>
      </c>
      <c r="N55" s="84" t="str">
        <f t="shared" si="20"/>
        <v/>
      </c>
      <c r="O55" s="84" t="str">
        <f t="shared" si="20"/>
        <v/>
      </c>
      <c r="P55" s="84" t="str">
        <f t="shared" si="20"/>
        <v/>
      </c>
      <c r="Q55" s="84" t="str">
        <f t="shared" si="20"/>
        <v/>
      </c>
      <c r="R55" s="84" t="str">
        <f t="shared" si="20"/>
        <v/>
      </c>
      <c r="S55" s="84" t="str">
        <f t="shared" si="20"/>
        <v/>
      </c>
      <c r="T55" s="84" t="str">
        <f t="shared" si="20"/>
        <v/>
      </c>
      <c r="U55" s="84" t="str">
        <f t="shared" si="21"/>
        <v/>
      </c>
      <c r="V55" s="84" t="str">
        <f t="shared" si="6"/>
        <v/>
      </c>
      <c r="W55" s="84" t="str">
        <f t="shared" ref="W55:AL60" si="22">IF(AND(W$4,$AS55),W$61*$AU55,"")</f>
        <v/>
      </c>
      <c r="X55" s="84" t="str">
        <f t="shared" si="22"/>
        <v/>
      </c>
      <c r="Y55" s="84" t="str">
        <f t="shared" si="22"/>
        <v/>
      </c>
      <c r="Z55" s="84" t="str">
        <f t="shared" si="22"/>
        <v/>
      </c>
      <c r="AA55" s="84" t="str">
        <f t="shared" si="22"/>
        <v/>
      </c>
      <c r="AB55" s="84" t="str">
        <f t="shared" si="22"/>
        <v/>
      </c>
      <c r="AC55" s="84" t="str">
        <f t="shared" si="22"/>
        <v/>
      </c>
      <c r="AD55" s="84" t="str">
        <f t="shared" si="22"/>
        <v/>
      </c>
      <c r="AE55" s="84" t="str">
        <f t="shared" si="22"/>
        <v/>
      </c>
      <c r="AF55" s="84" t="str">
        <f t="shared" si="22"/>
        <v/>
      </c>
      <c r="AG55" s="84" t="str">
        <f t="shared" si="22"/>
        <v/>
      </c>
      <c r="AH55" s="84" t="str">
        <f t="shared" si="22"/>
        <v/>
      </c>
      <c r="AI55" s="84" t="str">
        <f t="shared" si="22"/>
        <v/>
      </c>
      <c r="AJ55" s="84" t="str">
        <f t="shared" si="22"/>
        <v/>
      </c>
      <c r="AK55" s="84" t="str">
        <f t="shared" si="22"/>
        <v/>
      </c>
      <c r="AL55" s="84" t="str">
        <f t="shared" si="22"/>
        <v/>
      </c>
      <c r="AM55" s="84" t="str">
        <f t="shared" ref="AG55:AN60" si="23">IF(AND(AM$4,$AS55),AM$61*$AU55,"")</f>
        <v/>
      </c>
      <c r="AN55" s="85" t="str">
        <f t="shared" si="23"/>
        <v/>
      </c>
      <c r="AO55" s="80" t="str">
        <f t="shared" si="18"/>
        <v/>
      </c>
      <c r="AP55" s="86" t="str">
        <f t="shared" si="7"/>
        <v/>
      </c>
      <c r="AR55" s="82" t="str">
        <f>IF(AS55,[1]dk_DIS!AI50-1,"")</f>
        <v/>
      </c>
      <c r="AS55" s="82" t="b">
        <f>[1]dk_DIS!AC50</f>
        <v>0</v>
      </c>
      <c r="AT55" t="b">
        <f>AND(AS56,[1]dk_DIS!AJ50)</f>
        <v>0</v>
      </c>
      <c r="AU55" t="str">
        <f>[1]dk_DIS!AG50</f>
        <v/>
      </c>
      <c r="AV55" t="str">
        <f>[1]dk_DIS!AH50</f>
        <v/>
      </c>
      <c r="AX55">
        <f>IFERROR(MATCH(0,$AR56:$AR$60,0)-1,0)</f>
        <v>0</v>
      </c>
      <c r="AY55">
        <f ca="1">IF(AND(AR55=0,AT55),SUM(OFFSET($AW56:$AW$60,0,0,AX55)),AW55)</f>
        <v>0</v>
      </c>
    </row>
    <row r="56" spans="3:51" x14ac:dyDescent="0.3">
      <c r="C56" t="str">
        <f>IF($AS56,REPT(" ",$AR$6*AR56) &amp; [1]dk_DIS!AE51,"")</f>
        <v/>
      </c>
      <c r="D56" s="83" t="str">
        <f t="shared" si="19"/>
        <v/>
      </c>
      <c r="E56" s="84" t="str">
        <f t="shared" si="19"/>
        <v/>
      </c>
      <c r="F56" s="84" t="str">
        <f t="shared" si="19"/>
        <v/>
      </c>
      <c r="G56" s="84" t="str">
        <f t="shared" si="19"/>
        <v/>
      </c>
      <c r="H56" s="84" t="str">
        <f t="shared" si="19"/>
        <v/>
      </c>
      <c r="I56" s="84" t="str">
        <f t="shared" si="19"/>
        <v/>
      </c>
      <c r="J56" s="84" t="str">
        <f t="shared" si="19"/>
        <v/>
      </c>
      <c r="K56" s="84" t="str">
        <f t="shared" si="19"/>
        <v/>
      </c>
      <c r="L56" s="84" t="str">
        <f t="shared" si="19"/>
        <v/>
      </c>
      <c r="M56" s="84" t="str">
        <f t="shared" si="19"/>
        <v/>
      </c>
      <c r="N56" s="84" t="str">
        <f t="shared" si="20"/>
        <v/>
      </c>
      <c r="O56" s="84" t="str">
        <f t="shared" si="20"/>
        <v/>
      </c>
      <c r="P56" s="84" t="str">
        <f t="shared" si="20"/>
        <v/>
      </c>
      <c r="Q56" s="84" t="str">
        <f t="shared" si="20"/>
        <v/>
      </c>
      <c r="R56" s="84" t="str">
        <f t="shared" si="20"/>
        <v/>
      </c>
      <c r="S56" s="84" t="str">
        <f t="shared" si="20"/>
        <v/>
      </c>
      <c r="T56" s="84" t="str">
        <f t="shared" si="20"/>
        <v/>
      </c>
      <c r="U56" s="84" t="str">
        <f t="shared" si="21"/>
        <v/>
      </c>
      <c r="V56" s="84" t="str">
        <f t="shared" si="6"/>
        <v/>
      </c>
      <c r="W56" s="84" t="str">
        <f t="shared" si="22"/>
        <v/>
      </c>
      <c r="X56" s="84" t="str">
        <f t="shared" si="22"/>
        <v/>
      </c>
      <c r="Y56" s="84" t="str">
        <f t="shared" si="22"/>
        <v/>
      </c>
      <c r="Z56" s="84" t="str">
        <f t="shared" si="22"/>
        <v/>
      </c>
      <c r="AA56" s="84" t="str">
        <f t="shared" si="22"/>
        <v/>
      </c>
      <c r="AB56" s="84" t="str">
        <f t="shared" si="22"/>
        <v/>
      </c>
      <c r="AC56" s="84" t="str">
        <f t="shared" si="22"/>
        <v/>
      </c>
      <c r="AD56" s="84" t="str">
        <f t="shared" si="22"/>
        <v/>
      </c>
      <c r="AE56" s="84" t="str">
        <f t="shared" si="22"/>
        <v/>
      </c>
      <c r="AF56" s="84" t="str">
        <f t="shared" si="22"/>
        <v/>
      </c>
      <c r="AG56" s="84" t="str">
        <f t="shared" si="23"/>
        <v/>
      </c>
      <c r="AH56" s="84" t="str">
        <f t="shared" si="23"/>
        <v/>
      </c>
      <c r="AI56" s="84" t="str">
        <f t="shared" si="23"/>
        <v/>
      </c>
      <c r="AJ56" s="84" t="str">
        <f t="shared" si="23"/>
        <v/>
      </c>
      <c r="AK56" s="84" t="str">
        <f t="shared" si="23"/>
        <v/>
      </c>
      <c r="AL56" s="84" t="str">
        <f t="shared" si="23"/>
        <v/>
      </c>
      <c r="AM56" s="84" t="str">
        <f t="shared" si="23"/>
        <v/>
      </c>
      <c r="AN56" s="85" t="str">
        <f t="shared" si="23"/>
        <v/>
      </c>
      <c r="AO56" s="80" t="str">
        <f t="shared" si="18"/>
        <v/>
      </c>
      <c r="AP56" s="86" t="str">
        <f t="shared" si="7"/>
        <v/>
      </c>
      <c r="AR56" s="82" t="str">
        <f>IF(AS56,[1]dk_DIS!AI51-1,"")</f>
        <v/>
      </c>
      <c r="AS56" s="82" t="b">
        <f>[1]dk_DIS!AC51</f>
        <v>0</v>
      </c>
      <c r="AT56" t="b">
        <f>AND(AS57,[1]dk_DIS!AJ51)</f>
        <v>0</v>
      </c>
      <c r="AU56" t="str">
        <f>[1]dk_DIS!AG51</f>
        <v/>
      </c>
      <c r="AV56" t="str">
        <f>[1]dk_DIS!AH51</f>
        <v/>
      </c>
      <c r="AX56">
        <f>IFERROR(MATCH(0,$AR57:$AR$60,0)-1,0)</f>
        <v>0</v>
      </c>
      <c r="AY56">
        <f ca="1">IF(AND(AR56=0,AT56),SUM(OFFSET($AW57:$AW$60,0,0,AX56)),AW56)</f>
        <v>0</v>
      </c>
    </row>
    <row r="57" spans="3:51" x14ac:dyDescent="0.3">
      <c r="C57" t="str">
        <f>IF($AS57,REPT(" ",$AR$6*AR57) &amp; [1]dk_DIS!AE52,"")</f>
        <v/>
      </c>
      <c r="D57" s="83" t="str">
        <f t="shared" si="19"/>
        <v/>
      </c>
      <c r="E57" s="84" t="str">
        <f t="shared" si="19"/>
        <v/>
      </c>
      <c r="F57" s="84" t="str">
        <f t="shared" si="19"/>
        <v/>
      </c>
      <c r="G57" s="84" t="str">
        <f t="shared" si="19"/>
        <v/>
      </c>
      <c r="H57" s="84" t="str">
        <f t="shared" si="19"/>
        <v/>
      </c>
      <c r="I57" s="84" t="str">
        <f t="shared" si="19"/>
        <v/>
      </c>
      <c r="J57" s="84" t="str">
        <f t="shared" si="19"/>
        <v/>
      </c>
      <c r="K57" s="84" t="str">
        <f t="shared" si="19"/>
        <v/>
      </c>
      <c r="L57" s="84" t="str">
        <f t="shared" si="19"/>
        <v/>
      </c>
      <c r="M57" s="84" t="str">
        <f t="shared" si="19"/>
        <v/>
      </c>
      <c r="N57" s="84" t="str">
        <f t="shared" si="20"/>
        <v/>
      </c>
      <c r="O57" s="84" t="str">
        <f t="shared" si="20"/>
        <v/>
      </c>
      <c r="P57" s="84" t="str">
        <f t="shared" si="20"/>
        <v/>
      </c>
      <c r="Q57" s="84" t="str">
        <f t="shared" si="20"/>
        <v/>
      </c>
      <c r="R57" s="84" t="str">
        <f t="shared" si="20"/>
        <v/>
      </c>
      <c r="S57" s="84" t="str">
        <f t="shared" si="20"/>
        <v/>
      </c>
      <c r="T57" s="84" t="str">
        <f t="shared" si="20"/>
        <v/>
      </c>
      <c r="U57" s="84" t="str">
        <f t="shared" si="21"/>
        <v/>
      </c>
      <c r="V57" s="84" t="str">
        <f t="shared" si="6"/>
        <v/>
      </c>
      <c r="W57" s="84" t="str">
        <f t="shared" si="22"/>
        <v/>
      </c>
      <c r="X57" s="84" t="str">
        <f t="shared" si="22"/>
        <v/>
      </c>
      <c r="Y57" s="84" t="str">
        <f t="shared" si="22"/>
        <v/>
      </c>
      <c r="Z57" s="84" t="str">
        <f t="shared" si="22"/>
        <v/>
      </c>
      <c r="AA57" s="84" t="str">
        <f t="shared" si="22"/>
        <v/>
      </c>
      <c r="AB57" s="84" t="str">
        <f t="shared" si="22"/>
        <v/>
      </c>
      <c r="AC57" s="84" t="str">
        <f t="shared" si="22"/>
        <v/>
      </c>
      <c r="AD57" s="84" t="str">
        <f t="shared" si="22"/>
        <v/>
      </c>
      <c r="AE57" s="84" t="str">
        <f t="shared" si="22"/>
        <v/>
      </c>
      <c r="AF57" s="84" t="str">
        <f t="shared" si="22"/>
        <v/>
      </c>
      <c r="AG57" s="84" t="str">
        <f t="shared" si="23"/>
        <v/>
      </c>
      <c r="AH57" s="84" t="str">
        <f t="shared" si="23"/>
        <v/>
      </c>
      <c r="AI57" s="84" t="str">
        <f t="shared" si="23"/>
        <v/>
      </c>
      <c r="AJ57" s="84" t="str">
        <f t="shared" si="23"/>
        <v/>
      </c>
      <c r="AK57" s="84" t="str">
        <f t="shared" si="23"/>
        <v/>
      </c>
      <c r="AL57" s="84" t="str">
        <f t="shared" si="23"/>
        <v/>
      </c>
      <c r="AM57" s="84" t="str">
        <f t="shared" si="23"/>
        <v/>
      </c>
      <c r="AN57" s="85" t="str">
        <f>IF(AND(AN$4,$AS57),AN$61*$AU57,"")</f>
        <v/>
      </c>
      <c r="AO57" s="80" t="str">
        <f t="shared" si="18"/>
        <v/>
      </c>
      <c r="AP57" s="86" t="str">
        <f t="shared" si="7"/>
        <v/>
      </c>
      <c r="AR57" s="82" t="str">
        <f>IF(AS57,[1]dk_DIS!AI52-1,"")</f>
        <v/>
      </c>
      <c r="AS57" s="82" t="b">
        <f>[1]dk_DIS!AC52</f>
        <v>0</v>
      </c>
      <c r="AT57" t="b">
        <f>AND(AS58,[1]dk_DIS!AJ52)</f>
        <v>0</v>
      </c>
      <c r="AU57" t="str">
        <f>[1]dk_DIS!AG52</f>
        <v/>
      </c>
      <c r="AV57" t="str">
        <f>[1]dk_DIS!AH52</f>
        <v/>
      </c>
      <c r="AX57">
        <f>IFERROR(MATCH(0,$AR58:$AR$60,0)-1,0)</f>
        <v>0</v>
      </c>
      <c r="AY57">
        <f ca="1">IF(AND(AR57=0,AT57),SUM(OFFSET($AW58:$AW$60,0,0,AX57)),AW57)</f>
        <v>0</v>
      </c>
    </row>
    <row r="58" spans="3:51" x14ac:dyDescent="0.3">
      <c r="C58" t="str">
        <f>IF($AS58,REPT(" ",$AR$6*AR58) &amp; [1]dk_DIS!AE53,"")</f>
        <v/>
      </c>
      <c r="D58" s="83" t="str">
        <f t="shared" si="19"/>
        <v/>
      </c>
      <c r="E58" s="84" t="str">
        <f t="shared" si="19"/>
        <v/>
      </c>
      <c r="F58" s="84" t="str">
        <f t="shared" si="19"/>
        <v/>
      </c>
      <c r="G58" s="84" t="str">
        <f t="shared" si="19"/>
        <v/>
      </c>
      <c r="H58" s="84" t="str">
        <f t="shared" si="19"/>
        <v/>
      </c>
      <c r="I58" s="84" t="str">
        <f t="shared" si="19"/>
        <v/>
      </c>
      <c r="J58" s="84" t="str">
        <f t="shared" si="19"/>
        <v/>
      </c>
      <c r="K58" s="84" t="str">
        <f t="shared" si="19"/>
        <v/>
      </c>
      <c r="L58" s="84" t="str">
        <f t="shared" si="19"/>
        <v/>
      </c>
      <c r="M58" s="84" t="str">
        <f t="shared" si="19"/>
        <v/>
      </c>
      <c r="N58" s="84" t="str">
        <f t="shared" si="20"/>
        <v/>
      </c>
      <c r="O58" s="84" t="str">
        <f t="shared" si="20"/>
        <v/>
      </c>
      <c r="P58" s="84" t="str">
        <f t="shared" si="20"/>
        <v/>
      </c>
      <c r="Q58" s="84" t="str">
        <f t="shared" si="20"/>
        <v/>
      </c>
      <c r="R58" s="84" t="str">
        <f t="shared" si="20"/>
        <v/>
      </c>
      <c r="S58" s="84" t="str">
        <f t="shared" si="20"/>
        <v/>
      </c>
      <c r="T58" s="84" t="str">
        <f t="shared" si="20"/>
        <v/>
      </c>
      <c r="U58" s="84" t="str">
        <f t="shared" si="21"/>
        <v/>
      </c>
      <c r="V58" s="84" t="str">
        <f t="shared" si="6"/>
        <v/>
      </c>
      <c r="W58" s="84" t="str">
        <f t="shared" si="22"/>
        <v/>
      </c>
      <c r="X58" s="84" t="str">
        <f t="shared" si="22"/>
        <v/>
      </c>
      <c r="Y58" s="84" t="str">
        <f t="shared" si="22"/>
        <v/>
      </c>
      <c r="Z58" s="84" t="str">
        <f t="shared" si="22"/>
        <v/>
      </c>
      <c r="AA58" s="84" t="str">
        <f t="shared" si="22"/>
        <v/>
      </c>
      <c r="AB58" s="84" t="str">
        <f t="shared" si="22"/>
        <v/>
      </c>
      <c r="AC58" s="84" t="str">
        <f t="shared" si="22"/>
        <v/>
      </c>
      <c r="AD58" s="84" t="str">
        <f t="shared" si="22"/>
        <v/>
      </c>
      <c r="AE58" s="84" t="str">
        <f t="shared" si="22"/>
        <v/>
      </c>
      <c r="AF58" s="84" t="str">
        <f t="shared" si="22"/>
        <v/>
      </c>
      <c r="AG58" s="84" t="str">
        <f t="shared" si="23"/>
        <v/>
      </c>
      <c r="AH58" s="84" t="str">
        <f t="shared" si="23"/>
        <v/>
      </c>
      <c r="AI58" s="84" t="str">
        <f t="shared" si="23"/>
        <v/>
      </c>
      <c r="AJ58" s="84" t="str">
        <f t="shared" si="23"/>
        <v/>
      </c>
      <c r="AK58" s="84" t="str">
        <f t="shared" si="23"/>
        <v/>
      </c>
      <c r="AL58" s="84" t="str">
        <f t="shared" si="23"/>
        <v/>
      </c>
      <c r="AM58" s="84" t="str">
        <f t="shared" si="23"/>
        <v/>
      </c>
      <c r="AN58" s="85" t="str">
        <f>IF(AND(AN$4,$AS58),AN$61*$AU58,"")</f>
        <v/>
      </c>
      <c r="AO58" s="80" t="str">
        <f t="shared" si="18"/>
        <v/>
      </c>
      <c r="AP58" s="86" t="str">
        <f t="shared" si="7"/>
        <v/>
      </c>
      <c r="AR58" s="82" t="str">
        <f>IF(AS58,[1]dk_DIS!AI53-1,"")</f>
        <v/>
      </c>
      <c r="AS58" s="82" t="b">
        <f>[1]dk_DIS!AC53</f>
        <v>0</v>
      </c>
      <c r="AT58" t="b">
        <f>AND(AS59,[1]dk_DIS!AJ53)</f>
        <v>0</v>
      </c>
      <c r="AU58" t="str">
        <f>[1]dk_DIS!AG53</f>
        <v/>
      </c>
      <c r="AV58" t="str">
        <f>[1]dk_DIS!AH53</f>
        <v/>
      </c>
      <c r="AX58">
        <f>IFERROR(MATCH(0,$AR59:$AR$60,0)-1,0)</f>
        <v>0</v>
      </c>
      <c r="AY58">
        <f ca="1">IF(AND(AR58=0,AT58),SUM(OFFSET($AW59:$AW$60,0,0,AX58)),AW58)</f>
        <v>0</v>
      </c>
    </row>
    <row r="59" spans="3:51" x14ac:dyDescent="0.3">
      <c r="C59" t="str">
        <f>IF($AS59,REPT(" ",$AR$6*AR59) &amp; [1]dk_DIS!AE54,"")</f>
        <v/>
      </c>
      <c r="D59" s="83" t="str">
        <f t="shared" si="19"/>
        <v/>
      </c>
      <c r="E59" s="84" t="str">
        <f t="shared" si="19"/>
        <v/>
      </c>
      <c r="F59" s="84" t="str">
        <f t="shared" si="19"/>
        <v/>
      </c>
      <c r="G59" s="84" t="str">
        <f t="shared" si="19"/>
        <v/>
      </c>
      <c r="H59" s="84" t="str">
        <f t="shared" si="19"/>
        <v/>
      </c>
      <c r="I59" s="84" t="str">
        <f t="shared" si="19"/>
        <v/>
      </c>
      <c r="J59" s="84" t="str">
        <f t="shared" si="19"/>
        <v/>
      </c>
      <c r="K59" s="84" t="str">
        <f t="shared" si="19"/>
        <v/>
      </c>
      <c r="L59" s="84" t="str">
        <f t="shared" si="19"/>
        <v/>
      </c>
      <c r="M59" s="84" t="str">
        <f t="shared" si="19"/>
        <v/>
      </c>
      <c r="N59" s="84" t="str">
        <f t="shared" si="20"/>
        <v/>
      </c>
      <c r="O59" s="84" t="str">
        <f t="shared" si="20"/>
        <v/>
      </c>
      <c r="P59" s="84" t="str">
        <f t="shared" si="20"/>
        <v/>
      </c>
      <c r="Q59" s="84" t="str">
        <f t="shared" si="20"/>
        <v/>
      </c>
      <c r="R59" s="84" t="str">
        <f t="shared" si="20"/>
        <v/>
      </c>
      <c r="S59" s="84" t="str">
        <f t="shared" si="20"/>
        <v/>
      </c>
      <c r="T59" s="84" t="str">
        <f t="shared" si="20"/>
        <v/>
      </c>
      <c r="U59" s="84" t="str">
        <f t="shared" si="21"/>
        <v/>
      </c>
      <c r="V59" s="84" t="str">
        <f t="shared" si="6"/>
        <v/>
      </c>
      <c r="W59" s="84" t="str">
        <f t="shared" si="22"/>
        <v/>
      </c>
      <c r="X59" s="84" t="str">
        <f t="shared" si="22"/>
        <v/>
      </c>
      <c r="Y59" s="84" t="str">
        <f t="shared" si="22"/>
        <v/>
      </c>
      <c r="Z59" s="84" t="str">
        <f t="shared" si="22"/>
        <v/>
      </c>
      <c r="AA59" s="84" t="str">
        <f t="shared" si="22"/>
        <v/>
      </c>
      <c r="AB59" s="84" t="str">
        <f t="shared" si="22"/>
        <v/>
      </c>
      <c r="AC59" s="84" t="str">
        <f t="shared" si="22"/>
        <v/>
      </c>
      <c r="AD59" s="84" t="str">
        <f t="shared" si="22"/>
        <v/>
      </c>
      <c r="AE59" s="84" t="str">
        <f t="shared" si="22"/>
        <v/>
      </c>
      <c r="AF59" s="84" t="str">
        <f t="shared" si="22"/>
        <v/>
      </c>
      <c r="AG59" s="84" t="str">
        <f t="shared" si="23"/>
        <v/>
      </c>
      <c r="AH59" s="84" t="str">
        <f t="shared" si="23"/>
        <v/>
      </c>
      <c r="AI59" s="84" t="str">
        <f t="shared" si="23"/>
        <v/>
      </c>
      <c r="AJ59" s="84" t="str">
        <f t="shared" si="23"/>
        <v/>
      </c>
      <c r="AK59" s="84" t="str">
        <f t="shared" si="23"/>
        <v/>
      </c>
      <c r="AL59" s="84" t="str">
        <f t="shared" si="23"/>
        <v/>
      </c>
      <c r="AM59" s="84" t="str">
        <f t="shared" si="23"/>
        <v/>
      </c>
      <c r="AN59" s="85" t="str">
        <f>IF(AND(AN$4,$AS59),AN$61*$AU59,"")</f>
        <v/>
      </c>
      <c r="AO59" s="80" t="str">
        <f t="shared" si="18"/>
        <v/>
      </c>
      <c r="AP59" s="86" t="str">
        <f t="shared" si="7"/>
        <v/>
      </c>
      <c r="AR59" s="82" t="str">
        <f>IF(AS59,[1]dk_DIS!AI54-1,"")</f>
        <v/>
      </c>
      <c r="AS59" s="82" t="b">
        <f>[1]dk_DIS!AC54</f>
        <v>0</v>
      </c>
      <c r="AT59" t="b">
        <f>AND(AS60,[1]dk_DIS!AJ54)</f>
        <v>0</v>
      </c>
      <c r="AU59" t="str">
        <f>[1]dk_DIS!AG54</f>
        <v/>
      </c>
      <c r="AV59" t="str">
        <f>[1]dk_DIS!AH54</f>
        <v/>
      </c>
      <c r="AX59">
        <f>IFERROR(MATCH(0,$AR60:$AR$60,0)-1,0)</f>
        <v>0</v>
      </c>
      <c r="AY59">
        <f ca="1">IF(AND(AR59=0,AT59),SUM(OFFSET($AW60:$AW$60,0,0,AX59)),AW59)</f>
        <v>0</v>
      </c>
    </row>
    <row r="60" spans="3:51" ht="13.5" thickBot="1" x14ac:dyDescent="0.35">
      <c r="C60" t="str">
        <f>IF($AS60,REPT(" ",$AR$6*AR60) &amp; [1]dk_DIS!AE55,"")</f>
        <v/>
      </c>
      <c r="D60" s="87" t="str">
        <f t="shared" si="19"/>
        <v/>
      </c>
      <c r="E60" s="88" t="str">
        <f t="shared" si="19"/>
        <v/>
      </c>
      <c r="F60" s="88" t="str">
        <f t="shared" si="19"/>
        <v/>
      </c>
      <c r="G60" s="88" t="str">
        <f t="shared" si="19"/>
        <v/>
      </c>
      <c r="H60" s="88" t="str">
        <f t="shared" si="19"/>
        <v/>
      </c>
      <c r="I60" s="88" t="str">
        <f t="shared" si="19"/>
        <v/>
      </c>
      <c r="J60" s="88" t="str">
        <f t="shared" si="19"/>
        <v/>
      </c>
      <c r="K60" s="88" t="str">
        <f t="shared" si="19"/>
        <v/>
      </c>
      <c r="L60" s="88" t="str">
        <f t="shared" si="19"/>
        <v/>
      </c>
      <c r="M60" s="88" t="str">
        <f t="shared" si="19"/>
        <v/>
      </c>
      <c r="N60" s="88" t="str">
        <f t="shared" si="20"/>
        <v/>
      </c>
      <c r="O60" s="88" t="str">
        <f t="shared" si="20"/>
        <v/>
      </c>
      <c r="P60" s="88" t="str">
        <f t="shared" si="20"/>
        <v/>
      </c>
      <c r="Q60" s="88" t="str">
        <f t="shared" si="20"/>
        <v/>
      </c>
      <c r="R60" s="88" t="str">
        <f t="shared" si="20"/>
        <v/>
      </c>
      <c r="S60" s="88" t="str">
        <f t="shared" si="20"/>
        <v/>
      </c>
      <c r="T60" s="88" t="str">
        <f t="shared" si="20"/>
        <v/>
      </c>
      <c r="U60" s="88" t="str">
        <f t="shared" si="21"/>
        <v/>
      </c>
      <c r="V60" s="88" t="str">
        <f t="shared" si="6"/>
        <v/>
      </c>
      <c r="W60" s="88" t="str">
        <f t="shared" si="22"/>
        <v/>
      </c>
      <c r="X60" s="88" t="str">
        <f t="shared" si="22"/>
        <v/>
      </c>
      <c r="Y60" s="88" t="str">
        <f t="shared" si="22"/>
        <v/>
      </c>
      <c r="Z60" s="88" t="str">
        <f t="shared" si="22"/>
        <v/>
      </c>
      <c r="AA60" s="88" t="str">
        <f t="shared" si="22"/>
        <v/>
      </c>
      <c r="AB60" s="88" t="str">
        <f t="shared" si="22"/>
        <v/>
      </c>
      <c r="AC60" s="88" t="str">
        <f t="shared" si="22"/>
        <v/>
      </c>
      <c r="AD60" s="88" t="str">
        <f t="shared" si="22"/>
        <v/>
      </c>
      <c r="AE60" s="88" t="str">
        <f t="shared" si="22"/>
        <v/>
      </c>
      <c r="AF60" s="88" t="str">
        <f t="shared" si="22"/>
        <v/>
      </c>
      <c r="AG60" s="88" t="str">
        <f t="shared" si="23"/>
        <v/>
      </c>
      <c r="AH60" s="88" t="str">
        <f t="shared" si="23"/>
        <v/>
      </c>
      <c r="AI60" s="88" t="str">
        <f t="shared" si="23"/>
        <v/>
      </c>
      <c r="AJ60" s="88" t="str">
        <f t="shared" si="23"/>
        <v/>
      </c>
      <c r="AK60" s="88" t="str">
        <f t="shared" si="23"/>
        <v/>
      </c>
      <c r="AL60" s="88" t="str">
        <f t="shared" si="23"/>
        <v/>
      </c>
      <c r="AM60" s="88" t="str">
        <f t="shared" si="23"/>
        <v/>
      </c>
      <c r="AN60" s="89" t="str">
        <f>IF(AND(AN$4,$AS60),AN$61*$AU60,"")</f>
        <v/>
      </c>
      <c r="AO60" s="80" t="str">
        <f t="shared" ref="AO60" si="24">IF(AS60,SUMIF($D$63:$AN$63,1,$D60:$AN60),"")</f>
        <v/>
      </c>
      <c r="AP60" s="86" t="str">
        <f t="shared" si="7"/>
        <v/>
      </c>
      <c r="AR60" s="82" t="str">
        <f>IF(AS60,[1]dk_DIS!AI55-1,"")</f>
        <v/>
      </c>
      <c r="AS60" s="82" t="b">
        <f>[1]dk_DIS!AC55</f>
        <v>0</v>
      </c>
      <c r="AT60" t="b">
        <f>AND(AS61,[1]dk_DIS!AJ55)</f>
        <v>0</v>
      </c>
      <c r="AU60" t="str">
        <f>[1]dk_DIS!AG55</f>
        <v/>
      </c>
      <c r="AV60" t="str">
        <f>[1]dk_DIS!AH55</f>
        <v/>
      </c>
      <c r="AX60">
        <f>IFERROR(MATCH(0,$AR$60:$AR61,0)-1,0)</f>
        <v>0</v>
      </c>
      <c r="AY60">
        <f ca="1">IF(AND(AR60=0,AT60),SUM(OFFSET($AW$60:$AW61,0,0,AX60)),AW60)</f>
        <v>0</v>
      </c>
    </row>
    <row r="61" spans="3:51" ht="14" thickTop="1" thickBot="1" x14ac:dyDescent="0.35">
      <c r="C61" s="71" t="s">
        <v>390</v>
      </c>
      <c r="D61" s="72">
        <f>[1]HF!$K$8</f>
        <v>1075386153.6841085</v>
      </c>
      <c r="E61" s="72">
        <f>[1]HF!$K$9</f>
        <v>152590841.86000001</v>
      </c>
      <c r="F61" s="72">
        <f>[1]HF!$K$10</f>
        <v>82250191.180000007</v>
      </c>
      <c r="G61" s="72">
        <f>[1]HF!$K$11</f>
        <v>2343743.25</v>
      </c>
      <c r="H61" s="72">
        <f>[1]HF!$K$12</f>
        <v>63629761.049999997</v>
      </c>
      <c r="I61" s="72">
        <f>[1]HF!$K$13</f>
        <v>2372278</v>
      </c>
      <c r="J61" s="72">
        <f>[1]HF!$K$14</f>
        <v>3521344.6</v>
      </c>
      <c r="K61" s="72">
        <f>[1]HF!$K$15</f>
        <v>4679997.4800000004</v>
      </c>
      <c r="L61" s="72">
        <f>[1]HF!$K$16</f>
        <v>5703066.8000000007</v>
      </c>
      <c r="M61" s="72">
        <f>[1]HF!$K$17</f>
        <v>70340650.679999992</v>
      </c>
      <c r="N61" s="72">
        <f>[1]HF!$K$18</f>
        <v>44465253.679999992</v>
      </c>
      <c r="O61" s="72">
        <f>[1]HF!$K$19</f>
        <v>17409865</v>
      </c>
      <c r="P61" s="72">
        <f>[1]HF!$K$20</f>
        <v>348878.00000000006</v>
      </c>
      <c r="Q61" s="72">
        <f>[1]HF!$K$21</f>
        <v>8116654.0000000009</v>
      </c>
      <c r="R61" s="72">
        <f>[1]HF!$K$22</f>
        <v>922795311.82410836</v>
      </c>
      <c r="S61" s="72">
        <f>[1]HF!$K$23</f>
        <v>1754696171.0985584</v>
      </c>
      <c r="T61" s="72">
        <f>[1]HF!$K$24</f>
        <v>179236267.09855875</v>
      </c>
      <c r="U61" s="72">
        <f>[1]HF!$K$25</f>
        <v>1575459903.9999998</v>
      </c>
      <c r="V61" s="72">
        <f>[1]HF!$K$26</f>
        <v>47497224.023266666</v>
      </c>
      <c r="W61" s="72" t="str">
        <f>[1]HF!$K$27</f>
        <v/>
      </c>
      <c r="X61" s="72" t="str">
        <f>[1]HF!$K$28</f>
        <v/>
      </c>
      <c r="Y61" s="72" t="str">
        <f>[1]HF!$K$29</f>
        <v/>
      </c>
      <c r="Z61" s="72" t="str">
        <f>[1]HF!$K$30</f>
        <v/>
      </c>
      <c r="AA61" s="72" t="str">
        <f>[1]HF!$K$31</f>
        <v/>
      </c>
      <c r="AB61" s="72" t="str">
        <f>[1]HF!$K$32</f>
        <v/>
      </c>
      <c r="AC61" s="72" t="str">
        <f>[1]HF!$K$33</f>
        <v/>
      </c>
      <c r="AD61" s="72" t="str">
        <f>[1]HF!$K$34</f>
        <v/>
      </c>
      <c r="AE61" s="72" t="str">
        <f>[1]HF!$K$35</f>
        <v/>
      </c>
      <c r="AF61" s="72" t="str">
        <f>[1]HF!$K$36</f>
        <v/>
      </c>
      <c r="AG61" s="72" t="str">
        <f>[1]HF!$K$37</f>
        <v/>
      </c>
      <c r="AH61" s="72" t="str">
        <f>[1]HF!$K$38</f>
        <v/>
      </c>
      <c r="AI61" s="72" t="str">
        <f>[1]HF!$K$39</f>
        <v/>
      </c>
      <c r="AJ61" s="72" t="str">
        <f>[1]HF!$K$40</f>
        <v/>
      </c>
      <c r="AK61" s="72" t="str">
        <f>[1]HF!$K$41</f>
        <v/>
      </c>
      <c r="AL61" s="72" t="str">
        <f>[1]HF!$K$42</f>
        <v/>
      </c>
      <c r="AM61" s="72" t="str">
        <f>[1]HF!$K$43</f>
        <v/>
      </c>
      <c r="AN61" s="72" t="str">
        <f>[1]HF!$K$44</f>
        <v/>
      </c>
      <c r="AO61" s="90">
        <f>SUMIF($D$63:$AN$63,1,$D61:$AN61)</f>
        <v>2877579548.805934</v>
      </c>
      <c r="AP61" s="80"/>
      <c r="AR61" s="91"/>
      <c r="AS61" s="91" t="b">
        <v>0</v>
      </c>
    </row>
    <row r="62" spans="3:51" x14ac:dyDescent="0.3">
      <c r="C62" s="71"/>
      <c r="D62" s="86">
        <f t="shared" ref="D62:V62" si="25">IF(D4,D61/$AO$61,"")</f>
        <v>0.37371205050798523</v>
      </c>
      <c r="E62" s="86">
        <f t="shared" si="25"/>
        <v>5.3027497336543952E-2</v>
      </c>
      <c r="F62" s="86">
        <f t="shared" si="25"/>
        <v>2.8583116395211432E-2</v>
      </c>
      <c r="G62" s="86">
        <f t="shared" si="25"/>
        <v>8.1448426020839214E-4</v>
      </c>
      <c r="H62" s="86">
        <f t="shared" si="25"/>
        <v>2.2112250928528972E-2</v>
      </c>
      <c r="I62" s="86">
        <f t="shared" si="25"/>
        <v>8.2440049345790928E-4</v>
      </c>
      <c r="J62" s="86">
        <f t="shared" si="25"/>
        <v>1.2237175516003371E-3</v>
      </c>
      <c r="K62" s="86">
        <f t="shared" si="25"/>
        <v>1.6263659789846605E-3</v>
      </c>
      <c r="L62" s="86">
        <f t="shared" si="25"/>
        <v>1.9818971824311572E-3</v>
      </c>
      <c r="M62" s="86">
        <f t="shared" si="25"/>
        <v>2.4444380941332517E-2</v>
      </c>
      <c r="N62" s="86">
        <f t="shared" si="25"/>
        <v>1.545231084869611E-2</v>
      </c>
      <c r="O62" s="86">
        <f t="shared" si="25"/>
        <v>6.0501767908464291E-3</v>
      </c>
      <c r="P62" s="86">
        <f t="shared" si="25"/>
        <v>1.21240088790862E-4</v>
      </c>
      <c r="Q62" s="86">
        <f t="shared" si="25"/>
        <v>2.8206532129991151E-3</v>
      </c>
      <c r="R62" s="86">
        <f t="shared" si="25"/>
        <v>0.32068455317144123</v>
      </c>
      <c r="S62" s="86">
        <f t="shared" si="25"/>
        <v>0.60978198563674058</v>
      </c>
      <c r="T62" s="86">
        <f t="shared" si="25"/>
        <v>6.2287163242084387E-2</v>
      </c>
      <c r="U62" s="86">
        <f t="shared" si="25"/>
        <v>0.54749482239465619</v>
      </c>
      <c r="V62" s="86">
        <f t="shared" si="25"/>
        <v>1.650596385527409E-2</v>
      </c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80"/>
      <c r="AP62" s="80"/>
      <c r="AR62" s="91"/>
      <c r="AS62" s="91"/>
    </row>
    <row r="63" spans="3:51" hidden="1" x14ac:dyDescent="0.3">
      <c r="D63" s="72">
        <f>[1]HF!$M$8</f>
        <v>1</v>
      </c>
      <c r="E63" s="72">
        <f>[1]HF!$M$9</f>
        <v>2</v>
      </c>
      <c r="F63" s="72">
        <f>[1]HF!$M$10</f>
        <v>3</v>
      </c>
      <c r="G63" s="72">
        <f>[1]HF!$M$11</f>
        <v>4</v>
      </c>
      <c r="H63" s="72">
        <f>[1]HF!$M$12</f>
        <v>4</v>
      </c>
      <c r="I63" s="72">
        <f>[1]HF!$M$13</f>
        <v>4</v>
      </c>
      <c r="J63" s="72">
        <f>[1]HF!$M$14</f>
        <v>4</v>
      </c>
      <c r="K63" s="72">
        <f>[1]HF!$M$15</f>
        <v>4</v>
      </c>
      <c r="L63" s="72">
        <f>[1]HF!$M$16</f>
        <v>4</v>
      </c>
      <c r="M63" s="72">
        <f>[1]HF!$M$17</f>
        <v>3</v>
      </c>
      <c r="N63" s="72">
        <f>[1]HF!$M$18</f>
        <v>4</v>
      </c>
      <c r="O63" s="72">
        <f>[1]HF!$M$19</f>
        <v>4</v>
      </c>
      <c r="P63" s="72">
        <f>[1]HF!$M$20</f>
        <v>4</v>
      </c>
      <c r="Q63" s="72">
        <f>[1]HF!$M$21</f>
        <v>4</v>
      </c>
      <c r="R63" s="72">
        <f>[1]HF!$M$22</f>
        <v>2</v>
      </c>
      <c r="S63" s="72">
        <f>[1]HF!$M$23</f>
        <v>1</v>
      </c>
      <c r="T63" s="72">
        <f>[1]HF!$M$24</f>
        <v>2</v>
      </c>
      <c r="U63" s="72">
        <f>[1]HF!$M$25</f>
        <v>2</v>
      </c>
      <c r="V63" s="72">
        <f>[1]HF!$M$26</f>
        <v>1</v>
      </c>
      <c r="W63" s="72" t="str">
        <f>[1]HF!$M$27</f>
        <v/>
      </c>
      <c r="X63" s="72" t="str">
        <f>[1]HF!$M$28</f>
        <v/>
      </c>
      <c r="Y63" s="72" t="str">
        <f>[1]HF!$M$29</f>
        <v/>
      </c>
      <c r="Z63" s="72" t="str">
        <f>[1]HF!$M$30</f>
        <v/>
      </c>
      <c r="AA63" s="72" t="str">
        <f>[1]HF!$M$31</f>
        <v/>
      </c>
      <c r="AB63" s="72" t="str">
        <f>[1]HF!$M$32</f>
        <v/>
      </c>
      <c r="AC63" s="72" t="str">
        <f>[1]HF!$M$33</f>
        <v/>
      </c>
      <c r="AD63" s="72" t="str">
        <f>[1]HF!$M$34</f>
        <v/>
      </c>
      <c r="AE63" s="72" t="str">
        <f>[1]HF!$M$35</f>
        <v/>
      </c>
      <c r="AF63" s="72" t="str">
        <f>[1]HF!$M$36</f>
        <v/>
      </c>
      <c r="AG63" s="72" t="str">
        <f>[1]HF!$M$37</f>
        <v/>
      </c>
      <c r="AH63" s="72" t="str">
        <f>[1]HF!$M$38</f>
        <v/>
      </c>
      <c r="AI63" s="72" t="str">
        <f>[1]HF!$M$39</f>
        <v/>
      </c>
      <c r="AJ63" s="72" t="str">
        <f>[1]HF!$M$40</f>
        <v/>
      </c>
      <c r="AK63" s="72" t="str">
        <f>[1]HF!$M$41</f>
        <v/>
      </c>
      <c r="AL63" s="72" t="str">
        <f>[1]HF!$M$42</f>
        <v/>
      </c>
      <c r="AM63" s="72" t="str">
        <f>[1]HF!$M$43</f>
        <v/>
      </c>
      <c r="AN63" s="72" t="str">
        <f>[1]HF!$M$44</f>
        <v/>
      </c>
      <c r="AR63" s="91"/>
      <c r="AS63" s="91"/>
    </row>
    <row r="64" spans="3:51" hidden="1" x14ac:dyDescent="0.3">
      <c r="D64" s="72">
        <f t="shared" ref="D64:V64" si="26">SUMIF($AR$7:$AR$60,0,D$7:D$60)</f>
        <v>1075386153.6841087</v>
      </c>
      <c r="E64" s="72">
        <f t="shared" si="26"/>
        <v>152590841.86000004</v>
      </c>
      <c r="F64" s="72">
        <f t="shared" si="26"/>
        <v>82250191.180000022</v>
      </c>
      <c r="G64" s="72">
        <f t="shared" si="26"/>
        <v>2343743.25</v>
      </c>
      <c r="H64" s="72">
        <f t="shared" si="26"/>
        <v>63629761.050000012</v>
      </c>
      <c r="I64" s="72">
        <f t="shared" si="26"/>
        <v>2372278.0000000005</v>
      </c>
      <c r="J64" s="72">
        <f t="shared" si="26"/>
        <v>3521344.600000001</v>
      </c>
      <c r="K64" s="72">
        <f t="shared" si="26"/>
        <v>4679997.4800000014</v>
      </c>
      <c r="L64" s="72">
        <f t="shared" si="26"/>
        <v>5703066.8000000026</v>
      </c>
      <c r="M64" s="72">
        <f t="shared" si="26"/>
        <v>70340650.680000007</v>
      </c>
      <c r="N64" s="72">
        <f t="shared" si="26"/>
        <v>44465253.68</v>
      </c>
      <c r="O64" s="72">
        <f t="shared" si="26"/>
        <v>17409865.000000004</v>
      </c>
      <c r="P64" s="72">
        <f t="shared" si="26"/>
        <v>348878.00000000012</v>
      </c>
      <c r="Q64" s="72">
        <f t="shared" si="26"/>
        <v>8116654.0000000037</v>
      </c>
      <c r="R64" s="72">
        <f t="shared" si="26"/>
        <v>922795311.8241086</v>
      </c>
      <c r="S64" s="72">
        <f t="shared" si="26"/>
        <v>1754696171.0985589</v>
      </c>
      <c r="T64" s="72">
        <f t="shared" si="26"/>
        <v>179236267.09855881</v>
      </c>
      <c r="U64" s="72">
        <f t="shared" si="26"/>
        <v>1534785997.0249555</v>
      </c>
      <c r="V64" s="72">
        <f t="shared" ca="1" si="26"/>
        <v>47497224.023266666</v>
      </c>
      <c r="X64" s="72"/>
      <c r="AR64" s="91"/>
      <c r="AS64" s="91"/>
    </row>
    <row r="65" spans="4:45" hidden="1" x14ac:dyDescent="0.3">
      <c r="D65" s="72">
        <f>IF(D4,D61-D51,"")</f>
        <v>1021517693.1375301</v>
      </c>
      <c r="E65" s="72">
        <f t="shared" ref="E65:AN65" si="27">IF(E4,E61-E51,"")</f>
        <v>121223766.38938111</v>
      </c>
      <c r="F65" s="72">
        <f t="shared" si="27"/>
        <v>56276693.729381107</v>
      </c>
      <c r="G65" s="72">
        <f t="shared" si="27"/>
        <v>0</v>
      </c>
      <c r="H65" s="72">
        <f t="shared" si="27"/>
        <v>45965591.6998979</v>
      </c>
      <c r="I65" s="72">
        <f t="shared" si="27"/>
        <v>2109759.9494831963</v>
      </c>
      <c r="J65" s="72">
        <f t="shared" si="27"/>
        <v>3521344.6</v>
      </c>
      <c r="K65" s="72">
        <f t="shared" si="27"/>
        <v>4679997.4800000004</v>
      </c>
      <c r="L65" s="72">
        <f t="shared" si="27"/>
        <v>5703066.8000000007</v>
      </c>
      <c r="M65" s="72">
        <f t="shared" si="27"/>
        <v>70328036.931101859</v>
      </c>
      <c r="N65" s="72">
        <f t="shared" si="27"/>
        <v>44465253.679999992</v>
      </c>
      <c r="O65" s="72">
        <f t="shared" si="27"/>
        <v>17409865</v>
      </c>
      <c r="P65" s="72">
        <f t="shared" si="27"/>
        <v>336264.2511018652</v>
      </c>
      <c r="Q65" s="72">
        <f t="shared" si="27"/>
        <v>8104040.2511018664</v>
      </c>
      <c r="R65" s="72">
        <f t="shared" si="27"/>
        <v>922795311.82410836</v>
      </c>
      <c r="S65" s="72">
        <f>IF(S4,S61-S51,"")</f>
        <v>1732194786.022599</v>
      </c>
      <c r="T65" s="72">
        <f>IF(T4,T61-T51,"")</f>
        <v>156734882.02259925</v>
      </c>
      <c r="U65" s="72">
        <f t="shared" si="27"/>
        <v>1575459903.9999998</v>
      </c>
      <c r="V65" s="72">
        <f t="shared" ca="1" si="27"/>
        <v>47497224.023266666</v>
      </c>
      <c r="W65" s="72" t="str">
        <f t="shared" si="27"/>
        <v/>
      </c>
      <c r="X65" s="72"/>
      <c r="Y65" s="72" t="str">
        <f t="shared" si="27"/>
        <v/>
      </c>
      <c r="Z65" s="72" t="str">
        <f t="shared" si="27"/>
        <v/>
      </c>
      <c r="AA65" s="72" t="str">
        <f t="shared" si="27"/>
        <v/>
      </c>
      <c r="AB65" s="72" t="str">
        <f t="shared" si="27"/>
        <v/>
      </c>
      <c r="AC65" s="72" t="str">
        <f t="shared" si="27"/>
        <v/>
      </c>
      <c r="AD65" s="72" t="str">
        <f t="shared" si="27"/>
        <v/>
      </c>
      <c r="AE65" s="72" t="str">
        <f t="shared" si="27"/>
        <v/>
      </c>
      <c r="AF65" s="72" t="str">
        <f t="shared" si="27"/>
        <v/>
      </c>
      <c r="AG65" s="72" t="str">
        <f t="shared" si="27"/>
        <v/>
      </c>
      <c r="AH65" s="72" t="str">
        <f t="shared" si="27"/>
        <v/>
      </c>
      <c r="AI65" s="72" t="str">
        <f t="shared" si="27"/>
        <v/>
      </c>
      <c r="AJ65" s="72" t="str">
        <f t="shared" si="27"/>
        <v/>
      </c>
      <c r="AK65" s="72" t="str">
        <f t="shared" si="27"/>
        <v/>
      </c>
      <c r="AL65" s="72" t="str">
        <f t="shared" si="27"/>
        <v/>
      </c>
      <c r="AM65" s="72" t="str">
        <f t="shared" si="27"/>
        <v/>
      </c>
      <c r="AN65" s="72" t="str">
        <f t="shared" si="27"/>
        <v/>
      </c>
      <c r="AR65" s="91"/>
      <c r="AS65" s="91"/>
    </row>
    <row r="66" spans="4:45" hidden="1" x14ac:dyDescent="0.3">
      <c r="S66" s="72"/>
      <c r="AR66" s="91"/>
      <c r="AS66" s="91"/>
    </row>
    <row r="67" spans="4:45" hidden="1" x14ac:dyDescent="0.3">
      <c r="S67" s="72"/>
    </row>
    <row r="68" spans="4:45" hidden="1" x14ac:dyDescent="0.3">
      <c r="S68" s="72"/>
      <c r="T68">
        <f>T61/$S$61</f>
        <v>0.10214661093512545</v>
      </c>
      <c r="U68">
        <f>U61/$S$61</f>
        <v>0.89785338906487466</v>
      </c>
    </row>
  </sheetData>
  <mergeCells count="1">
    <mergeCell ref="AW6:AY6"/>
  </mergeCells>
  <conditionalFormatting sqref="C7:AP60">
    <cfRule type="expression" dxfId="7" priority="3">
      <formula>$AR7=0</formula>
    </cfRule>
    <cfRule type="expression" dxfId="6" priority="4">
      <formula>OR($AT7,$AR7=0)</formula>
    </cfRule>
  </conditionalFormatting>
  <conditionalFormatting sqref="D5:AN62">
    <cfRule type="expression" dxfId="5" priority="1">
      <formula>D$63=1</formula>
    </cfRule>
    <cfRule type="expression" dxfId="4" priority="2">
      <formula>D$3</formula>
    </cfRule>
  </conditionalFormatting>
  <pageMargins left="0.19685039370078741" right="0.19685039370078741" top="0.19685039370078741" bottom="0.19685039370078741" header="0.11811023622047245" footer="0.11811023622047245"/>
  <pageSetup paperSize="9" scale="5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6BBD-42E3-4B0A-A388-7601E6B317E5}">
  <sheetPr>
    <tabColor theme="5" tint="0.39997558519241921"/>
    <pageSetUpPr fitToPage="1"/>
  </sheetPr>
  <dimension ref="A1:BV113"/>
  <sheetViews>
    <sheetView showGridLines="0" workbookViewId="0">
      <pane xSplit="3" ySplit="6" topLeftCell="H7" activePane="bottomRight" state="frozen"/>
      <selection pane="topRight" activeCell="D1" sqref="D1"/>
      <selection pane="bottomLeft" activeCell="A7" sqref="A7"/>
      <selection pane="bottomRight" activeCell="V7" sqref="V7"/>
    </sheetView>
  </sheetViews>
  <sheetFormatPr defaultColWidth="0" defaultRowHeight="12.9" customHeight="1" zeroHeight="1" outlineLevelRow="1" x14ac:dyDescent="0.3"/>
  <cols>
    <col min="1" max="1" width="1.69921875" customWidth="1"/>
    <col min="2" max="2" width="8.8984375" hidden="1" customWidth="1"/>
    <col min="3" max="3" width="65.296875" customWidth="1"/>
    <col min="4" max="4" width="10.8984375" bestFit="1" customWidth="1"/>
    <col min="5" max="8" width="9.8984375" bestFit="1" customWidth="1"/>
    <col min="9" max="9" width="8.8984375" bestFit="1" customWidth="1"/>
    <col min="10" max="10" width="9.8984375" bestFit="1" customWidth="1"/>
    <col min="11" max="13" width="10.8984375" bestFit="1" customWidth="1"/>
    <col min="14" max="14" width="8.8984375" bestFit="1" customWidth="1"/>
    <col min="15" max="16" width="10.8984375" bestFit="1" customWidth="1"/>
    <col min="17" max="18" width="9.8984375" bestFit="1" customWidth="1"/>
    <col min="19" max="20" width="10.8984375" bestFit="1" customWidth="1"/>
    <col min="21" max="23" width="9.8984375" bestFit="1" customWidth="1"/>
    <col min="24" max="24" width="8.8984375" customWidth="1"/>
    <col min="25" max="25" width="9.8984375" bestFit="1" customWidth="1"/>
    <col min="26" max="26" width="8.8984375" customWidth="1"/>
    <col min="27" max="27" width="10.8984375" bestFit="1" customWidth="1"/>
    <col min="28" max="28" width="9.8984375" bestFit="1" customWidth="1"/>
    <col min="29" max="29" width="10.8984375" bestFit="1" customWidth="1"/>
    <col min="30" max="30" width="8.8984375" customWidth="1"/>
    <col min="31" max="32" width="9.8984375" bestFit="1" customWidth="1"/>
    <col min="33" max="33" width="10.8984375" bestFit="1" customWidth="1"/>
    <col min="34" max="34" width="12.296875" bestFit="1" customWidth="1"/>
    <col min="35" max="57" width="5.59765625" hidden="1" customWidth="1"/>
    <col min="58" max="58" width="12.296875" bestFit="1" customWidth="1"/>
    <col min="59" max="59" width="8.8984375" customWidth="1"/>
    <col min="60" max="66" width="8.8984375" hidden="1" customWidth="1"/>
    <col min="67" max="67" width="12.296875" hidden="1" customWidth="1"/>
    <col min="68" max="74" width="12" hidden="1" customWidth="1"/>
    <col min="75" max="16384" width="8.8984375" hidden="1"/>
  </cols>
  <sheetData>
    <row r="1" spans="1:67" ht="13" x14ac:dyDescent="0.3">
      <c r="A1" s="92" t="s">
        <v>385</v>
      </c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</row>
    <row r="2" spans="1:67" ht="13" x14ac:dyDescent="0.3">
      <c r="A2" s="71" t="s">
        <v>391</v>
      </c>
    </row>
    <row r="3" spans="1:67" ht="13" hidden="1" x14ac:dyDescent="0.3">
      <c r="D3" s="72" t="b">
        <f>[1]HC!$AY$7</f>
        <v>1</v>
      </c>
      <c r="E3" s="72" t="b">
        <f>[1]HC!$AY$8</f>
        <v>1</v>
      </c>
      <c r="F3" s="72" t="b">
        <f>[1]HC!$AY$9</f>
        <v>1</v>
      </c>
      <c r="G3" s="72" t="b">
        <f>[1]HC!$AY$10</f>
        <v>0</v>
      </c>
      <c r="H3" s="72" t="b">
        <f>[1]HC!$AY$11</f>
        <v>1</v>
      </c>
      <c r="I3" s="72" t="b">
        <f>[1]HC!$AY$12</f>
        <v>0</v>
      </c>
      <c r="J3" s="72" t="b">
        <f>[1]HC!$AY$13</f>
        <v>0</v>
      </c>
      <c r="K3" s="72" t="b">
        <f>[1]HC!$AY$14</f>
        <v>0</v>
      </c>
      <c r="L3" s="72" t="b">
        <f>[1]HC!$AY$15</f>
        <v>1</v>
      </c>
      <c r="M3" s="72" t="b">
        <f>[1]HC!$AY$16</f>
        <v>0</v>
      </c>
      <c r="N3" s="72" t="b">
        <f>[1]HC!$AY$17</f>
        <v>0</v>
      </c>
      <c r="O3" s="72" t="b">
        <f>[1]HC!$AY$18</f>
        <v>1</v>
      </c>
      <c r="P3" s="72" t="b">
        <f>[1]HC!$AY$19</f>
        <v>0</v>
      </c>
      <c r="Q3" s="72" t="b">
        <f>[1]HC!$AY$20</f>
        <v>1</v>
      </c>
      <c r="R3" s="72" t="b">
        <f>[1]HC!$AY$21</f>
        <v>0</v>
      </c>
      <c r="S3" s="72" t="b">
        <f>[1]HC!$AY$22</f>
        <v>1</v>
      </c>
      <c r="T3" s="72" t="b">
        <f>[1]HC!$AY$23</f>
        <v>0</v>
      </c>
      <c r="U3" s="72" t="b">
        <f>[1]HC!$AY$24</f>
        <v>1</v>
      </c>
      <c r="V3" s="72" t="b">
        <f>[1]HC!$AY$25</f>
        <v>0</v>
      </c>
      <c r="W3" s="72" t="b">
        <f>[1]HC!$AY$26</f>
        <v>0</v>
      </c>
      <c r="X3" s="72" t="b">
        <f>[1]HC!$AY$27</f>
        <v>0</v>
      </c>
      <c r="Y3" s="72" t="b">
        <f>[1]HC!$AY$28</f>
        <v>0</v>
      </c>
      <c r="Z3" s="72" t="b">
        <f>[1]HC!$AY$29</f>
        <v>0</v>
      </c>
      <c r="AA3" s="72" t="b">
        <f>[1]HC!$AY$30</f>
        <v>0</v>
      </c>
      <c r="AB3" s="72" t="b">
        <f>[1]HC!$AY$31</f>
        <v>0</v>
      </c>
      <c r="AC3" s="72" t="b">
        <f>[1]HC!$AY$32</f>
        <v>0</v>
      </c>
      <c r="AD3" s="72" t="b">
        <f>[1]HC!$AY$33</f>
        <v>0</v>
      </c>
      <c r="AE3" s="72" t="b">
        <f>[1]HC!$AY$34</f>
        <v>1</v>
      </c>
      <c r="AF3" s="72" t="b">
        <f>[1]HC!$AY$35</f>
        <v>0</v>
      </c>
      <c r="AG3" s="72" t="b">
        <f>[1]HC!$AY$36</f>
        <v>0</v>
      </c>
      <c r="AH3" s="72" t="b">
        <f>[1]HC!$AY$37</f>
        <v>0</v>
      </c>
      <c r="AI3" s="72" t="str">
        <f>[1]HC!$AY$38</f>
        <v/>
      </c>
      <c r="AJ3" s="72" t="str">
        <f>[1]HC!$AY$39</f>
        <v/>
      </c>
      <c r="AK3" s="72" t="str">
        <f>[1]HC!$AY$40</f>
        <v/>
      </c>
      <c r="AL3" s="72" t="str">
        <f>[1]HC!$AY$41</f>
        <v/>
      </c>
      <c r="AM3" s="72" t="str">
        <f>[1]HC!$AY$42</f>
        <v/>
      </c>
      <c r="AN3" s="72" t="str">
        <f>[1]HC!$AY$43</f>
        <v/>
      </c>
      <c r="AO3" s="72" t="str">
        <f>[1]HC!$AY$44</f>
        <v/>
      </c>
      <c r="AP3" s="72" t="str">
        <f>[1]HC!$AY$45</f>
        <v/>
      </c>
      <c r="AQ3" t="str">
        <f>[1]HC!$AY$46</f>
        <v/>
      </c>
      <c r="AR3" t="str">
        <f>[1]HC!$AY$47</f>
        <v/>
      </c>
      <c r="AS3" t="str">
        <f>[1]HC!$AY$48</f>
        <v/>
      </c>
      <c r="AT3" t="str">
        <f>[1]HC!$AY$49</f>
        <v/>
      </c>
      <c r="AU3" t="str">
        <f>[1]HC!$AY$50</f>
        <v/>
      </c>
      <c r="AV3" t="str">
        <f>[1]HC!$AY$51</f>
        <v/>
      </c>
      <c r="AW3" t="str">
        <f>[1]HC!$AY$52</f>
        <v/>
      </c>
      <c r="AX3" t="str">
        <f>[1]HC!$AY$53</f>
        <v/>
      </c>
      <c r="AY3" t="str">
        <f>[1]HC!$AY$54</f>
        <v/>
      </c>
      <c r="AZ3" t="str">
        <f>[1]HC!$AY$55</f>
        <v/>
      </c>
      <c r="BA3" t="str">
        <f>[1]HC!$AY$56</f>
        <v/>
      </c>
      <c r="BB3" t="str">
        <f>[1]HC!$AY$57</f>
        <v/>
      </c>
      <c r="BC3" t="str">
        <f>[1]HC!$AY$58</f>
        <v/>
      </c>
      <c r="BD3" t="str">
        <f>[1]HC!$AY$59</f>
        <v/>
      </c>
      <c r="BE3" t="str">
        <f>[1]HC!$AY$60</f>
        <v/>
      </c>
    </row>
    <row r="4" spans="1:67" ht="13" hidden="1" x14ac:dyDescent="0.3">
      <c r="D4" t="b">
        <f>[1]HC!$AT$7</f>
        <v>1</v>
      </c>
      <c r="E4" t="b">
        <f>[1]HC!$AT$8</f>
        <v>1</v>
      </c>
      <c r="F4" t="b">
        <f>[1]HC!$AT$9</f>
        <v>1</v>
      </c>
      <c r="G4" t="b">
        <f>[1]HC!$AT$10</f>
        <v>1</v>
      </c>
      <c r="H4" t="b">
        <f>[1]HC!$AT$11</f>
        <v>1</v>
      </c>
      <c r="I4" t="b">
        <f>[1]HC!$AT$12</f>
        <v>1</v>
      </c>
      <c r="J4" t="b">
        <f>[1]HC!$AT$13</f>
        <v>1</v>
      </c>
      <c r="K4" t="b">
        <f>[1]HC!$AT$14</f>
        <v>1</v>
      </c>
      <c r="L4" t="b">
        <f>[1]HC!$AT$15</f>
        <v>1</v>
      </c>
      <c r="M4" t="b">
        <f>[1]HC!$AT$16</f>
        <v>1</v>
      </c>
      <c r="N4" t="b">
        <f>[1]HC!$AT$17</f>
        <v>1</v>
      </c>
      <c r="O4" t="b">
        <f>[1]HC!$AT$18</f>
        <v>1</v>
      </c>
      <c r="P4" t="b">
        <f>[1]HC!$AT$19</f>
        <v>1</v>
      </c>
      <c r="Q4" t="b">
        <f>[1]HC!$AT$20</f>
        <v>1</v>
      </c>
      <c r="R4" t="b">
        <f>[1]HC!$AT$21</f>
        <v>1</v>
      </c>
      <c r="S4" t="b">
        <f>[1]HC!$AT$22</f>
        <v>1</v>
      </c>
      <c r="T4" t="b">
        <f>[1]HC!$AT$23</f>
        <v>1</v>
      </c>
      <c r="U4" t="b">
        <f>[1]HC!$AT$24</f>
        <v>1</v>
      </c>
      <c r="V4" t="b">
        <f>[1]HC!$AT$25</f>
        <v>1</v>
      </c>
      <c r="W4" t="b">
        <f>[1]HC!$AT$26</f>
        <v>1</v>
      </c>
      <c r="X4" t="b">
        <f>[1]HC!$AT$27</f>
        <v>1</v>
      </c>
      <c r="Y4" t="b">
        <f>[1]HC!$AT$28</f>
        <v>1</v>
      </c>
      <c r="Z4" t="b">
        <f>[1]HC!$AT$29</f>
        <v>1</v>
      </c>
      <c r="AA4" t="b">
        <f>[1]HC!$AT$30</f>
        <v>1</v>
      </c>
      <c r="AB4" t="b">
        <f>[1]HC!$AT$31</f>
        <v>1</v>
      </c>
      <c r="AC4" t="b">
        <f>[1]HC!$AT$32</f>
        <v>1</v>
      </c>
      <c r="AD4" t="b">
        <f>[1]HC!$AT$33</f>
        <v>1</v>
      </c>
      <c r="AE4" t="b">
        <f>[1]HC!$AT$34</f>
        <v>1</v>
      </c>
      <c r="AF4" t="b">
        <f>[1]HC!$AT$35</f>
        <v>1</v>
      </c>
      <c r="AG4" t="b">
        <f>[1]HC!$AT$36</f>
        <v>1</v>
      </c>
      <c r="AH4" t="b">
        <f>[1]HC!$AT$37</f>
        <v>1</v>
      </c>
      <c r="AI4" t="b">
        <f>[1]HC!$AT$38</f>
        <v>0</v>
      </c>
      <c r="AJ4" t="b">
        <f>[1]HC!$AT$39</f>
        <v>0</v>
      </c>
      <c r="AK4" t="b">
        <f>[1]HC!$AT$40</f>
        <v>0</v>
      </c>
      <c r="AL4" t="b">
        <f>[1]HC!$AT$41</f>
        <v>0</v>
      </c>
      <c r="AM4" t="b">
        <f>[1]HC!$AT$42</f>
        <v>0</v>
      </c>
      <c r="AN4" t="b">
        <f>[1]HC!$AT$43</f>
        <v>0</v>
      </c>
      <c r="AO4" t="b">
        <f>[1]HC!$AT$44</f>
        <v>0</v>
      </c>
      <c r="AP4" t="b">
        <f>[1]HC!$AT$45</f>
        <v>0</v>
      </c>
      <c r="AQ4" t="b">
        <f>[1]HC!$AT$46</f>
        <v>0</v>
      </c>
      <c r="AR4" t="b">
        <f>[1]HC!$AT$47</f>
        <v>0</v>
      </c>
      <c r="AS4" t="b">
        <f>[1]HC!$AT$48</f>
        <v>0</v>
      </c>
      <c r="AT4" t="b">
        <f>[1]HC!$AT$49</f>
        <v>0</v>
      </c>
      <c r="AU4" t="b">
        <f>[1]HC!$AT$50</f>
        <v>0</v>
      </c>
      <c r="AV4" t="b">
        <f>[1]HC!$AT$51</f>
        <v>0</v>
      </c>
      <c r="AW4" t="b">
        <f>[1]HC!$AT$52</f>
        <v>0</v>
      </c>
      <c r="AX4" t="b">
        <f>[1]HC!$AT$53</f>
        <v>0</v>
      </c>
      <c r="AY4" t="b">
        <f>[1]HC!$AT$54</f>
        <v>0</v>
      </c>
      <c r="AZ4" t="b">
        <f>[1]HC!$AT$55</f>
        <v>0</v>
      </c>
      <c r="BA4" t="b">
        <f>[1]HC!$AT$56</f>
        <v>0</v>
      </c>
      <c r="BB4" t="b">
        <f>[1]HC!$AT$57</f>
        <v>0</v>
      </c>
      <c r="BC4" t="b">
        <f>[1]HC!$AT$58</f>
        <v>0</v>
      </c>
      <c r="BD4" t="b">
        <f>[1]HC!$AT$59</f>
        <v>0</v>
      </c>
      <c r="BE4" t="b">
        <f>[1]HC!$AT$60</f>
        <v>0</v>
      </c>
    </row>
    <row r="5" spans="1:67" ht="13" hidden="1" x14ac:dyDescent="0.3"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67" ht="123.65" customHeight="1" thickBot="1" x14ac:dyDescent="0.35">
      <c r="C6" t="s">
        <v>392</v>
      </c>
      <c r="D6" s="74" t="str">
        <f>[1]HC!$AW$7</f>
        <v>1 Infectious and parasitic diseases</v>
      </c>
      <c r="E6" s="74" t="str">
        <f>[1]HC!$AW$8</f>
        <v>1.1 HIV/AIDS and Other Sexually Transmitted Diseases (STDs)</v>
      </c>
      <c r="F6" s="74" t="str">
        <f>[1]HC!$AW$9</f>
        <v>1.1.1 HIV/AIDS and Opportunistic Infections (OIs)</v>
      </c>
      <c r="G6" s="74" t="str">
        <f>[1]HC!$AW$10</f>
        <v>1.1.1.1 HIV/AIDS</v>
      </c>
      <c r="H6" s="74" t="str">
        <f>[1]HC!$AW$11</f>
        <v>1.2 Tuberculosis (TB)</v>
      </c>
      <c r="I6" s="74" t="str">
        <f>[1]HC!$AW$12</f>
        <v>1.2.nec Unspecified tuberculosis (n.e.c.)</v>
      </c>
      <c r="J6" s="74" t="str">
        <f>[1]HC!$AW$13</f>
        <v>1.7 Vaccine preventable diseases</v>
      </c>
      <c r="K6" s="74" t="str">
        <f>[1]HC!$AW$14</f>
        <v>1.nec Other and unspecified infectious and parasitic diseases (n.e.c.)</v>
      </c>
      <c r="L6" s="74" t="str">
        <f>[1]HC!$AW$15</f>
        <v>2 Reproductive health</v>
      </c>
      <c r="M6" s="74" t="str">
        <f>[1]HC!$AW$16</f>
        <v>2.1 Maternal conditions</v>
      </c>
      <c r="N6" s="74" t="str">
        <f>[1]HC!$AW$17</f>
        <v>3 Nutritional deficiencies</v>
      </c>
      <c r="O6" s="74" t="str">
        <f>[1]HC!$AW$18</f>
        <v>4 Noncommunicable diseases</v>
      </c>
      <c r="P6" s="74" t="str">
        <f>[1]HC!$AW$19</f>
        <v>4.1 Neoplasms</v>
      </c>
      <c r="Q6" s="74" t="str">
        <f>[1]HC!$AW$20</f>
        <v>4.2 Endocrine and metabolic disorders</v>
      </c>
      <c r="R6" s="74" t="str">
        <f>[1]HC!$AW$21</f>
        <v>4.2.nec Other and unspecified endocrine and metabolic disorders (n.e.c.)</v>
      </c>
      <c r="S6" s="74" t="str">
        <f>[1]HC!$AW$22</f>
        <v>4.3 Cardiovascular diseases</v>
      </c>
      <c r="T6" s="74" t="str">
        <f>[1]HC!$AW$23</f>
        <v>4.3.nec Other and unspecified cardiovascular diseases (n.e.c.)</v>
      </c>
      <c r="U6" s="74" t="str">
        <f>[1]HC!$AW$24</f>
        <v>4.4 Mental &amp; behavioural disorders, and Neurological conditions</v>
      </c>
      <c r="V6" s="74" t="str">
        <f>[1]HC!$AW$25</f>
        <v>4.4.1 Mental (psychiatric) disorders</v>
      </c>
      <c r="W6" s="74" t="str">
        <f>[1]HC!$AW$26</f>
        <v>4.4.2 Behavioural disorders</v>
      </c>
      <c r="X6" s="74" t="str">
        <f>[1]HC!$AW$27</f>
        <v>4.4.3 Neurological conditions</v>
      </c>
      <c r="Y6" s="74" t="str">
        <f>[1]HC!$AW$28</f>
        <v>4.5 Respiratory diseases</v>
      </c>
      <c r="Z6" s="74" t="str">
        <f>[1]HC!$AW$29</f>
        <v xml:space="preserve">4.6 Diseases of the digestive  </v>
      </c>
      <c r="AA6" s="74" t="str">
        <f>[1]HC!$AW$30</f>
        <v>4.7 Diseases of the genito-urinary system</v>
      </c>
      <c r="AB6" s="74" t="str">
        <f>[1]HC!$AW$31</f>
        <v xml:space="preserve">4.8 Sense organ disorders </v>
      </c>
      <c r="AC6" s="74" t="str">
        <f>[1]HC!$AW$32</f>
        <v>4.9 Oral diseases</v>
      </c>
      <c r="AD6" s="74" t="str">
        <f>[1]HC!$AW$33</f>
        <v>4.nec Other and unspecified noncommunicable diseases (n.e.c.)</v>
      </c>
      <c r="AE6" s="74" t="str">
        <f>[1]HC!$AW$34</f>
        <v>5 Injuries</v>
      </c>
      <c r="AF6" s="74" t="str">
        <f>[1]HC!$AW$35</f>
        <v>5.nec Other Injuries</v>
      </c>
      <c r="AG6" s="74" t="str">
        <f>[1]HC!$AW$36</f>
        <v>6 Non-disease specific</v>
      </c>
      <c r="AH6" s="74" t="str">
        <f>[1]HC!$AW$37</f>
        <v>nec Other and unspecified diseases/conditions (n.e.c.)</v>
      </c>
      <c r="AI6" s="74" t="str">
        <f>[1]HC!$AW$38</f>
        <v/>
      </c>
      <c r="AJ6" s="74" t="str">
        <f>[1]HC!$AW$39</f>
        <v/>
      </c>
      <c r="AK6" s="74" t="str">
        <f>[1]HC!$AW$40</f>
        <v/>
      </c>
      <c r="AL6" s="74" t="str">
        <f>[1]HC!$AW$41</f>
        <v/>
      </c>
      <c r="AM6" s="74" t="str">
        <f>[1]HC!$AW$42</f>
        <v/>
      </c>
      <c r="AN6" s="74" t="str">
        <f>[1]HC!$AW$43</f>
        <v/>
      </c>
      <c r="AO6" s="75" t="str">
        <f>[1]HC!$AW$44</f>
        <v/>
      </c>
      <c r="AP6" s="75" t="str">
        <f>[1]HC!$AW$45</f>
        <v/>
      </c>
      <c r="AQ6" t="str">
        <f>[1]HC!$AW$46</f>
        <v/>
      </c>
      <c r="AR6" s="71" t="str">
        <f>[1]HC!$AW$47</f>
        <v/>
      </c>
      <c r="AS6" s="71" t="str">
        <f>[1]HC!$AW$48</f>
        <v/>
      </c>
      <c r="AT6" s="76" t="str">
        <f>[1]HC!$AW$49</f>
        <v/>
      </c>
      <c r="AU6" t="str">
        <f>[1]HC!$AW$50</f>
        <v/>
      </c>
      <c r="AV6" t="str">
        <f>[1]HC!$AW$51</f>
        <v/>
      </c>
      <c r="AW6" t="str">
        <f>[1]HC!$AW$52</f>
        <v/>
      </c>
      <c r="AX6" t="str">
        <f>[1]HC!$AW$53</f>
        <v/>
      </c>
      <c r="AY6" t="str">
        <f>[1]HC!$AW$54</f>
        <v/>
      </c>
      <c r="AZ6" t="str">
        <f>[1]HC!$AW$55</f>
        <v/>
      </c>
      <c r="BA6" t="str">
        <f>[1]HC!$AW$56</f>
        <v/>
      </c>
      <c r="BB6" t="str">
        <f>[1]HC!$AW$57</f>
        <v/>
      </c>
      <c r="BC6" t="str">
        <f>[1]HC!$AW$58</f>
        <v/>
      </c>
      <c r="BD6" t="str">
        <f>[1]HC!$AW$59</f>
        <v/>
      </c>
      <c r="BE6" t="str">
        <f>[1]HC!$AW$60</f>
        <v/>
      </c>
      <c r="BF6" s="94" t="s">
        <v>393</v>
      </c>
      <c r="BI6" s="95">
        <v>7</v>
      </c>
      <c r="BK6" t="s">
        <v>394</v>
      </c>
    </row>
    <row r="7" spans="1:67" ht="13" x14ac:dyDescent="0.3">
      <c r="C7" t="str">
        <f>IF($BJ7,REPT(" ",$BI$6*BI7) &amp; [1]HC!J7,"")</f>
        <v>HC 1 Services of curative care</v>
      </c>
      <c r="D7" s="77" t="e">
        <f>IF(AND(D$4,$BJ7),SUMIFS([1]HC!$K$7:$K$118,CHOOSE($BM7,[1]HC!$N$7:$N$118,[1]HC!$O$7:$O$118,[1]HC!$P$7:$P$118,[1]HC!$Q$7:$Q$118),$BL7,CHOOSE(D$111,_DIS1dL,_DIS2dL,_DIS3dL,_DIS4dL),D$113),"")</f>
        <v>#VALUE!</v>
      </c>
      <c r="E7" s="78" t="e">
        <f>IF(AND(E$4,$BJ7),SUMIFS([1]HC!$K$7:$K$118,CHOOSE($BM7,[1]HC!$N$7:$N$118,[1]HC!$O$7:$O$118,[1]HC!$P$7:$P$118,[1]HC!$Q$7:$Q$118),$BL7,CHOOSE(E$111,_DIS1dL,_DIS2dL,_DIS3dL,_DIS4dL),E$113),"")</f>
        <v>#VALUE!</v>
      </c>
      <c r="F7" s="78" t="e">
        <f>IF(AND(F$4,$BJ7),SUMIFS([1]HC!$K$7:$K$118,CHOOSE($BM7,[1]HC!$N$7:$N$118,[1]HC!$O$7:$O$118,[1]HC!$P$7:$P$118,[1]HC!$Q$7:$Q$118),$BL7,CHOOSE(F$111,_DIS1dL,_DIS2dL,_DIS3dL,_DIS4dL),F$113),"")</f>
        <v>#VALUE!</v>
      </c>
      <c r="G7" s="78" t="e">
        <f>IF(AND(G$4,$BJ7),SUMIFS([1]HC!$K$7:$K$118,CHOOSE($BM7,[1]HC!$N$7:$N$118,[1]HC!$O$7:$O$118,[1]HC!$P$7:$P$118,[1]HC!$Q$7:$Q$118),$BL7,CHOOSE(G$111,_DIS1dL,_DIS2dL,_DIS3dL,_DIS4dL),G$113),"")</f>
        <v>#VALUE!</v>
      </c>
      <c r="H7" s="78" t="e">
        <f>IF(AND(H$4,$BJ7),SUMIFS([1]HC!$K$7:$K$118,CHOOSE($BM7,[1]HC!$N$7:$N$118,[1]HC!$O$7:$O$118,[1]HC!$P$7:$P$118,[1]HC!$Q$7:$Q$118),$BL7,CHOOSE(H$111,_DIS1dL,_DIS2dL,_DIS3dL,_DIS4dL),H$113),"")</f>
        <v>#VALUE!</v>
      </c>
      <c r="I7" s="78" t="e">
        <f>IF(AND(I$4,$BJ7),SUMIFS([1]HC!$K$7:$K$118,CHOOSE($BM7,[1]HC!$N$7:$N$118,[1]HC!$O$7:$O$118,[1]HC!$P$7:$P$118,[1]HC!$Q$7:$Q$118),$BL7,CHOOSE(I$111,_DIS1dL,_DIS2dL,_DIS3dL,_DIS4dL),I$113),"")</f>
        <v>#VALUE!</v>
      </c>
      <c r="J7" s="78" t="e">
        <f>IF(AND(J$4,$BJ7),SUMIFS([1]HC!$K$7:$K$118,CHOOSE($BM7,[1]HC!$N$7:$N$118,[1]HC!$O$7:$O$118,[1]HC!$P$7:$P$118,[1]HC!$Q$7:$Q$118),$BL7,CHOOSE(J$111,_DIS1dL,_DIS2dL,_DIS3dL,_DIS4dL),J$113),"")</f>
        <v>#VALUE!</v>
      </c>
      <c r="K7" s="78" t="e">
        <f>IF(AND(K$4,$BJ7),SUMIFS([1]HC!$K$7:$K$118,CHOOSE($BM7,[1]HC!$N$7:$N$118,[1]HC!$O$7:$O$118,[1]HC!$P$7:$P$118,[1]HC!$Q$7:$Q$118),$BL7,CHOOSE(K$111,_DIS1dL,_DIS2dL,_DIS3dL,_DIS4dL),K$113),"")</f>
        <v>#VALUE!</v>
      </c>
      <c r="L7" s="78" t="e">
        <f>IF(AND(L$4,$BJ7),SUMIFS([1]HC!$K$7:$K$118,CHOOSE($BM7,[1]HC!$N$7:$N$118,[1]HC!$O$7:$O$118,[1]HC!$P$7:$P$118,[1]HC!$Q$7:$Q$118),$BL7,CHOOSE(L$111,_DIS1dL,_DIS2dL,_DIS3dL,_DIS4dL),L$113),"")</f>
        <v>#VALUE!</v>
      </c>
      <c r="M7" s="78" t="e">
        <f>IF(AND(M$4,$BJ7),SUMIFS([1]HC!$K$7:$K$118,CHOOSE($BM7,[1]HC!$N$7:$N$118,[1]HC!$O$7:$O$118,[1]HC!$P$7:$P$118,[1]HC!$Q$7:$Q$118),$BL7,CHOOSE(M$111,_DIS1dL,_DIS2dL,_DIS3dL,_DIS4dL),M$113),"")</f>
        <v>#VALUE!</v>
      </c>
      <c r="N7" s="78" t="e">
        <f>IF(AND(N$4,$BJ7),SUMIFS([1]HC!$K$7:$K$118,CHOOSE($BM7,[1]HC!$N$7:$N$118,[1]HC!$O$7:$O$118,[1]HC!$P$7:$P$118,[1]HC!$Q$7:$Q$118),$BL7,CHOOSE(N$111,_DIS1dL,_DIS2dL,_DIS3dL,_DIS4dL),N$113),"")</f>
        <v>#VALUE!</v>
      </c>
      <c r="O7" s="78" t="e">
        <f>IF(AND(O$4,$BJ7),SUMIFS([1]HC!$K$7:$K$118,CHOOSE($BM7,[1]HC!$N$7:$N$118,[1]HC!$O$7:$O$118,[1]HC!$P$7:$P$118,[1]HC!$Q$7:$Q$118),$BL7,CHOOSE(O$111,_DIS1dL,_DIS2dL,_DIS3dL,_DIS4dL),O$113),"")</f>
        <v>#VALUE!</v>
      </c>
      <c r="P7" s="78" t="e">
        <f>IF(AND(P$4,$BJ7),SUMIFS([1]HC!$K$7:$K$118,CHOOSE($BM7,[1]HC!$N$7:$N$118,[1]HC!$O$7:$O$118,[1]HC!$P$7:$P$118,[1]HC!$Q$7:$Q$118),$BL7,CHOOSE(P$111,_DIS1dL,_DIS2dL,_DIS3dL,_DIS4dL),P$113),"")</f>
        <v>#VALUE!</v>
      </c>
      <c r="Q7" s="78" t="e">
        <f>IF(AND(Q$4,$BJ7),SUMIFS([1]HC!$K$7:$K$118,CHOOSE($BM7,[1]HC!$N$7:$N$118,[1]HC!$O$7:$O$118,[1]HC!$P$7:$P$118,[1]HC!$Q$7:$Q$118),$BL7,CHOOSE(Q$111,_DIS1dL,_DIS2dL,_DIS3dL,_DIS4dL),Q$113),"")</f>
        <v>#VALUE!</v>
      </c>
      <c r="R7" s="78" t="e">
        <f>IF(AND(R$4,$BJ7),SUMIFS([1]HC!$K$7:$K$118,CHOOSE($BM7,[1]HC!$N$7:$N$118,[1]HC!$O$7:$O$118,[1]HC!$P$7:$P$118,[1]HC!$Q$7:$Q$118),$BL7,CHOOSE(R$111,_DIS1dL,_DIS2dL,_DIS3dL,_DIS4dL),R$113),"")</f>
        <v>#VALUE!</v>
      </c>
      <c r="S7" s="78" t="e">
        <f>IF(AND(S$4,$BJ7),SUMIFS([1]HC!$K$7:$K$118,CHOOSE($BM7,[1]HC!$N$7:$N$118,[1]HC!$O$7:$O$118,[1]HC!$P$7:$P$118,[1]HC!$Q$7:$Q$118),$BL7,CHOOSE(S$111,_DIS1dL,_DIS2dL,_DIS3dL,_DIS4dL),S$113),"")</f>
        <v>#VALUE!</v>
      </c>
      <c r="T7" s="78" t="e">
        <f>IF(AND(T$4,$BJ7),SUMIFS([1]HC!$K$7:$K$118,CHOOSE($BM7,[1]HC!$N$7:$N$118,[1]HC!$O$7:$O$118,[1]HC!$P$7:$P$118,[1]HC!$Q$7:$Q$118),$BL7,CHOOSE(T$111,_DIS1dL,_DIS2dL,_DIS3dL,_DIS4dL),T$113),"")</f>
        <v>#VALUE!</v>
      </c>
      <c r="U7" s="78" t="e">
        <f>IF(AND(U$4,$BJ7),SUMIFS([1]HC!$K$7:$K$118,CHOOSE($BM7,[1]HC!$N$7:$N$118,[1]HC!$O$7:$O$118,[1]HC!$P$7:$P$118,[1]HC!$Q$7:$Q$118),$BL7,CHOOSE(U$111,_DIS1dL,_DIS2dL,_DIS3dL,_DIS4dL),U$113),"")</f>
        <v>#VALUE!</v>
      </c>
      <c r="V7" s="78" t="e">
        <f>IF(AND(V$4,$BJ7),SUMIFS([1]HC!$K$7:$K$118,CHOOSE($BM7,[1]HC!$N$7:$N$118,[1]HC!$O$7:$O$118,[1]HC!$P$7:$P$118,[1]HC!$Q$7:$Q$118),$BL7,CHOOSE(V$111,_DIS1dL,_DIS2dL,_DIS3dL,_DIS4dL),V$113),"")</f>
        <v>#VALUE!</v>
      </c>
      <c r="W7" s="78" t="e">
        <f>IF(AND(W$4,$BJ7),SUMIFS([1]HC!$K$7:$K$118,CHOOSE($BM7,[1]HC!$N$7:$N$118,[1]HC!$O$7:$O$118,[1]HC!$P$7:$P$118,[1]HC!$Q$7:$Q$118),$BL7,CHOOSE(W$111,_DIS1dL,_DIS2dL,_DIS3dL,_DIS4dL),W$113),"")</f>
        <v>#VALUE!</v>
      </c>
      <c r="X7" s="78" t="e">
        <f>IF(AND(X$4,$BJ7),SUMIFS([1]HC!$K$7:$K$118,CHOOSE($BM7,[1]HC!$N$7:$N$118,[1]HC!$O$7:$O$118,[1]HC!$P$7:$P$118,[1]HC!$Q$7:$Q$118),$BL7,CHOOSE(X$111,_DIS1dL,_DIS2dL,_DIS3dL,_DIS4dL),X$113),"")</f>
        <v>#VALUE!</v>
      </c>
      <c r="Y7" s="78" t="e">
        <f>IF(AND(Y$4,$BJ7),SUMIFS([1]HC!$K$7:$K$118,CHOOSE($BM7,[1]HC!$N$7:$N$118,[1]HC!$O$7:$O$118,[1]HC!$P$7:$P$118,[1]HC!$Q$7:$Q$118),$BL7,CHOOSE(Y$111,_DIS1dL,_DIS2dL,_DIS3dL,_DIS4dL),Y$113),"")</f>
        <v>#VALUE!</v>
      </c>
      <c r="Z7" s="78" t="e">
        <f>IF(AND(Z$4,$BJ7),SUMIFS([1]HC!$K$7:$K$118,CHOOSE($BM7,[1]HC!$N$7:$N$118,[1]HC!$O$7:$O$118,[1]HC!$P$7:$P$118,[1]HC!$Q$7:$Q$118),$BL7,CHOOSE(Z$111,_DIS1dL,_DIS2dL,_DIS3dL,_DIS4dL),Z$113),"")</f>
        <v>#VALUE!</v>
      </c>
      <c r="AA7" s="78" t="e">
        <f>IF(AND(AA$4,$BJ7),SUMIFS([1]HC!$K$7:$K$118,CHOOSE($BM7,[1]HC!$N$7:$N$118,[1]HC!$O$7:$O$118,[1]HC!$P$7:$P$118,[1]HC!$Q$7:$Q$118),$BL7,CHOOSE(AA$111,_DIS1dL,_DIS2dL,_DIS3dL,_DIS4dL),AA$113),"")</f>
        <v>#VALUE!</v>
      </c>
      <c r="AB7" s="78" t="e">
        <f>IF(AND(AB$4,$BJ7),SUMIFS([1]HC!$K$7:$K$118,CHOOSE($BM7,[1]HC!$N$7:$N$118,[1]HC!$O$7:$O$118,[1]HC!$P$7:$P$118,[1]HC!$Q$7:$Q$118),$BL7,CHOOSE(AB$111,_DIS1dL,_DIS2dL,_DIS3dL,_DIS4dL),AB$113),"")</f>
        <v>#VALUE!</v>
      </c>
      <c r="AC7" s="78" t="e">
        <f>IF(AND(AC$4,$BJ7),SUMIFS([1]HC!$K$7:$K$118,CHOOSE($BM7,[1]HC!$N$7:$N$118,[1]HC!$O$7:$O$118,[1]HC!$P$7:$P$118,[1]HC!$Q$7:$Q$118),$BL7,CHOOSE(AC$111,_DIS1dL,_DIS2dL,_DIS3dL,_DIS4dL),AC$113),"")</f>
        <v>#VALUE!</v>
      </c>
      <c r="AD7" s="78" t="e">
        <f>IF(AND(AD$4,$BJ7),SUMIFS([1]HC!$K$7:$K$118,CHOOSE($BM7,[1]HC!$N$7:$N$118,[1]HC!$O$7:$O$118,[1]HC!$P$7:$P$118,[1]HC!$Q$7:$Q$118),$BL7,CHOOSE(AD$111,_DIS1dL,_DIS2dL,_DIS3dL,_DIS4dL),AD$113),"")</f>
        <v>#VALUE!</v>
      </c>
      <c r="AE7" s="78" t="e">
        <f>IF(AND(AE$4,$BJ7),SUMIFS([1]HC!$K$7:$K$118,CHOOSE($BM7,[1]HC!$N$7:$N$118,[1]HC!$O$7:$O$118,[1]HC!$P$7:$P$118,[1]HC!$Q$7:$Q$118),$BL7,CHOOSE(AE$111,_DIS1dL,_DIS2dL,_DIS3dL,_DIS4dL),AE$113),"")</f>
        <v>#VALUE!</v>
      </c>
      <c r="AF7" s="78" t="e">
        <f>IF(AND(AF$4,$BJ7),SUMIFS([1]HC!$K$7:$K$118,CHOOSE($BM7,[1]HC!$N$7:$N$118,[1]HC!$O$7:$O$118,[1]HC!$P$7:$P$118,[1]HC!$Q$7:$Q$118),$BL7,CHOOSE(AF$111,_DIS1dL,_DIS2dL,_DIS3dL,_DIS4dL),AF$113),"")</f>
        <v>#VALUE!</v>
      </c>
      <c r="AG7" s="78" t="e">
        <f>IF(AND(AG$4,$BJ7),SUMIFS([1]HC!$K$7:$K$118,CHOOSE($BM7,[1]HC!$N$7:$N$118,[1]HC!$O$7:$O$118,[1]HC!$P$7:$P$118,[1]HC!$Q$7:$Q$118),$BL7,CHOOSE(AG$111,_DIS1dL,_DIS2dL,_DIS3dL,_DIS4dL),AG$113),"")</f>
        <v>#VALUE!</v>
      </c>
      <c r="AH7" s="78" t="e">
        <f>IF(AND(AH$4,$BJ7),SUMIFS([1]HC!$K$7:$K$118,CHOOSE($BM7,[1]HC!$N$7:$N$118,[1]HC!$O$7:$O$118,[1]HC!$P$7:$P$118,[1]HC!$Q$7:$Q$118),$BL7,CHOOSE(AH$111,_DIS1dL,_DIS2dL,_DIS3dL,_DIS4dL),AH$113),"")</f>
        <v>#VALUE!</v>
      </c>
      <c r="AI7" s="78" t="str">
        <f>IF(AND(AI$4,$BJ7),SUMIFS([1]HC!$K$7:$K$118,[1]HC!$J$7:$J$118,$BL7,CHOOSE(AI$111,_DIS1dL,_DIS2dL,_DIS3dL,_DIS4dL),AI$113),"")</f>
        <v/>
      </c>
      <c r="AJ7" s="78" t="str">
        <f>IF(AND(AJ$4,$BJ7),SUMIFS([1]HC!$K$7:$K$118,[1]HC!$J$7:$J$118,$BL7,CHOOSE(AJ$111,_DIS1dL,_DIS2dL,_DIS3dL,_DIS4dL),AJ$113),"")</f>
        <v/>
      </c>
      <c r="AK7" s="78" t="str">
        <f>IF(AND(AK$4,$BJ7),SUMIFS([1]HC!$K$7:$K$118,[1]HC!$J$7:$J$118,$BL7,CHOOSE(AK$111,_DIS1dL,_DIS2dL,_DIS3dL,_DIS4dL),AK$113),"")</f>
        <v/>
      </c>
      <c r="AL7" s="78" t="str">
        <f>IF(AND(AL$4,$BJ7),SUMIFS([1]HC!$K$7:$K$118,[1]HC!$J$7:$J$118,$BL7,CHOOSE(AL$111,_DIS1dL,_DIS2dL,_DIS3dL,_DIS4dL),AL$113),"")</f>
        <v/>
      </c>
      <c r="AM7" s="78" t="str">
        <f>IF(AND(AM$4,$BJ7),SUMIFS([1]HC!$K$7:$K$118,[1]HC!$J$7:$J$118,$BL7,CHOOSE(AM$111,_DIS1dL,_DIS2dL,_DIS3dL,_DIS4dL),AM$113),"")</f>
        <v/>
      </c>
      <c r="AN7" s="78" t="str">
        <f>IF(AND(AN$4,$BJ7),SUMIFS([1]HC!$K$7:$K$118,[1]HC!$J$7:$J$118,$BL7,CHOOSE(AN$111,_DIS1dL,_DIS2dL,_DIS3dL,_DIS4dL),AN$113),"")</f>
        <v/>
      </c>
      <c r="AO7" s="78" t="str">
        <f>IF(AND(AO$4,$BJ7),SUMIFS([1]HC!$K$7:$K$118,[1]HC!$J$7:$J$118,$BL7,CHOOSE(AO$111,_DIS1dL,_DIS2dL,_DIS3dL,_DIS4dL),AO$113),"")</f>
        <v/>
      </c>
      <c r="AP7" s="78" t="str">
        <f>IF(AND(AP$4,$BJ7),SUMIFS([1]HC!$K$7:$K$118,[1]HC!$J$7:$J$118,$BL7,CHOOSE(AP$111,_DIS1dL,_DIS2dL,_DIS3dL,_DIS4dL),AP$113),"")</f>
        <v/>
      </c>
      <c r="AQ7" s="78" t="str">
        <f>IF(AND(AQ$4,$BJ7),SUMIFS([1]HC!$K$7:$K$118,[1]HC!$J$7:$J$118,$BL7,CHOOSE(AQ$111,_DIS1dL,_DIS2dL,_DIS3dL,_DIS4dL),AQ$113),"")</f>
        <v/>
      </c>
      <c r="AR7" s="78" t="str">
        <f>IF(AND(AR$4,$BJ7),SUMIFS([1]HC!$K$7:$K$118,[1]HC!$J$7:$J$118,$BL7,CHOOSE(AR$111,_DIS1dL,_DIS2dL,_DIS3dL,_DIS4dL),AR$113),"")</f>
        <v/>
      </c>
      <c r="AS7" s="78" t="str">
        <f>IF(AND(AS$4,$BJ7),SUMIFS([1]HC!$K$7:$K$118,[1]HC!$J$7:$J$118,$BL7,CHOOSE(AS$111,_DIS1dL,_DIS2dL,_DIS3dL,_DIS4dL),AS$113),"")</f>
        <v/>
      </c>
      <c r="AT7" s="78" t="str">
        <f>IF(AND(AT$4,$BJ7),SUMIFS([1]HC!$K$7:$K$118,[1]HC!$J$7:$J$118,$BL7,CHOOSE(AT$111,_DIS1dL,_DIS2dL,_DIS3dL,_DIS4dL),AT$113),"")</f>
        <v/>
      </c>
      <c r="AU7" s="78" t="str">
        <f>IF(AND(AU$4,$BJ7),SUMIFS([1]HC!$K$7:$K$118,[1]HC!$J$7:$J$118,$BL7,CHOOSE(AU$111,_DIS1dL,_DIS2dL,_DIS3dL,_DIS4dL),AU$113),"")</f>
        <v/>
      </c>
      <c r="AV7" s="78" t="str">
        <f>IF(AND(AV$4,$BJ7),SUMIFS([1]HC!$K$7:$K$118,[1]HC!$J$7:$J$118,$BL7,CHOOSE(AV$111,_DIS1dL,_DIS2dL,_DIS3dL,_DIS4dL),AV$113),"")</f>
        <v/>
      </c>
      <c r="AW7" s="78" t="str">
        <f>IF(AND(AW$4,$BJ7),SUMIFS([1]HC!$K$7:$K$118,[1]HC!$J$7:$J$118,$BL7,CHOOSE(AW$111,_DIS1dL,_DIS2dL,_DIS3dL,_DIS4dL),AW$113),"")</f>
        <v/>
      </c>
      <c r="AX7" s="78" t="str">
        <f>IF(AND(AX$4,$BJ7),SUMIFS([1]HC!$K$7:$K$118,[1]HC!$J$7:$J$118,$BL7,CHOOSE(AX$111,_DIS1dL,_DIS2dL,_DIS3dL,_DIS4dL),AX$113),"")</f>
        <v/>
      </c>
      <c r="AY7" s="78" t="str">
        <f>IF(AND(AY$4,$BJ7),SUMIFS([1]HC!$K$7:$K$118,[1]HC!$J$7:$J$118,$BL7,CHOOSE(AY$111,_DIS1dL,_DIS2dL,_DIS3dL,_DIS4dL),AY$113),"")</f>
        <v/>
      </c>
      <c r="AZ7" s="78" t="str">
        <f>IF(AND(AZ$4,$BJ7),SUMIFS([1]HC!$K$7:$K$118,[1]HC!$J$7:$J$118,$BL7,CHOOSE(AZ$111,_DIS1dL,_DIS2dL,_DIS3dL,_DIS4dL),AZ$113),"")</f>
        <v/>
      </c>
      <c r="BA7" s="78" t="str">
        <f>IF(AND(BA$4,$BJ7),SUMIFS([1]HC!$K$7:$K$118,[1]HC!$J$7:$J$118,$BL7,CHOOSE(BA$111,_DIS1dL,_DIS2dL,_DIS3dL,_DIS4dL),BA$113),"")</f>
        <v/>
      </c>
      <c r="BB7" s="78" t="str">
        <f>IF(AND(BB$4,$BJ7),SUMIFS([1]HC!$K$7:$K$118,[1]HC!$J$7:$J$118,$BL7,CHOOSE(BB$111,_DIS1dL,_DIS2dL,_DIS3dL,_DIS4dL),BB$113),"")</f>
        <v/>
      </c>
      <c r="BC7" s="78" t="str">
        <f>IF(AND(BC$4,$BJ7),SUMIFS([1]HC!$K$7:$K$118,[1]HC!$J$7:$J$118,$BL7,CHOOSE(BC$111,_DIS1dL,_DIS2dL,_DIS3dL,_DIS4dL),BC$113),"")</f>
        <v/>
      </c>
      <c r="BD7" s="78" t="str">
        <f>IF(AND(BD$4,$BJ7),SUMIFS([1]HC!$K$7:$K$118,[1]HC!$J$7:$J$118,$BL7,CHOOSE(BD$111,_DIS1dL,_DIS2dL,_DIS3dL,_DIS4dL),BD$113),"")</f>
        <v/>
      </c>
      <c r="BE7" s="79" t="str">
        <f>IF(AND(BE$4,$BJ7),SUMIFS([1]HC!$K$7:$K$118,[1]HC!$J$7:$J$118,$BL7,CHOOSE(BE$111,_DIS1dL,_DIS2dL,_DIS3dL,_DIS4dL),BE$113),"")</f>
        <v/>
      </c>
      <c r="BF7" s="80" t="e">
        <f>IF(BJ7,SUMIF($D$111:$BE$111,1,$D7:$BE7),"")</f>
        <v>#VALUE!</v>
      </c>
      <c r="BG7" s="81" t="e">
        <f>IF(BJ7,BF7/$BF$109,"")</f>
        <v>#VALUE!</v>
      </c>
      <c r="BI7" s="82">
        <f>IF(BJ7,[1]HC!M7-1,"")</f>
        <v>0</v>
      </c>
      <c r="BJ7" s="82" t="b">
        <f>[1]HC!G7</f>
        <v>1</v>
      </c>
      <c r="BK7" s="72" t="b">
        <f>[1]HC!L7</f>
        <v>1</v>
      </c>
      <c r="BL7" t="str">
        <f>[1]HC!I7</f>
        <v>HC 1</v>
      </c>
      <c r="BM7">
        <f>[1]HC!M7</f>
        <v>1</v>
      </c>
      <c r="BO7" s="72" t="e">
        <f>[1]HC!K7=BF7</f>
        <v>#VALUE!</v>
      </c>
    </row>
    <row r="8" spans="1:67" ht="13" x14ac:dyDescent="0.3">
      <c r="C8" t="str">
        <f>IF($BJ8,REPT(" ",$BI$6*BI8) &amp; [1]HC!J8,"")</f>
        <v xml:space="preserve">       HC 1.1 In-patient Curative care</v>
      </c>
      <c r="D8" s="83" t="e">
        <f>IF(AND(D$4,$BJ8),SUMIFS([1]HC!$K$7:$K$118,CHOOSE($BM8,[1]HC!$N$7:$N$118,[1]HC!$O$7:$O$118,[1]HC!$P$7:$P$118,[1]HC!$Q$7:$Q$118),$BL8,CHOOSE(D$111,_DIS1dL,_DIS2dL,_DIS3dL,_DIS4dL),D$113),"")</f>
        <v>#VALUE!</v>
      </c>
      <c r="E8" s="84" t="e">
        <f>IF(AND(E$4,$BJ8),SUMIFS([1]HC!$K$7:$K$118,CHOOSE($BM8,[1]HC!$N$7:$N$118,[1]HC!$O$7:$O$118,[1]HC!$P$7:$P$118,[1]HC!$Q$7:$Q$118),$BL8,CHOOSE(E$111,_DIS1dL,_DIS2dL,_DIS3dL,_DIS4dL),E$113),"")</f>
        <v>#VALUE!</v>
      </c>
      <c r="F8" s="84" t="e">
        <f>IF(AND(F$4,$BJ8),SUMIFS([1]HC!$K$7:$K$118,CHOOSE($BM8,[1]HC!$N$7:$N$118,[1]HC!$O$7:$O$118,[1]HC!$P$7:$P$118,[1]HC!$Q$7:$Q$118),$BL8,CHOOSE(F$111,_DIS1dL,_DIS2dL,_DIS3dL,_DIS4dL),F$113),"")</f>
        <v>#VALUE!</v>
      </c>
      <c r="G8" s="84" t="e">
        <f>IF(AND(G$4,$BJ8),SUMIFS([1]HC!$K$7:$K$118,CHOOSE($BM8,[1]HC!$N$7:$N$118,[1]HC!$O$7:$O$118,[1]HC!$P$7:$P$118,[1]HC!$Q$7:$Q$118),$BL8,CHOOSE(G$111,_DIS1dL,_DIS2dL,_DIS3dL,_DIS4dL),G$113),"")</f>
        <v>#VALUE!</v>
      </c>
      <c r="H8" s="84" t="e">
        <f>IF(AND(H$4,$BJ8),SUMIFS([1]HC!$K$7:$K$118,CHOOSE($BM8,[1]HC!$N$7:$N$118,[1]HC!$O$7:$O$118,[1]HC!$P$7:$P$118,[1]HC!$Q$7:$Q$118),$BL8,CHOOSE(H$111,_DIS1dL,_DIS2dL,_DIS3dL,_DIS4dL),H$113),"")</f>
        <v>#VALUE!</v>
      </c>
      <c r="I8" s="84" t="e">
        <f>IF(AND(I$4,$BJ8),SUMIFS([1]HC!$K$7:$K$118,CHOOSE($BM8,[1]HC!$N$7:$N$118,[1]HC!$O$7:$O$118,[1]HC!$P$7:$P$118,[1]HC!$Q$7:$Q$118),$BL8,CHOOSE(I$111,_DIS1dL,_DIS2dL,_DIS3dL,_DIS4dL),I$113),"")</f>
        <v>#VALUE!</v>
      </c>
      <c r="J8" s="84" t="e">
        <f>IF(AND(J$4,$BJ8),SUMIFS([1]HC!$K$7:$K$118,CHOOSE($BM8,[1]HC!$N$7:$N$118,[1]HC!$O$7:$O$118,[1]HC!$P$7:$P$118,[1]HC!$Q$7:$Q$118),$BL8,CHOOSE(J$111,_DIS1dL,_DIS2dL,_DIS3dL,_DIS4dL),J$113),"")</f>
        <v>#VALUE!</v>
      </c>
      <c r="K8" s="84" t="e">
        <f>IF(AND(K$4,$BJ8),SUMIFS([1]HC!$K$7:$K$118,CHOOSE($BM8,[1]HC!$N$7:$N$118,[1]HC!$O$7:$O$118,[1]HC!$P$7:$P$118,[1]HC!$Q$7:$Q$118),$BL8,CHOOSE(K$111,_DIS1dL,_DIS2dL,_DIS3dL,_DIS4dL),K$113),"")</f>
        <v>#VALUE!</v>
      </c>
      <c r="L8" s="84" t="e">
        <f>IF(AND(L$4,$BJ8),SUMIFS([1]HC!$K$7:$K$118,CHOOSE($BM8,[1]HC!$N$7:$N$118,[1]HC!$O$7:$O$118,[1]HC!$P$7:$P$118,[1]HC!$Q$7:$Q$118),$BL8,CHOOSE(L$111,_DIS1dL,_DIS2dL,_DIS3dL,_DIS4dL),L$113),"")</f>
        <v>#VALUE!</v>
      </c>
      <c r="M8" s="84" t="e">
        <f>IF(AND(M$4,$BJ8),SUMIFS([1]HC!$K$7:$K$118,CHOOSE($BM8,[1]HC!$N$7:$N$118,[1]HC!$O$7:$O$118,[1]HC!$P$7:$P$118,[1]HC!$Q$7:$Q$118),$BL8,CHOOSE(M$111,_DIS1dL,_DIS2dL,_DIS3dL,_DIS4dL),M$113),"")</f>
        <v>#VALUE!</v>
      </c>
      <c r="N8" s="84" t="e">
        <f>IF(AND(N$4,$BJ8),SUMIFS([1]HC!$K$7:$K$118,CHOOSE($BM8,[1]HC!$N$7:$N$118,[1]HC!$O$7:$O$118,[1]HC!$P$7:$P$118,[1]HC!$Q$7:$Q$118),$BL8,CHOOSE(N$111,_DIS1dL,_DIS2dL,_DIS3dL,_DIS4dL),N$113),"")</f>
        <v>#VALUE!</v>
      </c>
      <c r="O8" s="84" t="e">
        <f>IF(AND(O$4,$BJ8),SUMIFS([1]HC!$K$7:$K$118,CHOOSE($BM8,[1]HC!$N$7:$N$118,[1]HC!$O$7:$O$118,[1]HC!$P$7:$P$118,[1]HC!$Q$7:$Q$118),$BL8,CHOOSE(O$111,_DIS1dL,_DIS2dL,_DIS3dL,_DIS4dL),O$113),"")</f>
        <v>#VALUE!</v>
      </c>
      <c r="P8" s="84" t="e">
        <f>IF(AND(P$4,$BJ8),SUMIFS([1]HC!$K$7:$K$118,CHOOSE($BM8,[1]HC!$N$7:$N$118,[1]HC!$O$7:$O$118,[1]HC!$P$7:$P$118,[1]HC!$Q$7:$Q$118),$BL8,CHOOSE(P$111,_DIS1dL,_DIS2dL,_DIS3dL,_DIS4dL),P$113),"")</f>
        <v>#VALUE!</v>
      </c>
      <c r="Q8" s="84" t="e">
        <f>IF(AND(Q$4,$BJ8),SUMIFS([1]HC!$K$7:$K$118,CHOOSE($BM8,[1]HC!$N$7:$N$118,[1]HC!$O$7:$O$118,[1]HC!$P$7:$P$118,[1]HC!$Q$7:$Q$118),$BL8,CHOOSE(Q$111,_DIS1dL,_DIS2dL,_DIS3dL,_DIS4dL),Q$113),"")</f>
        <v>#VALUE!</v>
      </c>
      <c r="R8" s="84" t="e">
        <f>IF(AND(R$4,$BJ8),SUMIFS([1]HC!$K$7:$K$118,CHOOSE($BM8,[1]HC!$N$7:$N$118,[1]HC!$O$7:$O$118,[1]HC!$P$7:$P$118,[1]HC!$Q$7:$Q$118),$BL8,CHOOSE(R$111,_DIS1dL,_DIS2dL,_DIS3dL,_DIS4dL),R$113),"")</f>
        <v>#VALUE!</v>
      </c>
      <c r="S8" s="84" t="e">
        <f>IF(AND(S$4,$BJ8),SUMIFS([1]HC!$K$7:$K$118,CHOOSE($BM8,[1]HC!$N$7:$N$118,[1]HC!$O$7:$O$118,[1]HC!$P$7:$P$118,[1]HC!$Q$7:$Q$118),$BL8,CHOOSE(S$111,_DIS1dL,_DIS2dL,_DIS3dL,_DIS4dL),S$113),"")</f>
        <v>#VALUE!</v>
      </c>
      <c r="T8" s="84" t="e">
        <f>IF(AND(T$4,$BJ8),SUMIFS([1]HC!$K$7:$K$118,CHOOSE($BM8,[1]HC!$N$7:$N$118,[1]HC!$O$7:$O$118,[1]HC!$P$7:$P$118,[1]HC!$Q$7:$Q$118),$BL8,CHOOSE(T$111,_DIS1dL,_DIS2dL,_DIS3dL,_DIS4dL),T$113),"")</f>
        <v>#VALUE!</v>
      </c>
      <c r="U8" s="84" t="e">
        <f>IF(AND(U$4,$BJ8),SUMIFS([1]HC!$K$7:$K$118,CHOOSE($BM8,[1]HC!$N$7:$N$118,[1]HC!$O$7:$O$118,[1]HC!$P$7:$P$118,[1]HC!$Q$7:$Q$118),$BL8,CHOOSE(U$111,_DIS1dL,_DIS2dL,_DIS3dL,_DIS4dL),U$113),"")</f>
        <v>#VALUE!</v>
      </c>
      <c r="V8" s="84" t="e">
        <f>IF(AND(V$4,$BJ8),SUMIFS([1]HC!$K$7:$K$118,CHOOSE($BM8,[1]HC!$N$7:$N$118,[1]HC!$O$7:$O$118,[1]HC!$P$7:$P$118,[1]HC!$Q$7:$Q$118),$BL8,CHOOSE(V$111,_DIS1dL,_DIS2dL,_DIS3dL,_DIS4dL),V$113),"")</f>
        <v>#VALUE!</v>
      </c>
      <c r="W8" s="84" t="e">
        <f>IF(AND(W$4,$BJ8),SUMIFS([1]HC!$K$7:$K$118,CHOOSE($BM8,[1]HC!$N$7:$N$118,[1]HC!$O$7:$O$118,[1]HC!$P$7:$P$118,[1]HC!$Q$7:$Q$118),$BL8,CHOOSE(W$111,_DIS1dL,_DIS2dL,_DIS3dL,_DIS4dL),W$113),"")</f>
        <v>#VALUE!</v>
      </c>
      <c r="X8" s="84" t="e">
        <f>IF(AND(X$4,$BJ8),SUMIFS([1]HC!$K$7:$K$118,CHOOSE($BM8,[1]HC!$N$7:$N$118,[1]HC!$O$7:$O$118,[1]HC!$P$7:$P$118,[1]HC!$Q$7:$Q$118),$BL8,CHOOSE(X$111,_DIS1dL,_DIS2dL,_DIS3dL,_DIS4dL),X$113),"")</f>
        <v>#VALUE!</v>
      </c>
      <c r="Y8" s="84" t="e">
        <f>IF(AND(Y$4,$BJ8),SUMIFS([1]HC!$K$7:$K$118,CHOOSE($BM8,[1]HC!$N$7:$N$118,[1]HC!$O$7:$O$118,[1]HC!$P$7:$P$118,[1]HC!$Q$7:$Q$118),$BL8,CHOOSE(Y$111,_DIS1dL,_DIS2dL,_DIS3dL,_DIS4dL),Y$113),"")</f>
        <v>#VALUE!</v>
      </c>
      <c r="Z8" s="84" t="e">
        <f>IF(AND(Z$4,$BJ8),SUMIFS([1]HC!$K$7:$K$118,CHOOSE($BM8,[1]HC!$N$7:$N$118,[1]HC!$O$7:$O$118,[1]HC!$P$7:$P$118,[1]HC!$Q$7:$Q$118),$BL8,CHOOSE(Z$111,_DIS1dL,_DIS2dL,_DIS3dL,_DIS4dL),Z$113),"")</f>
        <v>#VALUE!</v>
      </c>
      <c r="AA8" s="84" t="e">
        <f>IF(AND(AA$4,$BJ8),SUMIFS([1]HC!$K$7:$K$118,CHOOSE($BM8,[1]HC!$N$7:$N$118,[1]HC!$O$7:$O$118,[1]HC!$P$7:$P$118,[1]HC!$Q$7:$Q$118),$BL8,CHOOSE(AA$111,_DIS1dL,_DIS2dL,_DIS3dL,_DIS4dL),AA$113),"")</f>
        <v>#VALUE!</v>
      </c>
      <c r="AB8" s="84" t="e">
        <f>IF(AND(AB$4,$BJ8),SUMIFS([1]HC!$K$7:$K$118,CHOOSE($BM8,[1]HC!$N$7:$N$118,[1]HC!$O$7:$O$118,[1]HC!$P$7:$P$118,[1]HC!$Q$7:$Q$118),$BL8,CHOOSE(AB$111,_DIS1dL,_DIS2dL,_DIS3dL,_DIS4dL),AB$113),"")</f>
        <v>#VALUE!</v>
      </c>
      <c r="AC8" s="84" t="e">
        <f>IF(AND(AC$4,$BJ8),SUMIFS([1]HC!$K$7:$K$118,CHOOSE($BM8,[1]HC!$N$7:$N$118,[1]HC!$O$7:$O$118,[1]HC!$P$7:$P$118,[1]HC!$Q$7:$Q$118),$BL8,CHOOSE(AC$111,_DIS1dL,_DIS2dL,_DIS3dL,_DIS4dL),AC$113),"")</f>
        <v>#VALUE!</v>
      </c>
      <c r="AD8" s="84" t="e">
        <f>IF(AND(AD$4,$BJ8),SUMIFS([1]HC!$K$7:$K$118,CHOOSE($BM8,[1]HC!$N$7:$N$118,[1]HC!$O$7:$O$118,[1]HC!$P$7:$P$118,[1]HC!$Q$7:$Q$118),$BL8,CHOOSE(AD$111,_DIS1dL,_DIS2dL,_DIS3dL,_DIS4dL),AD$113),"")</f>
        <v>#VALUE!</v>
      </c>
      <c r="AE8" s="84" t="e">
        <f>IF(AND(AE$4,$BJ8),SUMIFS([1]HC!$K$7:$K$118,CHOOSE($BM8,[1]HC!$N$7:$N$118,[1]HC!$O$7:$O$118,[1]HC!$P$7:$P$118,[1]HC!$Q$7:$Q$118),$BL8,CHOOSE(AE$111,_DIS1dL,_DIS2dL,_DIS3dL,_DIS4dL),AE$113),"")</f>
        <v>#VALUE!</v>
      </c>
      <c r="AF8" s="84" t="e">
        <f>IF(AND(AF$4,$BJ8),SUMIFS([1]HC!$K$7:$K$118,CHOOSE($BM8,[1]HC!$N$7:$N$118,[1]HC!$O$7:$O$118,[1]HC!$P$7:$P$118,[1]HC!$Q$7:$Q$118),$BL8,CHOOSE(AF$111,_DIS1dL,_DIS2dL,_DIS3dL,_DIS4dL),AF$113),"")</f>
        <v>#VALUE!</v>
      </c>
      <c r="AG8" s="84" t="e">
        <f>IF(AND(AG$4,$BJ8),SUMIFS([1]HC!$K$7:$K$118,CHOOSE($BM8,[1]HC!$N$7:$N$118,[1]HC!$O$7:$O$118,[1]HC!$P$7:$P$118,[1]HC!$Q$7:$Q$118),$BL8,CHOOSE(AG$111,_DIS1dL,_DIS2dL,_DIS3dL,_DIS4dL),AG$113),"")</f>
        <v>#VALUE!</v>
      </c>
      <c r="AH8" s="84" t="e">
        <f>IF(AND(AH$4,$BJ8),SUMIFS([1]HC!$K$7:$K$118,CHOOSE($BM8,[1]HC!$N$7:$N$118,[1]HC!$O$7:$O$118,[1]HC!$P$7:$P$118,[1]HC!$Q$7:$Q$118),$BL8,CHOOSE(AH$111,_DIS1dL,_DIS2dL,_DIS3dL,_DIS4dL),AH$113),"")</f>
        <v>#VALUE!</v>
      </c>
      <c r="AI8" s="84" t="str">
        <f>IF(AND(AI$4,$BJ8),SUMIFS([1]HC!$K$7:$K$118,[1]HC!$J$7:$J$118,$BL8,CHOOSE(AI$111,_DIS1dL,_DIS2dL,_DIS3dL,_DIS4dL),AI$113),"")</f>
        <v/>
      </c>
      <c r="AJ8" s="84" t="str">
        <f>IF(AND(AJ$4,$BJ8),SUMIFS([1]HC!$K$7:$K$118,[1]HC!$J$7:$J$118,$BL8,CHOOSE(AJ$111,_DIS1dL,_DIS2dL,_DIS3dL,_DIS4dL),AJ$113),"")</f>
        <v/>
      </c>
      <c r="AK8" s="84" t="str">
        <f>IF(AND(AK$4,$BJ8),SUMIFS([1]HC!$K$7:$K$118,[1]HC!$J$7:$J$118,$BL8,CHOOSE(AK$111,_DIS1dL,_DIS2dL,_DIS3dL,_DIS4dL),AK$113),"")</f>
        <v/>
      </c>
      <c r="AL8" s="84" t="str">
        <f>IF(AND(AL$4,$BJ8),SUMIFS([1]HC!$K$7:$K$118,[1]HC!$J$7:$J$118,$BL8,CHOOSE(AL$111,_DIS1dL,_DIS2dL,_DIS3dL,_DIS4dL),AL$113),"")</f>
        <v/>
      </c>
      <c r="AM8" s="84" t="str">
        <f>IF(AND(AM$4,$BJ8),SUMIFS([1]HC!$K$7:$K$118,[1]HC!$J$7:$J$118,$BL8,CHOOSE(AM$111,_DIS1dL,_DIS2dL,_DIS3dL,_DIS4dL),AM$113),"")</f>
        <v/>
      </c>
      <c r="AN8" s="84" t="str">
        <f>IF(AND(AN$4,$BJ8),SUMIFS([1]HC!$K$7:$K$118,[1]HC!$J$7:$J$118,$BL8,CHOOSE(AN$111,_DIS1dL,_DIS2dL,_DIS3dL,_DIS4dL),AN$113),"")</f>
        <v/>
      </c>
      <c r="AO8" s="84" t="str">
        <f>IF(AND(AO$4,$BJ8),SUMIFS([1]HC!$K$7:$K$118,[1]HC!$J$7:$J$118,$BL8,CHOOSE(AO$111,_DIS1dL,_DIS2dL,_DIS3dL,_DIS4dL),AO$113),"")</f>
        <v/>
      </c>
      <c r="AP8" s="84" t="str">
        <f>IF(AND(AP$4,$BJ8),SUMIFS([1]HC!$K$7:$K$118,[1]HC!$J$7:$J$118,$BL8,CHOOSE(AP$111,_DIS1dL,_DIS2dL,_DIS3dL,_DIS4dL),AP$113),"")</f>
        <v/>
      </c>
      <c r="AQ8" s="84" t="str">
        <f>IF(AND(AQ$4,$BJ8),SUMIFS([1]HC!$K$7:$K$118,[1]HC!$J$7:$J$118,$BL8,CHOOSE(AQ$111,_DIS1dL,_DIS2dL,_DIS3dL,_DIS4dL),AQ$113),"")</f>
        <v/>
      </c>
      <c r="AR8" s="84" t="str">
        <f>IF(AND(AR$4,$BJ8),SUMIFS([1]HC!$K$7:$K$118,[1]HC!$J$7:$J$118,$BL8,CHOOSE(AR$111,_DIS1dL,_DIS2dL,_DIS3dL,_DIS4dL),AR$113),"")</f>
        <v/>
      </c>
      <c r="AS8" s="84" t="str">
        <f>IF(AND(AS$4,$BJ8),SUMIFS([1]HC!$K$7:$K$118,[1]HC!$J$7:$J$118,$BL8,CHOOSE(AS$111,_DIS1dL,_DIS2dL,_DIS3dL,_DIS4dL),AS$113),"")</f>
        <v/>
      </c>
      <c r="AT8" s="84" t="str">
        <f>IF(AND(AT$4,$BJ8),SUMIFS([1]HC!$K$7:$K$118,[1]HC!$J$7:$J$118,$BL8,CHOOSE(AT$111,_DIS1dL,_DIS2dL,_DIS3dL,_DIS4dL),AT$113),"")</f>
        <v/>
      </c>
      <c r="AU8" s="84" t="str">
        <f>IF(AND(AU$4,$BJ8),SUMIFS([1]HC!$K$7:$K$118,[1]HC!$J$7:$J$118,$BL8,CHOOSE(AU$111,_DIS1dL,_DIS2dL,_DIS3dL,_DIS4dL),AU$113),"")</f>
        <v/>
      </c>
      <c r="AV8" s="84" t="str">
        <f>IF(AND(AV$4,$BJ8),SUMIFS([1]HC!$K$7:$K$118,[1]HC!$J$7:$J$118,$BL8,CHOOSE(AV$111,_DIS1dL,_DIS2dL,_DIS3dL,_DIS4dL),AV$113),"")</f>
        <v/>
      </c>
      <c r="AW8" s="84" t="str">
        <f>IF(AND(AW$4,$BJ8),SUMIFS([1]HC!$K$7:$K$118,[1]HC!$J$7:$J$118,$BL8,CHOOSE(AW$111,_DIS1dL,_DIS2dL,_DIS3dL,_DIS4dL),AW$113),"")</f>
        <v/>
      </c>
      <c r="AX8" s="84" t="str">
        <f>IF(AND(AX$4,$BJ8),SUMIFS([1]HC!$K$7:$K$118,[1]HC!$J$7:$J$118,$BL8,CHOOSE(AX$111,_DIS1dL,_DIS2dL,_DIS3dL,_DIS4dL),AX$113),"")</f>
        <v/>
      </c>
      <c r="AY8" s="84" t="str">
        <f>IF(AND(AY$4,$BJ8),SUMIFS([1]HC!$K$7:$K$118,[1]HC!$J$7:$J$118,$BL8,CHOOSE(AY$111,_DIS1dL,_DIS2dL,_DIS3dL,_DIS4dL),AY$113),"")</f>
        <v/>
      </c>
      <c r="AZ8" s="84" t="str">
        <f>IF(AND(AZ$4,$BJ8),SUMIFS([1]HC!$K$7:$K$118,[1]HC!$J$7:$J$118,$BL8,CHOOSE(AZ$111,_DIS1dL,_DIS2dL,_DIS3dL,_DIS4dL),AZ$113),"")</f>
        <v/>
      </c>
      <c r="BA8" s="84" t="str">
        <f>IF(AND(BA$4,$BJ8),SUMIFS([1]HC!$K$7:$K$118,[1]HC!$J$7:$J$118,$BL8,CHOOSE(BA$111,_DIS1dL,_DIS2dL,_DIS3dL,_DIS4dL),BA$113),"")</f>
        <v/>
      </c>
      <c r="BB8" s="84" t="str">
        <f>IF(AND(BB$4,$BJ8),SUMIFS([1]HC!$K$7:$K$118,[1]HC!$J$7:$J$118,$BL8,CHOOSE(BB$111,_DIS1dL,_DIS2dL,_DIS3dL,_DIS4dL),BB$113),"")</f>
        <v/>
      </c>
      <c r="BC8" s="84" t="str">
        <f>IF(AND(BC$4,$BJ8),SUMIFS([1]HC!$K$7:$K$118,[1]HC!$J$7:$J$118,$BL8,CHOOSE(BC$111,_DIS1dL,_DIS2dL,_DIS3dL,_DIS4dL),BC$113),"")</f>
        <v/>
      </c>
      <c r="BD8" s="84" t="str">
        <f>IF(AND(BD$4,$BJ8),SUMIFS([1]HC!$K$7:$K$118,[1]HC!$J$7:$J$118,$BL8,CHOOSE(BD$111,_DIS1dL,_DIS2dL,_DIS3dL,_DIS4dL),BD$113),"")</f>
        <v/>
      </c>
      <c r="BE8" s="85" t="str">
        <f>IF(AND(BE$4,$BJ8),SUMIFS([1]HC!$K$7:$K$118,[1]HC!$J$7:$J$118,$BL8,CHOOSE(BE$111,_DIS1dL,_DIS2dL,_DIS3dL,_DIS4dL),BE$113),"")</f>
        <v/>
      </c>
      <c r="BF8" s="80" t="e">
        <f t="shared" ref="BF8:BF71" si="0">IF(BJ8,SUMIF($D$111:$BE$111,1,$D8:$BE8),"")</f>
        <v>#VALUE!</v>
      </c>
      <c r="BG8" s="86" t="e">
        <f t="shared" ref="BG8:BG71" si="1">IF(BJ8,BF8/$BF$109,"")</f>
        <v>#VALUE!</v>
      </c>
      <c r="BI8" s="82">
        <f>IF(BJ8,[1]HC!M8-1,"")</f>
        <v>1</v>
      </c>
      <c r="BJ8" s="82" t="b">
        <f>[1]HC!G8</f>
        <v>1</v>
      </c>
      <c r="BK8" s="72" t="b">
        <f>[1]HC!L8</f>
        <v>1</v>
      </c>
      <c r="BL8" t="str">
        <f>[1]HC!I8</f>
        <v>HC 1.1</v>
      </c>
      <c r="BM8">
        <f>[1]HC!M8</f>
        <v>2</v>
      </c>
      <c r="BO8" s="72" t="e">
        <f>[1]HC!K8=BF8</f>
        <v>#VALUE!</v>
      </c>
    </row>
    <row r="9" spans="1:67" ht="13" hidden="1" outlineLevel="1" x14ac:dyDescent="0.3">
      <c r="C9" t="str">
        <f>IF($BJ9,REPT(" ",$BI$6*BI9) &amp; [1]HC!J9,"")</f>
        <v xml:space="preserve">              HC 1.1.1 Surgery</v>
      </c>
      <c r="D9" s="83" t="e">
        <f>IF(AND(D$4,$BJ9),SUMIFS([1]HC!$K$7:$K$118,CHOOSE($BM9,[1]HC!$N$7:$N$118,[1]HC!$O$7:$O$118,[1]HC!$P$7:$P$118,[1]HC!$Q$7:$Q$118),$BL9,CHOOSE(D$111,_DIS1dL,_DIS2dL,_DIS3dL,_DIS4dL),D$113),"")</f>
        <v>#VALUE!</v>
      </c>
      <c r="E9" s="84" t="e">
        <f>IF(AND(E$4,$BJ9),SUMIFS([1]HC!$K$7:$K$118,CHOOSE($BM9,[1]HC!$N$7:$N$118,[1]HC!$O$7:$O$118,[1]HC!$P$7:$P$118,[1]HC!$Q$7:$Q$118),$BL9,CHOOSE(E$111,_DIS1dL,_DIS2dL,_DIS3dL,_DIS4dL),E$113),"")</f>
        <v>#VALUE!</v>
      </c>
      <c r="F9" s="84" t="e">
        <f>IF(AND(F$4,$BJ9),SUMIFS([1]HC!$K$7:$K$118,CHOOSE($BM9,[1]HC!$N$7:$N$118,[1]HC!$O$7:$O$118,[1]HC!$P$7:$P$118,[1]HC!$Q$7:$Q$118),$BL9,CHOOSE(F$111,_DIS1dL,_DIS2dL,_DIS3dL,_DIS4dL),F$113),"")</f>
        <v>#VALUE!</v>
      </c>
      <c r="G9" s="84" t="e">
        <f>IF(AND(G$4,$BJ9),SUMIFS([1]HC!$K$7:$K$118,CHOOSE($BM9,[1]HC!$N$7:$N$118,[1]HC!$O$7:$O$118,[1]HC!$P$7:$P$118,[1]HC!$Q$7:$Q$118),$BL9,CHOOSE(G$111,_DIS1dL,_DIS2dL,_DIS3dL,_DIS4dL),G$113),"")</f>
        <v>#VALUE!</v>
      </c>
      <c r="H9" s="84" t="e">
        <f>IF(AND(H$4,$BJ9),SUMIFS([1]HC!$K$7:$K$118,CHOOSE($BM9,[1]HC!$N$7:$N$118,[1]HC!$O$7:$O$118,[1]HC!$P$7:$P$118,[1]HC!$Q$7:$Q$118),$BL9,CHOOSE(H$111,_DIS1dL,_DIS2dL,_DIS3dL,_DIS4dL),H$113),"")</f>
        <v>#VALUE!</v>
      </c>
      <c r="I9" s="84" t="e">
        <f>IF(AND(I$4,$BJ9),SUMIFS([1]HC!$K$7:$K$118,CHOOSE($BM9,[1]HC!$N$7:$N$118,[1]HC!$O$7:$O$118,[1]HC!$P$7:$P$118,[1]HC!$Q$7:$Q$118),$BL9,CHOOSE(I$111,_DIS1dL,_DIS2dL,_DIS3dL,_DIS4dL),I$113),"")</f>
        <v>#VALUE!</v>
      </c>
      <c r="J9" s="84" t="e">
        <f>IF(AND(J$4,$BJ9),SUMIFS([1]HC!$K$7:$K$118,CHOOSE($BM9,[1]HC!$N$7:$N$118,[1]HC!$O$7:$O$118,[1]HC!$P$7:$P$118,[1]HC!$Q$7:$Q$118),$BL9,CHOOSE(J$111,_DIS1dL,_DIS2dL,_DIS3dL,_DIS4dL),J$113),"")</f>
        <v>#VALUE!</v>
      </c>
      <c r="K9" s="84" t="e">
        <f>IF(AND(K$4,$BJ9),SUMIFS([1]HC!$K$7:$K$118,CHOOSE($BM9,[1]HC!$N$7:$N$118,[1]HC!$O$7:$O$118,[1]HC!$P$7:$P$118,[1]HC!$Q$7:$Q$118),$BL9,CHOOSE(K$111,_DIS1dL,_DIS2dL,_DIS3dL,_DIS4dL),K$113),"")</f>
        <v>#VALUE!</v>
      </c>
      <c r="L9" s="84" t="e">
        <f>IF(AND(L$4,$BJ9),SUMIFS([1]HC!$K$7:$K$118,CHOOSE($BM9,[1]HC!$N$7:$N$118,[1]HC!$O$7:$O$118,[1]HC!$P$7:$P$118,[1]HC!$Q$7:$Q$118),$BL9,CHOOSE(L$111,_DIS1dL,_DIS2dL,_DIS3dL,_DIS4dL),L$113),"")</f>
        <v>#VALUE!</v>
      </c>
      <c r="M9" s="84" t="e">
        <f>IF(AND(M$4,$BJ9),SUMIFS([1]HC!$K$7:$K$118,CHOOSE($BM9,[1]HC!$N$7:$N$118,[1]HC!$O$7:$O$118,[1]HC!$P$7:$P$118,[1]HC!$Q$7:$Q$118),$BL9,CHOOSE(M$111,_DIS1dL,_DIS2dL,_DIS3dL,_DIS4dL),M$113),"")</f>
        <v>#VALUE!</v>
      </c>
      <c r="N9" s="84" t="e">
        <f>IF(AND(N$4,$BJ9),SUMIFS([1]HC!$K$7:$K$118,CHOOSE($BM9,[1]HC!$N$7:$N$118,[1]HC!$O$7:$O$118,[1]HC!$P$7:$P$118,[1]HC!$Q$7:$Q$118),$BL9,CHOOSE(N$111,_DIS1dL,_DIS2dL,_DIS3dL,_DIS4dL),N$113),"")</f>
        <v>#VALUE!</v>
      </c>
      <c r="O9" s="84" t="e">
        <f>IF(AND(O$4,$BJ9),SUMIFS([1]HC!$K$7:$K$118,CHOOSE($BM9,[1]HC!$N$7:$N$118,[1]HC!$O$7:$O$118,[1]HC!$P$7:$P$118,[1]HC!$Q$7:$Q$118),$BL9,CHOOSE(O$111,_DIS1dL,_DIS2dL,_DIS3dL,_DIS4dL),O$113),"")</f>
        <v>#VALUE!</v>
      </c>
      <c r="P9" s="84" t="e">
        <f>IF(AND(P$4,$BJ9),SUMIFS([1]HC!$K$7:$K$118,CHOOSE($BM9,[1]HC!$N$7:$N$118,[1]HC!$O$7:$O$118,[1]HC!$P$7:$P$118,[1]HC!$Q$7:$Q$118),$BL9,CHOOSE(P$111,_DIS1dL,_DIS2dL,_DIS3dL,_DIS4dL),P$113),"")</f>
        <v>#VALUE!</v>
      </c>
      <c r="Q9" s="84" t="e">
        <f>IF(AND(Q$4,$BJ9),SUMIFS([1]HC!$K$7:$K$118,CHOOSE($BM9,[1]HC!$N$7:$N$118,[1]HC!$O$7:$O$118,[1]HC!$P$7:$P$118,[1]HC!$Q$7:$Q$118),$BL9,CHOOSE(Q$111,_DIS1dL,_DIS2dL,_DIS3dL,_DIS4dL),Q$113),"")</f>
        <v>#VALUE!</v>
      </c>
      <c r="R9" s="84" t="e">
        <f>IF(AND(R$4,$BJ9),SUMIFS([1]HC!$K$7:$K$118,CHOOSE($BM9,[1]HC!$N$7:$N$118,[1]HC!$O$7:$O$118,[1]HC!$P$7:$P$118,[1]HC!$Q$7:$Q$118),$BL9,CHOOSE(R$111,_DIS1dL,_DIS2dL,_DIS3dL,_DIS4dL),R$113),"")</f>
        <v>#VALUE!</v>
      </c>
      <c r="S9" s="84" t="e">
        <f>IF(AND(S$4,$BJ9),SUMIFS([1]HC!$K$7:$K$118,CHOOSE($BM9,[1]HC!$N$7:$N$118,[1]HC!$O$7:$O$118,[1]HC!$P$7:$P$118,[1]HC!$Q$7:$Q$118),$BL9,CHOOSE(S$111,_DIS1dL,_DIS2dL,_DIS3dL,_DIS4dL),S$113),"")</f>
        <v>#VALUE!</v>
      </c>
      <c r="T9" s="84" t="e">
        <f>IF(AND(T$4,$BJ9),SUMIFS([1]HC!$K$7:$K$118,CHOOSE($BM9,[1]HC!$N$7:$N$118,[1]HC!$O$7:$O$118,[1]HC!$P$7:$P$118,[1]HC!$Q$7:$Q$118),$BL9,CHOOSE(T$111,_DIS1dL,_DIS2dL,_DIS3dL,_DIS4dL),T$113),"")</f>
        <v>#VALUE!</v>
      </c>
      <c r="U9" s="84" t="e">
        <f>IF(AND(U$4,$BJ9),SUMIFS([1]HC!$K$7:$K$118,CHOOSE($BM9,[1]HC!$N$7:$N$118,[1]HC!$O$7:$O$118,[1]HC!$P$7:$P$118,[1]HC!$Q$7:$Q$118),$BL9,CHOOSE(U$111,_DIS1dL,_DIS2dL,_DIS3dL,_DIS4dL),U$113),"")</f>
        <v>#VALUE!</v>
      </c>
      <c r="V9" s="84" t="e">
        <f>IF(AND(V$4,$BJ9),SUMIFS([1]HC!$K$7:$K$118,CHOOSE($BM9,[1]HC!$N$7:$N$118,[1]HC!$O$7:$O$118,[1]HC!$P$7:$P$118,[1]HC!$Q$7:$Q$118),$BL9,CHOOSE(V$111,_DIS1dL,_DIS2dL,_DIS3dL,_DIS4dL),V$113),"")</f>
        <v>#VALUE!</v>
      </c>
      <c r="W9" s="84" t="e">
        <f>IF(AND(W$4,$BJ9),SUMIFS([1]HC!$K$7:$K$118,CHOOSE($BM9,[1]HC!$N$7:$N$118,[1]HC!$O$7:$O$118,[1]HC!$P$7:$P$118,[1]HC!$Q$7:$Q$118),$BL9,CHOOSE(W$111,_DIS1dL,_DIS2dL,_DIS3dL,_DIS4dL),W$113),"")</f>
        <v>#VALUE!</v>
      </c>
      <c r="X9" s="84" t="e">
        <f>IF(AND(X$4,$BJ9),SUMIFS([1]HC!$K$7:$K$118,CHOOSE($BM9,[1]HC!$N$7:$N$118,[1]HC!$O$7:$O$118,[1]HC!$P$7:$P$118,[1]HC!$Q$7:$Q$118),$BL9,CHOOSE(X$111,_DIS1dL,_DIS2dL,_DIS3dL,_DIS4dL),X$113),"")</f>
        <v>#VALUE!</v>
      </c>
      <c r="Y9" s="84" t="e">
        <f>IF(AND(Y$4,$BJ9),SUMIFS([1]HC!$K$7:$K$118,CHOOSE($BM9,[1]HC!$N$7:$N$118,[1]HC!$O$7:$O$118,[1]HC!$P$7:$P$118,[1]HC!$Q$7:$Q$118),$BL9,CHOOSE(Y$111,_DIS1dL,_DIS2dL,_DIS3dL,_DIS4dL),Y$113),"")</f>
        <v>#VALUE!</v>
      </c>
      <c r="Z9" s="84" t="e">
        <f>IF(AND(Z$4,$BJ9),SUMIFS([1]HC!$K$7:$K$118,CHOOSE($BM9,[1]HC!$N$7:$N$118,[1]HC!$O$7:$O$118,[1]HC!$P$7:$P$118,[1]HC!$Q$7:$Q$118),$BL9,CHOOSE(Z$111,_DIS1dL,_DIS2dL,_DIS3dL,_DIS4dL),Z$113),"")</f>
        <v>#VALUE!</v>
      </c>
      <c r="AA9" s="84" t="e">
        <f>IF(AND(AA$4,$BJ9),SUMIFS([1]HC!$K$7:$K$118,CHOOSE($BM9,[1]HC!$N$7:$N$118,[1]HC!$O$7:$O$118,[1]HC!$P$7:$P$118,[1]HC!$Q$7:$Q$118),$BL9,CHOOSE(AA$111,_DIS1dL,_DIS2dL,_DIS3dL,_DIS4dL),AA$113),"")</f>
        <v>#VALUE!</v>
      </c>
      <c r="AB9" s="84" t="e">
        <f>IF(AND(AB$4,$BJ9),SUMIFS([1]HC!$K$7:$K$118,CHOOSE($BM9,[1]HC!$N$7:$N$118,[1]HC!$O$7:$O$118,[1]HC!$P$7:$P$118,[1]HC!$Q$7:$Q$118),$BL9,CHOOSE(AB$111,_DIS1dL,_DIS2dL,_DIS3dL,_DIS4dL),AB$113),"")</f>
        <v>#VALUE!</v>
      </c>
      <c r="AC9" s="84" t="e">
        <f>IF(AND(AC$4,$BJ9),SUMIFS([1]HC!$K$7:$K$118,CHOOSE($BM9,[1]HC!$N$7:$N$118,[1]HC!$O$7:$O$118,[1]HC!$P$7:$P$118,[1]HC!$Q$7:$Q$118),$BL9,CHOOSE(AC$111,_DIS1dL,_DIS2dL,_DIS3dL,_DIS4dL),AC$113),"")</f>
        <v>#VALUE!</v>
      </c>
      <c r="AD9" s="84" t="e">
        <f>IF(AND(AD$4,$BJ9),SUMIFS([1]HC!$K$7:$K$118,CHOOSE($BM9,[1]HC!$N$7:$N$118,[1]HC!$O$7:$O$118,[1]HC!$P$7:$P$118,[1]HC!$Q$7:$Q$118),$BL9,CHOOSE(AD$111,_DIS1dL,_DIS2dL,_DIS3dL,_DIS4dL),AD$113),"")</f>
        <v>#VALUE!</v>
      </c>
      <c r="AE9" s="84" t="e">
        <f>IF(AND(AE$4,$BJ9),SUMIFS([1]HC!$K$7:$K$118,CHOOSE($BM9,[1]HC!$N$7:$N$118,[1]HC!$O$7:$O$118,[1]HC!$P$7:$P$118,[1]HC!$Q$7:$Q$118),$BL9,CHOOSE(AE$111,_DIS1dL,_DIS2dL,_DIS3dL,_DIS4dL),AE$113),"")</f>
        <v>#VALUE!</v>
      </c>
      <c r="AF9" s="84" t="e">
        <f>IF(AND(AF$4,$BJ9),SUMIFS([1]HC!$K$7:$K$118,CHOOSE($BM9,[1]HC!$N$7:$N$118,[1]HC!$O$7:$O$118,[1]HC!$P$7:$P$118,[1]HC!$Q$7:$Q$118),$BL9,CHOOSE(AF$111,_DIS1dL,_DIS2dL,_DIS3dL,_DIS4dL),AF$113),"")</f>
        <v>#VALUE!</v>
      </c>
      <c r="AG9" s="84" t="e">
        <f>IF(AND(AG$4,$BJ9),SUMIFS([1]HC!$K$7:$K$118,CHOOSE($BM9,[1]HC!$N$7:$N$118,[1]HC!$O$7:$O$118,[1]HC!$P$7:$P$118,[1]HC!$Q$7:$Q$118),$BL9,CHOOSE(AG$111,_DIS1dL,_DIS2dL,_DIS3dL,_DIS4dL),AG$113),"")</f>
        <v>#VALUE!</v>
      </c>
      <c r="AH9" s="84" t="e">
        <f>IF(AND(AH$4,$BJ9),SUMIFS([1]HC!$K$7:$K$118,CHOOSE($BM9,[1]HC!$N$7:$N$118,[1]HC!$O$7:$O$118,[1]HC!$P$7:$P$118,[1]HC!$Q$7:$Q$118),$BL9,CHOOSE(AH$111,_DIS1dL,_DIS2dL,_DIS3dL,_DIS4dL),AH$113),"")</f>
        <v>#VALUE!</v>
      </c>
      <c r="AI9" s="84" t="str">
        <f>IF(AND(AI$4,$BJ9),SUMIFS([1]HC!$K$7:$K$118,[1]HC!$J$7:$J$118,$BL9,CHOOSE(AI$111,_DIS1dL,_DIS2dL,_DIS3dL,_DIS4dL),AI$113),"")</f>
        <v/>
      </c>
      <c r="AJ9" s="84" t="str">
        <f>IF(AND(AJ$4,$BJ9),SUMIFS([1]HC!$K$7:$K$118,[1]HC!$J$7:$J$118,$BL9,CHOOSE(AJ$111,_DIS1dL,_DIS2dL,_DIS3dL,_DIS4dL),AJ$113),"")</f>
        <v/>
      </c>
      <c r="AK9" s="84" t="str">
        <f>IF(AND(AK$4,$BJ9),SUMIFS([1]HC!$K$7:$K$118,[1]HC!$J$7:$J$118,$BL9,CHOOSE(AK$111,_DIS1dL,_DIS2dL,_DIS3dL,_DIS4dL),AK$113),"")</f>
        <v/>
      </c>
      <c r="AL9" s="84" t="str">
        <f>IF(AND(AL$4,$BJ9),SUMIFS([1]HC!$K$7:$K$118,[1]HC!$J$7:$J$118,$BL9,CHOOSE(AL$111,_DIS1dL,_DIS2dL,_DIS3dL,_DIS4dL),AL$113),"")</f>
        <v/>
      </c>
      <c r="AM9" s="84" t="str">
        <f>IF(AND(AM$4,$BJ9),SUMIFS([1]HC!$K$7:$K$118,[1]HC!$J$7:$J$118,$BL9,CHOOSE(AM$111,_DIS1dL,_DIS2dL,_DIS3dL,_DIS4dL),AM$113),"")</f>
        <v/>
      </c>
      <c r="AN9" s="84" t="str">
        <f>IF(AND(AN$4,$BJ9),SUMIFS([1]HC!$K$7:$K$118,[1]HC!$J$7:$J$118,$BL9,CHOOSE(AN$111,_DIS1dL,_DIS2dL,_DIS3dL,_DIS4dL),AN$113),"")</f>
        <v/>
      </c>
      <c r="AO9" s="84" t="str">
        <f>IF(AND(AO$4,$BJ9),SUMIFS([1]HC!$K$7:$K$118,[1]HC!$J$7:$J$118,$BL9,CHOOSE(AO$111,_DIS1dL,_DIS2dL,_DIS3dL,_DIS4dL),AO$113),"")</f>
        <v/>
      </c>
      <c r="AP9" s="84" t="str">
        <f>IF(AND(AP$4,$BJ9),SUMIFS([1]HC!$K$7:$K$118,[1]HC!$J$7:$J$118,$BL9,CHOOSE(AP$111,_DIS1dL,_DIS2dL,_DIS3dL,_DIS4dL),AP$113),"")</f>
        <v/>
      </c>
      <c r="AQ9" s="84" t="str">
        <f>IF(AND(AQ$4,$BJ9),SUMIFS([1]HC!$K$7:$K$118,[1]HC!$J$7:$J$118,$BL9,CHOOSE(AQ$111,_DIS1dL,_DIS2dL,_DIS3dL,_DIS4dL),AQ$113),"")</f>
        <v/>
      </c>
      <c r="AR9" s="84" t="str">
        <f>IF(AND(AR$4,$BJ9),SUMIFS([1]HC!$K$7:$K$118,[1]HC!$J$7:$J$118,$BL9,CHOOSE(AR$111,_DIS1dL,_DIS2dL,_DIS3dL,_DIS4dL),AR$113),"")</f>
        <v/>
      </c>
      <c r="AS9" s="84" t="str">
        <f>IF(AND(AS$4,$BJ9),SUMIFS([1]HC!$K$7:$K$118,[1]HC!$J$7:$J$118,$BL9,CHOOSE(AS$111,_DIS1dL,_DIS2dL,_DIS3dL,_DIS4dL),AS$113),"")</f>
        <v/>
      </c>
      <c r="AT9" s="84" t="str">
        <f>IF(AND(AT$4,$BJ9),SUMIFS([1]HC!$K$7:$K$118,[1]HC!$J$7:$J$118,$BL9,CHOOSE(AT$111,_DIS1dL,_DIS2dL,_DIS3dL,_DIS4dL),AT$113),"")</f>
        <v/>
      </c>
      <c r="AU9" s="84" t="str">
        <f>IF(AND(AU$4,$BJ9),SUMIFS([1]HC!$K$7:$K$118,[1]HC!$J$7:$J$118,$BL9,CHOOSE(AU$111,_DIS1dL,_DIS2dL,_DIS3dL,_DIS4dL),AU$113),"")</f>
        <v/>
      </c>
      <c r="AV9" s="84" t="str">
        <f>IF(AND(AV$4,$BJ9),SUMIFS([1]HC!$K$7:$K$118,[1]HC!$J$7:$J$118,$BL9,CHOOSE(AV$111,_DIS1dL,_DIS2dL,_DIS3dL,_DIS4dL),AV$113),"")</f>
        <v/>
      </c>
      <c r="AW9" s="84" t="str">
        <f>IF(AND(AW$4,$BJ9),SUMIFS([1]HC!$K$7:$K$118,[1]HC!$J$7:$J$118,$BL9,CHOOSE(AW$111,_DIS1dL,_DIS2dL,_DIS3dL,_DIS4dL),AW$113),"")</f>
        <v/>
      </c>
      <c r="AX9" s="84" t="str">
        <f>IF(AND(AX$4,$BJ9),SUMIFS([1]HC!$K$7:$K$118,[1]HC!$J$7:$J$118,$BL9,CHOOSE(AX$111,_DIS1dL,_DIS2dL,_DIS3dL,_DIS4dL),AX$113),"")</f>
        <v/>
      </c>
      <c r="AY9" s="84" t="str">
        <f>IF(AND(AY$4,$BJ9),SUMIFS([1]HC!$K$7:$K$118,[1]HC!$J$7:$J$118,$BL9,CHOOSE(AY$111,_DIS1dL,_DIS2dL,_DIS3dL,_DIS4dL),AY$113),"")</f>
        <v/>
      </c>
      <c r="AZ9" s="84" t="str">
        <f>IF(AND(AZ$4,$BJ9),SUMIFS([1]HC!$K$7:$K$118,[1]HC!$J$7:$J$118,$BL9,CHOOSE(AZ$111,_DIS1dL,_DIS2dL,_DIS3dL,_DIS4dL),AZ$113),"")</f>
        <v/>
      </c>
      <c r="BA9" s="84" t="str">
        <f>IF(AND(BA$4,$BJ9),SUMIFS([1]HC!$K$7:$K$118,[1]HC!$J$7:$J$118,$BL9,CHOOSE(BA$111,_DIS1dL,_DIS2dL,_DIS3dL,_DIS4dL),BA$113),"")</f>
        <v/>
      </c>
      <c r="BB9" s="84" t="str">
        <f>IF(AND(BB$4,$BJ9),SUMIFS([1]HC!$K$7:$K$118,[1]HC!$J$7:$J$118,$BL9,CHOOSE(BB$111,_DIS1dL,_DIS2dL,_DIS3dL,_DIS4dL),BB$113),"")</f>
        <v/>
      </c>
      <c r="BC9" s="84" t="str">
        <f>IF(AND(BC$4,$BJ9),SUMIFS([1]HC!$K$7:$K$118,[1]HC!$J$7:$J$118,$BL9,CHOOSE(BC$111,_DIS1dL,_DIS2dL,_DIS3dL,_DIS4dL),BC$113),"")</f>
        <v/>
      </c>
      <c r="BD9" s="84" t="str">
        <f>IF(AND(BD$4,$BJ9),SUMIFS([1]HC!$K$7:$K$118,[1]HC!$J$7:$J$118,$BL9,CHOOSE(BD$111,_DIS1dL,_DIS2dL,_DIS3dL,_DIS4dL),BD$113),"")</f>
        <v/>
      </c>
      <c r="BE9" s="85" t="str">
        <f>IF(AND(BE$4,$BJ9),SUMIFS([1]HC!$K$7:$K$118,[1]HC!$J$7:$J$118,$BL9,CHOOSE(BE$111,_DIS1dL,_DIS2dL,_DIS3dL,_DIS4dL),BE$113),"")</f>
        <v/>
      </c>
      <c r="BF9" s="80" t="e">
        <f t="shared" si="0"/>
        <v>#VALUE!</v>
      </c>
      <c r="BG9" s="86" t="e">
        <f t="shared" si="1"/>
        <v>#VALUE!</v>
      </c>
      <c r="BI9" s="82">
        <f>IF(BJ9,[1]HC!M9-1,"")</f>
        <v>2</v>
      </c>
      <c r="BJ9" s="82" t="b">
        <f>[1]HC!G9</f>
        <v>1</v>
      </c>
      <c r="BK9" s="72" t="b">
        <f>[1]HC!L9</f>
        <v>1</v>
      </c>
      <c r="BL9" t="str">
        <f>[1]HC!I9</f>
        <v>HC 1.1.1</v>
      </c>
      <c r="BM9">
        <f>[1]HC!M9</f>
        <v>3</v>
      </c>
      <c r="BO9" s="72" t="e">
        <f>[1]HC!K9=BF9</f>
        <v>#VALUE!</v>
      </c>
    </row>
    <row r="10" spans="1:67" ht="13" hidden="1" outlineLevel="1" x14ac:dyDescent="0.3">
      <c r="C10" t="str">
        <f>IF($BJ10,REPT(" ",$BI$6*BI10) &amp; [1]HC!J10,"")</f>
        <v xml:space="preserve">                     HC 1.1.1.1 Cardiosurgery</v>
      </c>
      <c r="D10" s="83" t="e">
        <f>IF(AND(D$4,$BJ10),SUMIFS([1]HC!$K$7:$K$118,CHOOSE($BM10,[1]HC!$N$7:$N$118,[1]HC!$O$7:$O$118,[1]HC!$P$7:$P$118,[1]HC!$Q$7:$Q$118),$BL10,CHOOSE(D$111,_DIS1dL,_DIS2dL,_DIS3dL,_DIS4dL),D$113),"")</f>
        <v>#VALUE!</v>
      </c>
      <c r="E10" s="84" t="e">
        <f>IF(AND(E$4,$BJ10),SUMIFS([1]HC!$K$7:$K$118,CHOOSE($BM10,[1]HC!$N$7:$N$118,[1]HC!$O$7:$O$118,[1]HC!$P$7:$P$118,[1]HC!$Q$7:$Q$118),$BL10,CHOOSE(E$111,_DIS1dL,_DIS2dL,_DIS3dL,_DIS4dL),E$113),"")</f>
        <v>#VALUE!</v>
      </c>
      <c r="F10" s="84" t="e">
        <f>IF(AND(F$4,$BJ10),SUMIFS([1]HC!$K$7:$K$118,CHOOSE($BM10,[1]HC!$N$7:$N$118,[1]HC!$O$7:$O$118,[1]HC!$P$7:$P$118,[1]HC!$Q$7:$Q$118),$BL10,CHOOSE(F$111,_DIS1dL,_DIS2dL,_DIS3dL,_DIS4dL),F$113),"")</f>
        <v>#VALUE!</v>
      </c>
      <c r="G10" s="84" t="e">
        <f>IF(AND(G$4,$BJ10),SUMIFS([1]HC!$K$7:$K$118,CHOOSE($BM10,[1]HC!$N$7:$N$118,[1]HC!$O$7:$O$118,[1]HC!$P$7:$P$118,[1]HC!$Q$7:$Q$118),$BL10,CHOOSE(G$111,_DIS1dL,_DIS2dL,_DIS3dL,_DIS4dL),G$113),"")</f>
        <v>#VALUE!</v>
      </c>
      <c r="H10" s="84" t="e">
        <f>IF(AND(H$4,$BJ10),SUMIFS([1]HC!$K$7:$K$118,CHOOSE($BM10,[1]HC!$N$7:$N$118,[1]HC!$O$7:$O$118,[1]HC!$P$7:$P$118,[1]HC!$Q$7:$Q$118),$BL10,CHOOSE(H$111,_DIS1dL,_DIS2dL,_DIS3dL,_DIS4dL),H$113),"")</f>
        <v>#VALUE!</v>
      </c>
      <c r="I10" s="84" t="e">
        <f>IF(AND(I$4,$BJ10),SUMIFS([1]HC!$K$7:$K$118,CHOOSE($BM10,[1]HC!$N$7:$N$118,[1]HC!$O$7:$O$118,[1]HC!$P$7:$P$118,[1]HC!$Q$7:$Q$118),$BL10,CHOOSE(I$111,_DIS1dL,_DIS2dL,_DIS3dL,_DIS4dL),I$113),"")</f>
        <v>#VALUE!</v>
      </c>
      <c r="J10" s="84" t="e">
        <f>IF(AND(J$4,$BJ10),SUMIFS([1]HC!$K$7:$K$118,CHOOSE($BM10,[1]HC!$N$7:$N$118,[1]HC!$O$7:$O$118,[1]HC!$P$7:$P$118,[1]HC!$Q$7:$Q$118),$BL10,CHOOSE(J$111,_DIS1dL,_DIS2dL,_DIS3dL,_DIS4dL),J$113),"")</f>
        <v>#VALUE!</v>
      </c>
      <c r="K10" s="84" t="e">
        <f>IF(AND(K$4,$BJ10),SUMIFS([1]HC!$K$7:$K$118,CHOOSE($BM10,[1]HC!$N$7:$N$118,[1]HC!$O$7:$O$118,[1]HC!$P$7:$P$118,[1]HC!$Q$7:$Q$118),$BL10,CHOOSE(K$111,_DIS1dL,_DIS2dL,_DIS3dL,_DIS4dL),K$113),"")</f>
        <v>#VALUE!</v>
      </c>
      <c r="L10" s="84" t="e">
        <f>IF(AND(L$4,$BJ10),SUMIFS([1]HC!$K$7:$K$118,CHOOSE($BM10,[1]HC!$N$7:$N$118,[1]HC!$O$7:$O$118,[1]HC!$P$7:$P$118,[1]HC!$Q$7:$Q$118),$BL10,CHOOSE(L$111,_DIS1dL,_DIS2dL,_DIS3dL,_DIS4dL),L$113),"")</f>
        <v>#VALUE!</v>
      </c>
      <c r="M10" s="84" t="e">
        <f>IF(AND(M$4,$BJ10),SUMIFS([1]HC!$K$7:$K$118,CHOOSE($BM10,[1]HC!$N$7:$N$118,[1]HC!$O$7:$O$118,[1]HC!$P$7:$P$118,[1]HC!$Q$7:$Q$118),$BL10,CHOOSE(M$111,_DIS1dL,_DIS2dL,_DIS3dL,_DIS4dL),M$113),"")</f>
        <v>#VALUE!</v>
      </c>
      <c r="N10" s="84" t="e">
        <f>IF(AND(N$4,$BJ10),SUMIFS([1]HC!$K$7:$K$118,CHOOSE($BM10,[1]HC!$N$7:$N$118,[1]HC!$O$7:$O$118,[1]HC!$P$7:$P$118,[1]HC!$Q$7:$Q$118),$BL10,CHOOSE(N$111,_DIS1dL,_DIS2dL,_DIS3dL,_DIS4dL),N$113),"")</f>
        <v>#VALUE!</v>
      </c>
      <c r="O10" s="84" t="e">
        <f>IF(AND(O$4,$BJ10),SUMIFS([1]HC!$K$7:$K$118,CHOOSE($BM10,[1]HC!$N$7:$N$118,[1]HC!$O$7:$O$118,[1]HC!$P$7:$P$118,[1]HC!$Q$7:$Q$118),$BL10,CHOOSE(O$111,_DIS1dL,_DIS2dL,_DIS3dL,_DIS4dL),O$113),"")</f>
        <v>#VALUE!</v>
      </c>
      <c r="P10" s="84" t="e">
        <f>IF(AND(P$4,$BJ10),SUMIFS([1]HC!$K$7:$K$118,CHOOSE($BM10,[1]HC!$N$7:$N$118,[1]HC!$O$7:$O$118,[1]HC!$P$7:$P$118,[1]HC!$Q$7:$Q$118),$BL10,CHOOSE(P$111,_DIS1dL,_DIS2dL,_DIS3dL,_DIS4dL),P$113),"")</f>
        <v>#VALUE!</v>
      </c>
      <c r="Q10" s="84" t="e">
        <f>IF(AND(Q$4,$BJ10),SUMIFS([1]HC!$K$7:$K$118,CHOOSE($BM10,[1]HC!$N$7:$N$118,[1]HC!$O$7:$O$118,[1]HC!$P$7:$P$118,[1]HC!$Q$7:$Q$118),$BL10,CHOOSE(Q$111,_DIS1dL,_DIS2dL,_DIS3dL,_DIS4dL),Q$113),"")</f>
        <v>#VALUE!</v>
      </c>
      <c r="R10" s="84" t="e">
        <f>IF(AND(R$4,$BJ10),SUMIFS([1]HC!$K$7:$K$118,CHOOSE($BM10,[1]HC!$N$7:$N$118,[1]HC!$O$7:$O$118,[1]HC!$P$7:$P$118,[1]HC!$Q$7:$Q$118),$BL10,CHOOSE(R$111,_DIS1dL,_DIS2dL,_DIS3dL,_DIS4dL),R$113),"")</f>
        <v>#VALUE!</v>
      </c>
      <c r="S10" s="84" t="e">
        <f>IF(AND(S$4,$BJ10),SUMIFS([1]HC!$K$7:$K$118,CHOOSE($BM10,[1]HC!$N$7:$N$118,[1]HC!$O$7:$O$118,[1]HC!$P$7:$P$118,[1]HC!$Q$7:$Q$118),$BL10,CHOOSE(S$111,_DIS1dL,_DIS2dL,_DIS3dL,_DIS4dL),S$113),"")</f>
        <v>#VALUE!</v>
      </c>
      <c r="T10" s="84" t="e">
        <f>IF(AND(T$4,$BJ10),SUMIFS([1]HC!$K$7:$K$118,CHOOSE($BM10,[1]HC!$N$7:$N$118,[1]HC!$O$7:$O$118,[1]HC!$P$7:$P$118,[1]HC!$Q$7:$Q$118),$BL10,CHOOSE(T$111,_DIS1dL,_DIS2dL,_DIS3dL,_DIS4dL),T$113),"")</f>
        <v>#VALUE!</v>
      </c>
      <c r="U10" s="84" t="e">
        <f>IF(AND(U$4,$BJ10),SUMIFS([1]HC!$K$7:$K$118,CHOOSE($BM10,[1]HC!$N$7:$N$118,[1]HC!$O$7:$O$118,[1]HC!$P$7:$P$118,[1]HC!$Q$7:$Q$118),$BL10,CHOOSE(U$111,_DIS1dL,_DIS2dL,_DIS3dL,_DIS4dL),U$113),"")</f>
        <v>#VALUE!</v>
      </c>
      <c r="V10" s="84" t="e">
        <f>IF(AND(V$4,$BJ10),SUMIFS([1]HC!$K$7:$K$118,CHOOSE($BM10,[1]HC!$N$7:$N$118,[1]HC!$O$7:$O$118,[1]HC!$P$7:$P$118,[1]HC!$Q$7:$Q$118),$BL10,CHOOSE(V$111,_DIS1dL,_DIS2dL,_DIS3dL,_DIS4dL),V$113),"")</f>
        <v>#VALUE!</v>
      </c>
      <c r="W10" s="84" t="e">
        <f>IF(AND(W$4,$BJ10),SUMIFS([1]HC!$K$7:$K$118,CHOOSE($BM10,[1]HC!$N$7:$N$118,[1]HC!$O$7:$O$118,[1]HC!$P$7:$P$118,[1]HC!$Q$7:$Q$118),$BL10,CHOOSE(W$111,_DIS1dL,_DIS2dL,_DIS3dL,_DIS4dL),W$113),"")</f>
        <v>#VALUE!</v>
      </c>
      <c r="X10" s="84" t="e">
        <f>IF(AND(X$4,$BJ10),SUMIFS([1]HC!$K$7:$K$118,CHOOSE($BM10,[1]HC!$N$7:$N$118,[1]HC!$O$7:$O$118,[1]HC!$P$7:$P$118,[1]HC!$Q$7:$Q$118),$BL10,CHOOSE(X$111,_DIS1dL,_DIS2dL,_DIS3dL,_DIS4dL),X$113),"")</f>
        <v>#VALUE!</v>
      </c>
      <c r="Y10" s="84" t="e">
        <f>IF(AND(Y$4,$BJ10),SUMIFS([1]HC!$K$7:$K$118,CHOOSE($BM10,[1]HC!$N$7:$N$118,[1]HC!$O$7:$O$118,[1]HC!$P$7:$P$118,[1]HC!$Q$7:$Q$118),$BL10,CHOOSE(Y$111,_DIS1dL,_DIS2dL,_DIS3dL,_DIS4dL),Y$113),"")</f>
        <v>#VALUE!</v>
      </c>
      <c r="Z10" s="84" t="e">
        <f>IF(AND(Z$4,$BJ10),SUMIFS([1]HC!$K$7:$K$118,CHOOSE($BM10,[1]HC!$N$7:$N$118,[1]HC!$O$7:$O$118,[1]HC!$P$7:$P$118,[1]HC!$Q$7:$Q$118),$BL10,CHOOSE(Z$111,_DIS1dL,_DIS2dL,_DIS3dL,_DIS4dL),Z$113),"")</f>
        <v>#VALUE!</v>
      </c>
      <c r="AA10" s="84" t="e">
        <f>IF(AND(AA$4,$BJ10),SUMIFS([1]HC!$K$7:$K$118,CHOOSE($BM10,[1]HC!$N$7:$N$118,[1]HC!$O$7:$O$118,[1]HC!$P$7:$P$118,[1]HC!$Q$7:$Q$118),$BL10,CHOOSE(AA$111,_DIS1dL,_DIS2dL,_DIS3dL,_DIS4dL),AA$113),"")</f>
        <v>#VALUE!</v>
      </c>
      <c r="AB10" s="84" t="e">
        <f>IF(AND(AB$4,$BJ10),SUMIFS([1]HC!$K$7:$K$118,CHOOSE($BM10,[1]HC!$N$7:$N$118,[1]HC!$O$7:$O$118,[1]HC!$P$7:$P$118,[1]HC!$Q$7:$Q$118),$BL10,CHOOSE(AB$111,_DIS1dL,_DIS2dL,_DIS3dL,_DIS4dL),AB$113),"")</f>
        <v>#VALUE!</v>
      </c>
      <c r="AC10" s="84" t="e">
        <f>IF(AND(AC$4,$BJ10),SUMIFS([1]HC!$K$7:$K$118,CHOOSE($BM10,[1]HC!$N$7:$N$118,[1]HC!$O$7:$O$118,[1]HC!$P$7:$P$118,[1]HC!$Q$7:$Q$118),$BL10,CHOOSE(AC$111,_DIS1dL,_DIS2dL,_DIS3dL,_DIS4dL),AC$113),"")</f>
        <v>#VALUE!</v>
      </c>
      <c r="AD10" s="84" t="e">
        <f>IF(AND(AD$4,$BJ10),SUMIFS([1]HC!$K$7:$K$118,CHOOSE($BM10,[1]HC!$N$7:$N$118,[1]HC!$O$7:$O$118,[1]HC!$P$7:$P$118,[1]HC!$Q$7:$Q$118),$BL10,CHOOSE(AD$111,_DIS1dL,_DIS2dL,_DIS3dL,_DIS4dL),AD$113),"")</f>
        <v>#VALUE!</v>
      </c>
      <c r="AE10" s="84" t="e">
        <f>IF(AND(AE$4,$BJ10),SUMIFS([1]HC!$K$7:$K$118,CHOOSE($BM10,[1]HC!$N$7:$N$118,[1]HC!$O$7:$O$118,[1]HC!$P$7:$P$118,[1]HC!$Q$7:$Q$118),$BL10,CHOOSE(AE$111,_DIS1dL,_DIS2dL,_DIS3dL,_DIS4dL),AE$113),"")</f>
        <v>#VALUE!</v>
      </c>
      <c r="AF10" s="84" t="e">
        <f>IF(AND(AF$4,$BJ10),SUMIFS([1]HC!$K$7:$K$118,CHOOSE($BM10,[1]HC!$N$7:$N$118,[1]HC!$O$7:$O$118,[1]HC!$P$7:$P$118,[1]HC!$Q$7:$Q$118),$BL10,CHOOSE(AF$111,_DIS1dL,_DIS2dL,_DIS3dL,_DIS4dL),AF$113),"")</f>
        <v>#VALUE!</v>
      </c>
      <c r="AG10" s="84" t="e">
        <f>IF(AND(AG$4,$BJ10),SUMIFS([1]HC!$K$7:$K$118,CHOOSE($BM10,[1]HC!$N$7:$N$118,[1]HC!$O$7:$O$118,[1]HC!$P$7:$P$118,[1]HC!$Q$7:$Q$118),$BL10,CHOOSE(AG$111,_DIS1dL,_DIS2dL,_DIS3dL,_DIS4dL),AG$113),"")</f>
        <v>#VALUE!</v>
      </c>
      <c r="AH10" s="84" t="e">
        <f>IF(AND(AH$4,$BJ10),SUMIFS([1]HC!$K$7:$K$118,CHOOSE($BM10,[1]HC!$N$7:$N$118,[1]HC!$O$7:$O$118,[1]HC!$P$7:$P$118,[1]HC!$Q$7:$Q$118),$BL10,CHOOSE(AH$111,_DIS1dL,_DIS2dL,_DIS3dL,_DIS4dL),AH$113),"")</f>
        <v>#VALUE!</v>
      </c>
      <c r="AI10" s="84" t="str">
        <f>IF(AND(AI$4,$BJ10),SUMIFS([1]HC!$K$7:$K$118,[1]HC!$J$7:$J$118,$BL10,CHOOSE(AI$111,_DIS1dL,_DIS2dL,_DIS3dL,_DIS4dL),AI$113),"")</f>
        <v/>
      </c>
      <c r="AJ10" s="84" t="str">
        <f>IF(AND(AJ$4,$BJ10),SUMIFS([1]HC!$K$7:$K$118,[1]HC!$J$7:$J$118,$BL10,CHOOSE(AJ$111,_DIS1dL,_DIS2dL,_DIS3dL,_DIS4dL),AJ$113),"")</f>
        <v/>
      </c>
      <c r="AK10" s="84" t="str">
        <f>IF(AND(AK$4,$BJ10),SUMIFS([1]HC!$K$7:$K$118,[1]HC!$J$7:$J$118,$BL10,CHOOSE(AK$111,_DIS1dL,_DIS2dL,_DIS3dL,_DIS4dL),AK$113),"")</f>
        <v/>
      </c>
      <c r="AL10" s="84" t="str">
        <f>IF(AND(AL$4,$BJ10),SUMIFS([1]HC!$K$7:$K$118,[1]HC!$J$7:$J$118,$BL10,CHOOSE(AL$111,_DIS1dL,_DIS2dL,_DIS3dL,_DIS4dL),AL$113),"")</f>
        <v/>
      </c>
      <c r="AM10" s="84" t="str">
        <f>IF(AND(AM$4,$BJ10),SUMIFS([1]HC!$K$7:$K$118,[1]HC!$J$7:$J$118,$BL10,CHOOSE(AM$111,_DIS1dL,_DIS2dL,_DIS3dL,_DIS4dL),AM$113),"")</f>
        <v/>
      </c>
      <c r="AN10" s="84" t="str">
        <f>IF(AND(AN$4,$BJ10),SUMIFS([1]HC!$K$7:$K$118,[1]HC!$J$7:$J$118,$BL10,CHOOSE(AN$111,_DIS1dL,_DIS2dL,_DIS3dL,_DIS4dL),AN$113),"")</f>
        <v/>
      </c>
      <c r="AO10" s="84" t="str">
        <f>IF(AND(AO$4,$BJ10),SUMIFS([1]HC!$K$7:$K$118,[1]HC!$J$7:$J$118,$BL10,CHOOSE(AO$111,_DIS1dL,_DIS2dL,_DIS3dL,_DIS4dL),AO$113),"")</f>
        <v/>
      </c>
      <c r="AP10" s="84" t="str">
        <f>IF(AND(AP$4,$BJ10),SUMIFS([1]HC!$K$7:$K$118,[1]HC!$J$7:$J$118,$BL10,CHOOSE(AP$111,_DIS1dL,_DIS2dL,_DIS3dL,_DIS4dL),AP$113),"")</f>
        <v/>
      </c>
      <c r="AQ10" s="84" t="str">
        <f>IF(AND(AQ$4,$BJ10),SUMIFS([1]HC!$K$7:$K$118,[1]HC!$J$7:$J$118,$BL10,CHOOSE(AQ$111,_DIS1dL,_DIS2dL,_DIS3dL,_DIS4dL),AQ$113),"")</f>
        <v/>
      </c>
      <c r="AR10" s="84" t="str">
        <f>IF(AND(AR$4,$BJ10),SUMIFS([1]HC!$K$7:$K$118,[1]HC!$J$7:$J$118,$BL10,CHOOSE(AR$111,_DIS1dL,_DIS2dL,_DIS3dL,_DIS4dL),AR$113),"")</f>
        <v/>
      </c>
      <c r="AS10" s="84" t="str">
        <f>IF(AND(AS$4,$BJ10),SUMIFS([1]HC!$K$7:$K$118,[1]HC!$J$7:$J$118,$BL10,CHOOSE(AS$111,_DIS1dL,_DIS2dL,_DIS3dL,_DIS4dL),AS$113),"")</f>
        <v/>
      </c>
      <c r="AT10" s="84" t="str">
        <f>IF(AND(AT$4,$BJ10),SUMIFS([1]HC!$K$7:$K$118,[1]HC!$J$7:$J$118,$BL10,CHOOSE(AT$111,_DIS1dL,_DIS2dL,_DIS3dL,_DIS4dL),AT$113),"")</f>
        <v/>
      </c>
      <c r="AU10" s="84" t="str">
        <f>IF(AND(AU$4,$BJ10),SUMIFS([1]HC!$K$7:$K$118,[1]HC!$J$7:$J$118,$BL10,CHOOSE(AU$111,_DIS1dL,_DIS2dL,_DIS3dL,_DIS4dL),AU$113),"")</f>
        <v/>
      </c>
      <c r="AV10" s="84" t="str">
        <f>IF(AND(AV$4,$BJ10),SUMIFS([1]HC!$K$7:$K$118,[1]HC!$J$7:$J$118,$BL10,CHOOSE(AV$111,_DIS1dL,_DIS2dL,_DIS3dL,_DIS4dL),AV$113),"")</f>
        <v/>
      </c>
      <c r="AW10" s="84" t="str">
        <f>IF(AND(AW$4,$BJ10),SUMIFS([1]HC!$K$7:$K$118,[1]HC!$J$7:$J$118,$BL10,CHOOSE(AW$111,_DIS1dL,_DIS2dL,_DIS3dL,_DIS4dL),AW$113),"")</f>
        <v/>
      </c>
      <c r="AX10" s="84" t="str">
        <f>IF(AND(AX$4,$BJ10),SUMIFS([1]HC!$K$7:$K$118,[1]HC!$J$7:$J$118,$BL10,CHOOSE(AX$111,_DIS1dL,_DIS2dL,_DIS3dL,_DIS4dL),AX$113),"")</f>
        <v/>
      </c>
      <c r="AY10" s="84" t="str">
        <f>IF(AND(AY$4,$BJ10),SUMIFS([1]HC!$K$7:$K$118,[1]HC!$J$7:$J$118,$BL10,CHOOSE(AY$111,_DIS1dL,_DIS2dL,_DIS3dL,_DIS4dL),AY$113),"")</f>
        <v/>
      </c>
      <c r="AZ10" s="84" t="str">
        <f>IF(AND(AZ$4,$BJ10),SUMIFS([1]HC!$K$7:$K$118,[1]HC!$J$7:$J$118,$BL10,CHOOSE(AZ$111,_DIS1dL,_DIS2dL,_DIS3dL,_DIS4dL),AZ$113),"")</f>
        <v/>
      </c>
      <c r="BA10" s="84" t="str">
        <f>IF(AND(BA$4,$BJ10),SUMIFS([1]HC!$K$7:$K$118,[1]HC!$J$7:$J$118,$BL10,CHOOSE(BA$111,_DIS1dL,_DIS2dL,_DIS3dL,_DIS4dL),BA$113),"")</f>
        <v/>
      </c>
      <c r="BB10" s="84" t="str">
        <f>IF(AND(BB$4,$BJ10),SUMIFS([1]HC!$K$7:$K$118,[1]HC!$J$7:$J$118,$BL10,CHOOSE(BB$111,_DIS1dL,_DIS2dL,_DIS3dL,_DIS4dL),BB$113),"")</f>
        <v/>
      </c>
      <c r="BC10" s="84" t="str">
        <f>IF(AND(BC$4,$BJ10),SUMIFS([1]HC!$K$7:$K$118,[1]HC!$J$7:$J$118,$BL10,CHOOSE(BC$111,_DIS1dL,_DIS2dL,_DIS3dL,_DIS4dL),BC$113),"")</f>
        <v/>
      </c>
      <c r="BD10" s="84" t="str">
        <f>IF(AND(BD$4,$BJ10),SUMIFS([1]HC!$K$7:$K$118,[1]HC!$J$7:$J$118,$BL10,CHOOSE(BD$111,_DIS1dL,_DIS2dL,_DIS3dL,_DIS4dL),BD$113),"")</f>
        <v/>
      </c>
      <c r="BE10" s="85" t="str">
        <f>IF(AND(BE$4,$BJ10),SUMIFS([1]HC!$K$7:$K$118,[1]HC!$J$7:$J$118,$BL10,CHOOSE(BE$111,_DIS1dL,_DIS2dL,_DIS3dL,_DIS4dL),BE$113),"")</f>
        <v/>
      </c>
      <c r="BF10" s="80" t="e">
        <f t="shared" si="0"/>
        <v>#VALUE!</v>
      </c>
      <c r="BG10" s="86" t="e">
        <f t="shared" si="1"/>
        <v>#VALUE!</v>
      </c>
      <c r="BI10" s="82">
        <f>IF(BJ10,[1]HC!M10-1,"")</f>
        <v>3</v>
      </c>
      <c r="BJ10" s="82" t="b">
        <f>[1]HC!G10</f>
        <v>1</v>
      </c>
      <c r="BK10" s="72" t="b">
        <f>[1]HC!L10</f>
        <v>0</v>
      </c>
      <c r="BL10" t="str">
        <f>[1]HC!I10</f>
        <v>HC 1.1.1.1</v>
      </c>
      <c r="BM10">
        <f>[1]HC!M10</f>
        <v>4</v>
      </c>
      <c r="BO10" s="72" t="e">
        <f>[1]HC!K10=BF10</f>
        <v>#VALUE!</v>
      </c>
    </row>
    <row r="11" spans="1:67" ht="13" hidden="1" outlineLevel="1" x14ac:dyDescent="0.3">
      <c r="C11" t="str">
        <f>IF($BJ11,REPT(" ",$BI$6*BI11) &amp; [1]HC!J11,"")</f>
        <v xml:space="preserve">                     HC 1.1.1.4 Othorinolaringology</v>
      </c>
      <c r="D11" s="83" t="e">
        <f>IF(AND(D$4,$BJ11),SUMIFS([1]HC!$K$7:$K$118,CHOOSE($BM11,[1]HC!$N$7:$N$118,[1]HC!$O$7:$O$118,[1]HC!$P$7:$P$118,[1]HC!$Q$7:$Q$118),$BL11,CHOOSE(D$111,_DIS1dL,_DIS2dL,_DIS3dL,_DIS4dL),D$113),"")</f>
        <v>#VALUE!</v>
      </c>
      <c r="E11" s="84" t="e">
        <f>IF(AND(E$4,$BJ11),SUMIFS([1]HC!$K$7:$K$118,CHOOSE($BM11,[1]HC!$N$7:$N$118,[1]HC!$O$7:$O$118,[1]HC!$P$7:$P$118,[1]HC!$Q$7:$Q$118),$BL11,CHOOSE(E$111,_DIS1dL,_DIS2dL,_DIS3dL,_DIS4dL),E$113),"")</f>
        <v>#VALUE!</v>
      </c>
      <c r="F11" s="84" t="e">
        <f>IF(AND(F$4,$BJ11),SUMIFS([1]HC!$K$7:$K$118,CHOOSE($BM11,[1]HC!$N$7:$N$118,[1]HC!$O$7:$O$118,[1]HC!$P$7:$P$118,[1]HC!$Q$7:$Q$118),$BL11,CHOOSE(F$111,_DIS1dL,_DIS2dL,_DIS3dL,_DIS4dL),F$113),"")</f>
        <v>#VALUE!</v>
      </c>
      <c r="G11" s="84" t="e">
        <f>IF(AND(G$4,$BJ11),SUMIFS([1]HC!$K$7:$K$118,CHOOSE($BM11,[1]HC!$N$7:$N$118,[1]HC!$O$7:$O$118,[1]HC!$P$7:$P$118,[1]HC!$Q$7:$Q$118),$BL11,CHOOSE(G$111,_DIS1dL,_DIS2dL,_DIS3dL,_DIS4dL),G$113),"")</f>
        <v>#VALUE!</v>
      </c>
      <c r="H11" s="84" t="e">
        <f>IF(AND(H$4,$BJ11),SUMIFS([1]HC!$K$7:$K$118,CHOOSE($BM11,[1]HC!$N$7:$N$118,[1]HC!$O$7:$O$118,[1]HC!$P$7:$P$118,[1]HC!$Q$7:$Q$118),$BL11,CHOOSE(H$111,_DIS1dL,_DIS2dL,_DIS3dL,_DIS4dL),H$113),"")</f>
        <v>#VALUE!</v>
      </c>
      <c r="I11" s="84" t="e">
        <f>IF(AND(I$4,$BJ11),SUMIFS([1]HC!$K$7:$K$118,CHOOSE($BM11,[1]HC!$N$7:$N$118,[1]HC!$O$7:$O$118,[1]HC!$P$7:$P$118,[1]HC!$Q$7:$Q$118),$BL11,CHOOSE(I$111,_DIS1dL,_DIS2dL,_DIS3dL,_DIS4dL),I$113),"")</f>
        <v>#VALUE!</v>
      </c>
      <c r="J11" s="84" t="e">
        <f>IF(AND(J$4,$BJ11),SUMIFS([1]HC!$K$7:$K$118,CHOOSE($BM11,[1]HC!$N$7:$N$118,[1]HC!$O$7:$O$118,[1]HC!$P$7:$P$118,[1]HC!$Q$7:$Q$118),$BL11,CHOOSE(J$111,_DIS1dL,_DIS2dL,_DIS3dL,_DIS4dL),J$113),"")</f>
        <v>#VALUE!</v>
      </c>
      <c r="K11" s="84" t="e">
        <f>IF(AND(K$4,$BJ11),SUMIFS([1]HC!$K$7:$K$118,CHOOSE($BM11,[1]HC!$N$7:$N$118,[1]HC!$O$7:$O$118,[1]HC!$P$7:$P$118,[1]HC!$Q$7:$Q$118),$BL11,CHOOSE(K$111,_DIS1dL,_DIS2dL,_DIS3dL,_DIS4dL),K$113),"")</f>
        <v>#VALUE!</v>
      </c>
      <c r="L11" s="84" t="e">
        <f>IF(AND(L$4,$BJ11),SUMIFS([1]HC!$K$7:$K$118,CHOOSE($BM11,[1]HC!$N$7:$N$118,[1]HC!$O$7:$O$118,[1]HC!$P$7:$P$118,[1]HC!$Q$7:$Q$118),$BL11,CHOOSE(L$111,_DIS1dL,_DIS2dL,_DIS3dL,_DIS4dL),L$113),"")</f>
        <v>#VALUE!</v>
      </c>
      <c r="M11" s="84" t="e">
        <f>IF(AND(M$4,$BJ11),SUMIFS([1]HC!$K$7:$K$118,CHOOSE($BM11,[1]HC!$N$7:$N$118,[1]HC!$O$7:$O$118,[1]HC!$P$7:$P$118,[1]HC!$Q$7:$Q$118),$BL11,CHOOSE(M$111,_DIS1dL,_DIS2dL,_DIS3dL,_DIS4dL),M$113),"")</f>
        <v>#VALUE!</v>
      </c>
      <c r="N11" s="84" t="e">
        <f>IF(AND(N$4,$BJ11),SUMIFS([1]HC!$K$7:$K$118,CHOOSE($BM11,[1]HC!$N$7:$N$118,[1]HC!$O$7:$O$118,[1]HC!$P$7:$P$118,[1]HC!$Q$7:$Q$118),$BL11,CHOOSE(N$111,_DIS1dL,_DIS2dL,_DIS3dL,_DIS4dL),N$113),"")</f>
        <v>#VALUE!</v>
      </c>
      <c r="O11" s="84" t="e">
        <f>IF(AND(O$4,$BJ11),SUMIFS([1]HC!$K$7:$K$118,CHOOSE($BM11,[1]HC!$N$7:$N$118,[1]HC!$O$7:$O$118,[1]HC!$P$7:$P$118,[1]HC!$Q$7:$Q$118),$BL11,CHOOSE(O$111,_DIS1dL,_DIS2dL,_DIS3dL,_DIS4dL),O$113),"")</f>
        <v>#VALUE!</v>
      </c>
      <c r="P11" s="84" t="e">
        <f>IF(AND(P$4,$BJ11),SUMIFS([1]HC!$K$7:$K$118,CHOOSE($BM11,[1]HC!$N$7:$N$118,[1]HC!$O$7:$O$118,[1]HC!$P$7:$P$118,[1]HC!$Q$7:$Q$118),$BL11,CHOOSE(P$111,_DIS1dL,_DIS2dL,_DIS3dL,_DIS4dL),P$113),"")</f>
        <v>#VALUE!</v>
      </c>
      <c r="Q11" s="84" t="e">
        <f>IF(AND(Q$4,$BJ11),SUMIFS([1]HC!$K$7:$K$118,CHOOSE($BM11,[1]HC!$N$7:$N$118,[1]HC!$O$7:$O$118,[1]HC!$P$7:$P$118,[1]HC!$Q$7:$Q$118),$BL11,CHOOSE(Q$111,_DIS1dL,_DIS2dL,_DIS3dL,_DIS4dL),Q$113),"")</f>
        <v>#VALUE!</v>
      </c>
      <c r="R11" s="84" t="e">
        <f>IF(AND(R$4,$BJ11),SUMIFS([1]HC!$K$7:$K$118,CHOOSE($BM11,[1]HC!$N$7:$N$118,[1]HC!$O$7:$O$118,[1]HC!$P$7:$P$118,[1]HC!$Q$7:$Q$118),$BL11,CHOOSE(R$111,_DIS1dL,_DIS2dL,_DIS3dL,_DIS4dL),R$113),"")</f>
        <v>#VALUE!</v>
      </c>
      <c r="S11" s="84" t="e">
        <f>IF(AND(S$4,$BJ11),SUMIFS([1]HC!$K$7:$K$118,CHOOSE($BM11,[1]HC!$N$7:$N$118,[1]HC!$O$7:$O$118,[1]HC!$P$7:$P$118,[1]HC!$Q$7:$Q$118),$BL11,CHOOSE(S$111,_DIS1dL,_DIS2dL,_DIS3dL,_DIS4dL),S$113),"")</f>
        <v>#VALUE!</v>
      </c>
      <c r="T11" s="84" t="e">
        <f>IF(AND(T$4,$BJ11),SUMIFS([1]HC!$K$7:$K$118,CHOOSE($BM11,[1]HC!$N$7:$N$118,[1]HC!$O$7:$O$118,[1]HC!$P$7:$P$118,[1]HC!$Q$7:$Q$118),$BL11,CHOOSE(T$111,_DIS1dL,_DIS2dL,_DIS3dL,_DIS4dL),T$113),"")</f>
        <v>#VALUE!</v>
      </c>
      <c r="U11" s="84" t="e">
        <f>IF(AND(U$4,$BJ11),SUMIFS([1]HC!$K$7:$K$118,CHOOSE($BM11,[1]HC!$N$7:$N$118,[1]HC!$O$7:$O$118,[1]HC!$P$7:$P$118,[1]HC!$Q$7:$Q$118),$BL11,CHOOSE(U$111,_DIS1dL,_DIS2dL,_DIS3dL,_DIS4dL),U$113),"")</f>
        <v>#VALUE!</v>
      </c>
      <c r="V11" s="84" t="e">
        <f>IF(AND(V$4,$BJ11),SUMIFS([1]HC!$K$7:$K$118,CHOOSE($BM11,[1]HC!$N$7:$N$118,[1]HC!$O$7:$O$118,[1]HC!$P$7:$P$118,[1]HC!$Q$7:$Q$118),$BL11,CHOOSE(V$111,_DIS1dL,_DIS2dL,_DIS3dL,_DIS4dL),V$113),"")</f>
        <v>#VALUE!</v>
      </c>
      <c r="W11" s="84" t="e">
        <f>IF(AND(W$4,$BJ11),SUMIFS([1]HC!$K$7:$K$118,CHOOSE($BM11,[1]HC!$N$7:$N$118,[1]HC!$O$7:$O$118,[1]HC!$P$7:$P$118,[1]HC!$Q$7:$Q$118),$BL11,CHOOSE(W$111,_DIS1dL,_DIS2dL,_DIS3dL,_DIS4dL),W$113),"")</f>
        <v>#VALUE!</v>
      </c>
      <c r="X11" s="84" t="e">
        <f>IF(AND(X$4,$BJ11),SUMIFS([1]HC!$K$7:$K$118,CHOOSE($BM11,[1]HC!$N$7:$N$118,[1]HC!$O$7:$O$118,[1]HC!$P$7:$P$118,[1]HC!$Q$7:$Q$118),$BL11,CHOOSE(X$111,_DIS1dL,_DIS2dL,_DIS3dL,_DIS4dL),X$113),"")</f>
        <v>#VALUE!</v>
      </c>
      <c r="Y11" s="84" t="e">
        <f>IF(AND(Y$4,$BJ11),SUMIFS([1]HC!$K$7:$K$118,CHOOSE($BM11,[1]HC!$N$7:$N$118,[1]HC!$O$7:$O$118,[1]HC!$P$7:$P$118,[1]HC!$Q$7:$Q$118),$BL11,CHOOSE(Y$111,_DIS1dL,_DIS2dL,_DIS3dL,_DIS4dL),Y$113),"")</f>
        <v>#VALUE!</v>
      </c>
      <c r="Z11" s="84" t="e">
        <f>IF(AND(Z$4,$BJ11),SUMIFS([1]HC!$K$7:$K$118,CHOOSE($BM11,[1]HC!$N$7:$N$118,[1]HC!$O$7:$O$118,[1]HC!$P$7:$P$118,[1]HC!$Q$7:$Q$118),$BL11,CHOOSE(Z$111,_DIS1dL,_DIS2dL,_DIS3dL,_DIS4dL),Z$113),"")</f>
        <v>#VALUE!</v>
      </c>
      <c r="AA11" s="84" t="e">
        <f>IF(AND(AA$4,$BJ11),SUMIFS([1]HC!$K$7:$K$118,CHOOSE($BM11,[1]HC!$N$7:$N$118,[1]HC!$O$7:$O$118,[1]HC!$P$7:$P$118,[1]HC!$Q$7:$Q$118),$BL11,CHOOSE(AA$111,_DIS1dL,_DIS2dL,_DIS3dL,_DIS4dL),AA$113),"")</f>
        <v>#VALUE!</v>
      </c>
      <c r="AB11" s="84" t="e">
        <f>IF(AND(AB$4,$BJ11),SUMIFS([1]HC!$K$7:$K$118,CHOOSE($BM11,[1]HC!$N$7:$N$118,[1]HC!$O$7:$O$118,[1]HC!$P$7:$P$118,[1]HC!$Q$7:$Q$118),$BL11,CHOOSE(AB$111,_DIS1dL,_DIS2dL,_DIS3dL,_DIS4dL),AB$113),"")</f>
        <v>#VALUE!</v>
      </c>
      <c r="AC11" s="84" t="e">
        <f>IF(AND(AC$4,$BJ11),SUMIFS([1]HC!$K$7:$K$118,CHOOSE($BM11,[1]HC!$N$7:$N$118,[1]HC!$O$7:$O$118,[1]HC!$P$7:$P$118,[1]HC!$Q$7:$Q$118),$BL11,CHOOSE(AC$111,_DIS1dL,_DIS2dL,_DIS3dL,_DIS4dL),AC$113),"")</f>
        <v>#VALUE!</v>
      </c>
      <c r="AD11" s="84" t="e">
        <f>IF(AND(AD$4,$BJ11),SUMIFS([1]HC!$K$7:$K$118,CHOOSE($BM11,[1]HC!$N$7:$N$118,[1]HC!$O$7:$O$118,[1]HC!$P$7:$P$118,[1]HC!$Q$7:$Q$118),$BL11,CHOOSE(AD$111,_DIS1dL,_DIS2dL,_DIS3dL,_DIS4dL),AD$113),"")</f>
        <v>#VALUE!</v>
      </c>
      <c r="AE11" s="84" t="e">
        <f>IF(AND(AE$4,$BJ11),SUMIFS([1]HC!$K$7:$K$118,CHOOSE($BM11,[1]HC!$N$7:$N$118,[1]HC!$O$7:$O$118,[1]HC!$P$7:$P$118,[1]HC!$Q$7:$Q$118),$BL11,CHOOSE(AE$111,_DIS1dL,_DIS2dL,_DIS3dL,_DIS4dL),AE$113),"")</f>
        <v>#VALUE!</v>
      </c>
      <c r="AF11" s="84" t="e">
        <f>IF(AND(AF$4,$BJ11),SUMIFS([1]HC!$K$7:$K$118,CHOOSE($BM11,[1]HC!$N$7:$N$118,[1]HC!$O$7:$O$118,[1]HC!$P$7:$P$118,[1]HC!$Q$7:$Q$118),$BL11,CHOOSE(AF$111,_DIS1dL,_DIS2dL,_DIS3dL,_DIS4dL),AF$113),"")</f>
        <v>#VALUE!</v>
      </c>
      <c r="AG11" s="84" t="e">
        <f>IF(AND(AG$4,$BJ11),SUMIFS([1]HC!$K$7:$K$118,CHOOSE($BM11,[1]HC!$N$7:$N$118,[1]HC!$O$7:$O$118,[1]HC!$P$7:$P$118,[1]HC!$Q$7:$Q$118),$BL11,CHOOSE(AG$111,_DIS1dL,_DIS2dL,_DIS3dL,_DIS4dL),AG$113),"")</f>
        <v>#VALUE!</v>
      </c>
      <c r="AH11" s="84" t="e">
        <f>IF(AND(AH$4,$BJ11),SUMIFS([1]HC!$K$7:$K$118,CHOOSE($BM11,[1]HC!$N$7:$N$118,[1]HC!$O$7:$O$118,[1]HC!$P$7:$P$118,[1]HC!$Q$7:$Q$118),$BL11,CHOOSE(AH$111,_DIS1dL,_DIS2dL,_DIS3dL,_DIS4dL),AH$113),"")</f>
        <v>#VALUE!</v>
      </c>
      <c r="AI11" s="84" t="str">
        <f>IF(AND(AI$4,$BJ11),SUMIFS([1]HC!$K$7:$K$118,[1]HC!$J$7:$J$118,$BL11,CHOOSE(AI$111,_DIS1dL,_DIS2dL,_DIS3dL,_DIS4dL),AI$113),"")</f>
        <v/>
      </c>
      <c r="AJ11" s="84" t="str">
        <f>IF(AND(AJ$4,$BJ11),SUMIFS([1]HC!$K$7:$K$118,[1]HC!$J$7:$J$118,$BL11,CHOOSE(AJ$111,_DIS1dL,_DIS2dL,_DIS3dL,_DIS4dL),AJ$113),"")</f>
        <v/>
      </c>
      <c r="AK11" s="84" t="str">
        <f>IF(AND(AK$4,$BJ11),SUMIFS([1]HC!$K$7:$K$118,[1]HC!$J$7:$J$118,$BL11,CHOOSE(AK$111,_DIS1dL,_DIS2dL,_DIS3dL,_DIS4dL),AK$113),"")</f>
        <v/>
      </c>
      <c r="AL11" s="84" t="str">
        <f>IF(AND(AL$4,$BJ11),SUMIFS([1]HC!$K$7:$K$118,[1]HC!$J$7:$J$118,$BL11,CHOOSE(AL$111,_DIS1dL,_DIS2dL,_DIS3dL,_DIS4dL),AL$113),"")</f>
        <v/>
      </c>
      <c r="AM11" s="84" t="str">
        <f>IF(AND(AM$4,$BJ11),SUMIFS([1]HC!$K$7:$K$118,[1]HC!$J$7:$J$118,$BL11,CHOOSE(AM$111,_DIS1dL,_DIS2dL,_DIS3dL,_DIS4dL),AM$113),"")</f>
        <v/>
      </c>
      <c r="AN11" s="84" t="str">
        <f>IF(AND(AN$4,$BJ11),SUMIFS([1]HC!$K$7:$K$118,[1]HC!$J$7:$J$118,$BL11,CHOOSE(AN$111,_DIS1dL,_DIS2dL,_DIS3dL,_DIS4dL),AN$113),"")</f>
        <v/>
      </c>
      <c r="AO11" s="84" t="str">
        <f>IF(AND(AO$4,$BJ11),SUMIFS([1]HC!$K$7:$K$118,[1]HC!$J$7:$J$118,$BL11,CHOOSE(AO$111,_DIS1dL,_DIS2dL,_DIS3dL,_DIS4dL),AO$113),"")</f>
        <v/>
      </c>
      <c r="AP11" s="84" t="str">
        <f>IF(AND(AP$4,$BJ11),SUMIFS([1]HC!$K$7:$K$118,[1]HC!$J$7:$J$118,$BL11,CHOOSE(AP$111,_DIS1dL,_DIS2dL,_DIS3dL,_DIS4dL),AP$113),"")</f>
        <v/>
      </c>
      <c r="AQ11" s="84" t="str">
        <f>IF(AND(AQ$4,$BJ11),SUMIFS([1]HC!$K$7:$K$118,[1]HC!$J$7:$J$118,$BL11,CHOOSE(AQ$111,_DIS1dL,_DIS2dL,_DIS3dL,_DIS4dL),AQ$113),"")</f>
        <v/>
      </c>
      <c r="AR11" s="84" t="str">
        <f>IF(AND(AR$4,$BJ11),SUMIFS([1]HC!$K$7:$K$118,[1]HC!$J$7:$J$118,$BL11,CHOOSE(AR$111,_DIS1dL,_DIS2dL,_DIS3dL,_DIS4dL),AR$113),"")</f>
        <v/>
      </c>
      <c r="AS11" s="84" t="str">
        <f>IF(AND(AS$4,$BJ11),SUMIFS([1]HC!$K$7:$K$118,[1]HC!$J$7:$J$118,$BL11,CHOOSE(AS$111,_DIS1dL,_DIS2dL,_DIS3dL,_DIS4dL),AS$113),"")</f>
        <v/>
      </c>
      <c r="AT11" s="84" t="str">
        <f>IF(AND(AT$4,$BJ11),SUMIFS([1]HC!$K$7:$K$118,[1]HC!$J$7:$J$118,$BL11,CHOOSE(AT$111,_DIS1dL,_DIS2dL,_DIS3dL,_DIS4dL),AT$113),"")</f>
        <v/>
      </c>
      <c r="AU11" s="84" t="str">
        <f>IF(AND(AU$4,$BJ11),SUMIFS([1]HC!$K$7:$K$118,[1]HC!$J$7:$J$118,$BL11,CHOOSE(AU$111,_DIS1dL,_DIS2dL,_DIS3dL,_DIS4dL),AU$113),"")</f>
        <v/>
      </c>
      <c r="AV11" s="84" t="str">
        <f>IF(AND(AV$4,$BJ11),SUMIFS([1]HC!$K$7:$K$118,[1]HC!$J$7:$J$118,$BL11,CHOOSE(AV$111,_DIS1dL,_DIS2dL,_DIS3dL,_DIS4dL),AV$113),"")</f>
        <v/>
      </c>
      <c r="AW11" s="84" t="str">
        <f>IF(AND(AW$4,$BJ11),SUMIFS([1]HC!$K$7:$K$118,[1]HC!$J$7:$J$118,$BL11,CHOOSE(AW$111,_DIS1dL,_DIS2dL,_DIS3dL,_DIS4dL),AW$113),"")</f>
        <v/>
      </c>
      <c r="AX11" s="84" t="str">
        <f>IF(AND(AX$4,$BJ11),SUMIFS([1]HC!$K$7:$K$118,[1]HC!$J$7:$J$118,$BL11,CHOOSE(AX$111,_DIS1dL,_DIS2dL,_DIS3dL,_DIS4dL),AX$113),"")</f>
        <v/>
      </c>
      <c r="AY11" s="84" t="str">
        <f>IF(AND(AY$4,$BJ11),SUMIFS([1]HC!$K$7:$K$118,[1]HC!$J$7:$J$118,$BL11,CHOOSE(AY$111,_DIS1dL,_DIS2dL,_DIS3dL,_DIS4dL),AY$113),"")</f>
        <v/>
      </c>
      <c r="AZ11" s="84" t="str">
        <f>IF(AND(AZ$4,$BJ11),SUMIFS([1]HC!$K$7:$K$118,[1]HC!$J$7:$J$118,$BL11,CHOOSE(AZ$111,_DIS1dL,_DIS2dL,_DIS3dL,_DIS4dL),AZ$113),"")</f>
        <v/>
      </c>
      <c r="BA11" s="84" t="str">
        <f>IF(AND(BA$4,$BJ11),SUMIFS([1]HC!$K$7:$K$118,[1]HC!$J$7:$J$118,$BL11,CHOOSE(BA$111,_DIS1dL,_DIS2dL,_DIS3dL,_DIS4dL),BA$113),"")</f>
        <v/>
      </c>
      <c r="BB11" s="84" t="str">
        <f>IF(AND(BB$4,$BJ11),SUMIFS([1]HC!$K$7:$K$118,[1]HC!$J$7:$J$118,$BL11,CHOOSE(BB$111,_DIS1dL,_DIS2dL,_DIS3dL,_DIS4dL),BB$113),"")</f>
        <v/>
      </c>
      <c r="BC11" s="84" t="str">
        <f>IF(AND(BC$4,$BJ11),SUMIFS([1]HC!$K$7:$K$118,[1]HC!$J$7:$J$118,$BL11,CHOOSE(BC$111,_DIS1dL,_DIS2dL,_DIS3dL,_DIS4dL),BC$113),"")</f>
        <v/>
      </c>
      <c r="BD11" s="84" t="str">
        <f>IF(AND(BD$4,$BJ11),SUMIFS([1]HC!$K$7:$K$118,[1]HC!$J$7:$J$118,$BL11,CHOOSE(BD$111,_DIS1dL,_DIS2dL,_DIS3dL,_DIS4dL),BD$113),"")</f>
        <v/>
      </c>
      <c r="BE11" s="85" t="str">
        <f>IF(AND(BE$4,$BJ11),SUMIFS([1]HC!$K$7:$K$118,[1]HC!$J$7:$J$118,$BL11,CHOOSE(BE$111,_DIS1dL,_DIS2dL,_DIS3dL,_DIS4dL),BE$113),"")</f>
        <v/>
      </c>
      <c r="BF11" s="80" t="e">
        <f t="shared" si="0"/>
        <v>#VALUE!</v>
      </c>
      <c r="BG11" s="86" t="e">
        <f t="shared" si="1"/>
        <v>#VALUE!</v>
      </c>
      <c r="BI11" s="82">
        <f>IF(BJ11,[1]HC!M11-1,"")</f>
        <v>3</v>
      </c>
      <c r="BJ11" s="82" t="b">
        <f>[1]HC!G11</f>
        <v>1</v>
      </c>
      <c r="BK11" s="72" t="b">
        <f>[1]HC!L11</f>
        <v>0</v>
      </c>
      <c r="BL11" t="str">
        <f>[1]HC!I11</f>
        <v>HC 1.1.1.4</v>
      </c>
      <c r="BM11">
        <f>[1]HC!M11</f>
        <v>4</v>
      </c>
      <c r="BO11" s="72" t="e">
        <f>[1]HC!K11=BF11</f>
        <v>#VALUE!</v>
      </c>
    </row>
    <row r="12" spans="1:67" ht="13" hidden="1" outlineLevel="1" x14ac:dyDescent="0.3">
      <c r="C12" t="str">
        <f>IF($BJ12,REPT(" ",$BI$6*BI12) &amp; [1]HC!J12,"")</f>
        <v xml:space="preserve">                     HC 1.1.1.5 Oftalmology</v>
      </c>
      <c r="D12" s="83" t="e">
        <f>IF(AND(D$4,$BJ12),SUMIFS([1]HC!$K$7:$K$118,CHOOSE($BM12,[1]HC!$N$7:$N$118,[1]HC!$O$7:$O$118,[1]HC!$P$7:$P$118,[1]HC!$Q$7:$Q$118),$BL12,CHOOSE(D$111,_DIS1dL,_DIS2dL,_DIS3dL,_DIS4dL),D$113),"")</f>
        <v>#VALUE!</v>
      </c>
      <c r="E12" s="84" t="e">
        <f>IF(AND(E$4,$BJ12),SUMIFS([1]HC!$K$7:$K$118,CHOOSE($BM12,[1]HC!$N$7:$N$118,[1]HC!$O$7:$O$118,[1]HC!$P$7:$P$118,[1]HC!$Q$7:$Q$118),$BL12,CHOOSE(E$111,_DIS1dL,_DIS2dL,_DIS3dL,_DIS4dL),E$113),"")</f>
        <v>#VALUE!</v>
      </c>
      <c r="F12" s="84" t="e">
        <f>IF(AND(F$4,$BJ12),SUMIFS([1]HC!$K$7:$K$118,CHOOSE($BM12,[1]HC!$N$7:$N$118,[1]HC!$O$7:$O$118,[1]HC!$P$7:$P$118,[1]HC!$Q$7:$Q$118),$BL12,CHOOSE(F$111,_DIS1dL,_DIS2dL,_DIS3dL,_DIS4dL),F$113),"")</f>
        <v>#VALUE!</v>
      </c>
      <c r="G12" s="84" t="e">
        <f>IF(AND(G$4,$BJ12),SUMIFS([1]HC!$K$7:$K$118,CHOOSE($BM12,[1]HC!$N$7:$N$118,[1]HC!$O$7:$O$118,[1]HC!$P$7:$P$118,[1]HC!$Q$7:$Q$118),$BL12,CHOOSE(G$111,_DIS1dL,_DIS2dL,_DIS3dL,_DIS4dL),G$113),"")</f>
        <v>#VALUE!</v>
      </c>
      <c r="H12" s="84" t="e">
        <f>IF(AND(H$4,$BJ12),SUMIFS([1]HC!$K$7:$K$118,CHOOSE($BM12,[1]HC!$N$7:$N$118,[1]HC!$O$7:$O$118,[1]HC!$P$7:$P$118,[1]HC!$Q$7:$Q$118),$BL12,CHOOSE(H$111,_DIS1dL,_DIS2dL,_DIS3dL,_DIS4dL),H$113),"")</f>
        <v>#VALUE!</v>
      </c>
      <c r="I12" s="84" t="e">
        <f>IF(AND(I$4,$BJ12),SUMIFS([1]HC!$K$7:$K$118,CHOOSE($BM12,[1]HC!$N$7:$N$118,[1]HC!$O$7:$O$118,[1]HC!$P$7:$P$118,[1]HC!$Q$7:$Q$118),$BL12,CHOOSE(I$111,_DIS1dL,_DIS2dL,_DIS3dL,_DIS4dL),I$113),"")</f>
        <v>#VALUE!</v>
      </c>
      <c r="J12" s="84" t="e">
        <f>IF(AND(J$4,$BJ12),SUMIFS([1]HC!$K$7:$K$118,CHOOSE($BM12,[1]HC!$N$7:$N$118,[1]HC!$O$7:$O$118,[1]HC!$P$7:$P$118,[1]HC!$Q$7:$Q$118),$BL12,CHOOSE(J$111,_DIS1dL,_DIS2dL,_DIS3dL,_DIS4dL),J$113),"")</f>
        <v>#VALUE!</v>
      </c>
      <c r="K12" s="84" t="e">
        <f>IF(AND(K$4,$BJ12),SUMIFS([1]HC!$K$7:$K$118,CHOOSE($BM12,[1]HC!$N$7:$N$118,[1]HC!$O$7:$O$118,[1]HC!$P$7:$P$118,[1]HC!$Q$7:$Q$118),$BL12,CHOOSE(K$111,_DIS1dL,_DIS2dL,_DIS3dL,_DIS4dL),K$113),"")</f>
        <v>#VALUE!</v>
      </c>
      <c r="L12" s="84" t="e">
        <f>IF(AND(L$4,$BJ12),SUMIFS([1]HC!$K$7:$K$118,CHOOSE($BM12,[1]HC!$N$7:$N$118,[1]HC!$O$7:$O$118,[1]HC!$P$7:$P$118,[1]HC!$Q$7:$Q$118),$BL12,CHOOSE(L$111,_DIS1dL,_DIS2dL,_DIS3dL,_DIS4dL),L$113),"")</f>
        <v>#VALUE!</v>
      </c>
      <c r="M12" s="84" t="e">
        <f>IF(AND(M$4,$BJ12),SUMIFS([1]HC!$K$7:$K$118,CHOOSE($BM12,[1]HC!$N$7:$N$118,[1]HC!$O$7:$O$118,[1]HC!$P$7:$P$118,[1]HC!$Q$7:$Q$118),$BL12,CHOOSE(M$111,_DIS1dL,_DIS2dL,_DIS3dL,_DIS4dL),M$113),"")</f>
        <v>#VALUE!</v>
      </c>
      <c r="N12" s="84" t="e">
        <f>IF(AND(N$4,$BJ12),SUMIFS([1]HC!$K$7:$K$118,CHOOSE($BM12,[1]HC!$N$7:$N$118,[1]HC!$O$7:$O$118,[1]HC!$P$7:$P$118,[1]HC!$Q$7:$Q$118),$BL12,CHOOSE(N$111,_DIS1dL,_DIS2dL,_DIS3dL,_DIS4dL),N$113),"")</f>
        <v>#VALUE!</v>
      </c>
      <c r="O12" s="84" t="e">
        <f>IF(AND(O$4,$BJ12),SUMIFS([1]HC!$K$7:$K$118,CHOOSE($BM12,[1]HC!$N$7:$N$118,[1]HC!$O$7:$O$118,[1]HC!$P$7:$P$118,[1]HC!$Q$7:$Q$118),$BL12,CHOOSE(O$111,_DIS1dL,_DIS2dL,_DIS3dL,_DIS4dL),O$113),"")</f>
        <v>#VALUE!</v>
      </c>
      <c r="P12" s="84" t="e">
        <f>IF(AND(P$4,$BJ12),SUMIFS([1]HC!$K$7:$K$118,CHOOSE($BM12,[1]HC!$N$7:$N$118,[1]HC!$O$7:$O$118,[1]HC!$P$7:$P$118,[1]HC!$Q$7:$Q$118),$BL12,CHOOSE(P$111,_DIS1dL,_DIS2dL,_DIS3dL,_DIS4dL),P$113),"")</f>
        <v>#VALUE!</v>
      </c>
      <c r="Q12" s="84" t="e">
        <f>IF(AND(Q$4,$BJ12),SUMIFS([1]HC!$K$7:$K$118,CHOOSE($BM12,[1]HC!$N$7:$N$118,[1]HC!$O$7:$O$118,[1]HC!$P$7:$P$118,[1]HC!$Q$7:$Q$118),$BL12,CHOOSE(Q$111,_DIS1dL,_DIS2dL,_DIS3dL,_DIS4dL),Q$113),"")</f>
        <v>#VALUE!</v>
      </c>
      <c r="R12" s="84" t="e">
        <f>IF(AND(R$4,$BJ12),SUMIFS([1]HC!$K$7:$K$118,CHOOSE($BM12,[1]HC!$N$7:$N$118,[1]HC!$O$7:$O$118,[1]HC!$P$7:$P$118,[1]HC!$Q$7:$Q$118),$BL12,CHOOSE(R$111,_DIS1dL,_DIS2dL,_DIS3dL,_DIS4dL),R$113),"")</f>
        <v>#VALUE!</v>
      </c>
      <c r="S12" s="84" t="e">
        <f>IF(AND(S$4,$BJ12),SUMIFS([1]HC!$K$7:$K$118,CHOOSE($BM12,[1]HC!$N$7:$N$118,[1]HC!$O$7:$O$118,[1]HC!$P$7:$P$118,[1]HC!$Q$7:$Q$118),$BL12,CHOOSE(S$111,_DIS1dL,_DIS2dL,_DIS3dL,_DIS4dL),S$113),"")</f>
        <v>#VALUE!</v>
      </c>
      <c r="T12" s="84" t="e">
        <f>IF(AND(T$4,$BJ12),SUMIFS([1]HC!$K$7:$K$118,CHOOSE($BM12,[1]HC!$N$7:$N$118,[1]HC!$O$7:$O$118,[1]HC!$P$7:$P$118,[1]HC!$Q$7:$Q$118),$BL12,CHOOSE(T$111,_DIS1dL,_DIS2dL,_DIS3dL,_DIS4dL),T$113),"")</f>
        <v>#VALUE!</v>
      </c>
      <c r="U12" s="84" t="e">
        <f>IF(AND(U$4,$BJ12),SUMIFS([1]HC!$K$7:$K$118,CHOOSE($BM12,[1]HC!$N$7:$N$118,[1]HC!$O$7:$O$118,[1]HC!$P$7:$P$118,[1]HC!$Q$7:$Q$118),$BL12,CHOOSE(U$111,_DIS1dL,_DIS2dL,_DIS3dL,_DIS4dL),U$113),"")</f>
        <v>#VALUE!</v>
      </c>
      <c r="V12" s="84" t="e">
        <f>IF(AND(V$4,$BJ12),SUMIFS([1]HC!$K$7:$K$118,CHOOSE($BM12,[1]HC!$N$7:$N$118,[1]HC!$O$7:$O$118,[1]HC!$P$7:$P$118,[1]HC!$Q$7:$Q$118),$BL12,CHOOSE(V$111,_DIS1dL,_DIS2dL,_DIS3dL,_DIS4dL),V$113),"")</f>
        <v>#VALUE!</v>
      </c>
      <c r="W12" s="84" t="e">
        <f>IF(AND(W$4,$BJ12),SUMIFS([1]HC!$K$7:$K$118,CHOOSE($BM12,[1]HC!$N$7:$N$118,[1]HC!$O$7:$O$118,[1]HC!$P$7:$P$118,[1]HC!$Q$7:$Q$118),$BL12,CHOOSE(W$111,_DIS1dL,_DIS2dL,_DIS3dL,_DIS4dL),W$113),"")</f>
        <v>#VALUE!</v>
      </c>
      <c r="X12" s="84" t="e">
        <f>IF(AND(X$4,$BJ12),SUMIFS([1]HC!$K$7:$K$118,CHOOSE($BM12,[1]HC!$N$7:$N$118,[1]HC!$O$7:$O$118,[1]HC!$P$7:$P$118,[1]HC!$Q$7:$Q$118),$BL12,CHOOSE(X$111,_DIS1dL,_DIS2dL,_DIS3dL,_DIS4dL),X$113),"")</f>
        <v>#VALUE!</v>
      </c>
      <c r="Y12" s="84" t="e">
        <f>IF(AND(Y$4,$BJ12),SUMIFS([1]HC!$K$7:$K$118,CHOOSE($BM12,[1]HC!$N$7:$N$118,[1]HC!$O$7:$O$118,[1]HC!$P$7:$P$118,[1]HC!$Q$7:$Q$118),$BL12,CHOOSE(Y$111,_DIS1dL,_DIS2dL,_DIS3dL,_DIS4dL),Y$113),"")</f>
        <v>#VALUE!</v>
      </c>
      <c r="Z12" s="84" t="e">
        <f>IF(AND(Z$4,$BJ12),SUMIFS([1]HC!$K$7:$K$118,CHOOSE($BM12,[1]HC!$N$7:$N$118,[1]HC!$O$7:$O$118,[1]HC!$P$7:$P$118,[1]HC!$Q$7:$Q$118),$BL12,CHOOSE(Z$111,_DIS1dL,_DIS2dL,_DIS3dL,_DIS4dL),Z$113),"")</f>
        <v>#VALUE!</v>
      </c>
      <c r="AA12" s="84" t="e">
        <f>IF(AND(AA$4,$BJ12),SUMIFS([1]HC!$K$7:$K$118,CHOOSE($BM12,[1]HC!$N$7:$N$118,[1]HC!$O$7:$O$118,[1]HC!$P$7:$P$118,[1]HC!$Q$7:$Q$118),$BL12,CHOOSE(AA$111,_DIS1dL,_DIS2dL,_DIS3dL,_DIS4dL),AA$113),"")</f>
        <v>#VALUE!</v>
      </c>
      <c r="AB12" s="84" t="e">
        <f>IF(AND(AB$4,$BJ12),SUMIFS([1]HC!$K$7:$K$118,CHOOSE($BM12,[1]HC!$N$7:$N$118,[1]HC!$O$7:$O$118,[1]HC!$P$7:$P$118,[1]HC!$Q$7:$Q$118),$BL12,CHOOSE(AB$111,_DIS1dL,_DIS2dL,_DIS3dL,_DIS4dL),AB$113),"")</f>
        <v>#VALUE!</v>
      </c>
      <c r="AC12" s="84" t="e">
        <f>IF(AND(AC$4,$BJ12),SUMIFS([1]HC!$K$7:$K$118,CHOOSE($BM12,[1]HC!$N$7:$N$118,[1]HC!$O$7:$O$118,[1]HC!$P$7:$P$118,[1]HC!$Q$7:$Q$118),$BL12,CHOOSE(AC$111,_DIS1dL,_DIS2dL,_DIS3dL,_DIS4dL),AC$113),"")</f>
        <v>#VALUE!</v>
      </c>
      <c r="AD12" s="84" t="e">
        <f>IF(AND(AD$4,$BJ12),SUMIFS([1]HC!$K$7:$K$118,CHOOSE($BM12,[1]HC!$N$7:$N$118,[1]HC!$O$7:$O$118,[1]HC!$P$7:$P$118,[1]HC!$Q$7:$Q$118),$BL12,CHOOSE(AD$111,_DIS1dL,_DIS2dL,_DIS3dL,_DIS4dL),AD$113),"")</f>
        <v>#VALUE!</v>
      </c>
      <c r="AE12" s="84" t="e">
        <f>IF(AND(AE$4,$BJ12),SUMIFS([1]HC!$K$7:$K$118,CHOOSE($BM12,[1]HC!$N$7:$N$118,[1]HC!$O$7:$O$118,[1]HC!$P$7:$P$118,[1]HC!$Q$7:$Q$118),$BL12,CHOOSE(AE$111,_DIS1dL,_DIS2dL,_DIS3dL,_DIS4dL),AE$113),"")</f>
        <v>#VALUE!</v>
      </c>
      <c r="AF12" s="84" t="e">
        <f>IF(AND(AF$4,$BJ12),SUMIFS([1]HC!$K$7:$K$118,CHOOSE($BM12,[1]HC!$N$7:$N$118,[1]HC!$O$7:$O$118,[1]HC!$P$7:$P$118,[1]HC!$Q$7:$Q$118),$BL12,CHOOSE(AF$111,_DIS1dL,_DIS2dL,_DIS3dL,_DIS4dL),AF$113),"")</f>
        <v>#VALUE!</v>
      </c>
      <c r="AG12" s="84" t="e">
        <f>IF(AND(AG$4,$BJ12),SUMIFS([1]HC!$K$7:$K$118,CHOOSE($BM12,[1]HC!$N$7:$N$118,[1]HC!$O$7:$O$118,[1]HC!$P$7:$P$118,[1]HC!$Q$7:$Q$118),$BL12,CHOOSE(AG$111,_DIS1dL,_DIS2dL,_DIS3dL,_DIS4dL),AG$113),"")</f>
        <v>#VALUE!</v>
      </c>
      <c r="AH12" s="84" t="e">
        <f>IF(AND(AH$4,$BJ12),SUMIFS([1]HC!$K$7:$K$118,CHOOSE($BM12,[1]HC!$N$7:$N$118,[1]HC!$O$7:$O$118,[1]HC!$P$7:$P$118,[1]HC!$Q$7:$Q$118),$BL12,CHOOSE(AH$111,_DIS1dL,_DIS2dL,_DIS3dL,_DIS4dL),AH$113),"")</f>
        <v>#VALUE!</v>
      </c>
      <c r="AI12" s="84" t="str">
        <f>IF(AND(AI$4,$BJ12),SUMIFS([1]HC!$K$7:$K$118,[1]HC!$J$7:$J$118,$BL12,CHOOSE(AI$111,_DIS1dL,_DIS2dL,_DIS3dL,_DIS4dL),AI$113),"")</f>
        <v/>
      </c>
      <c r="AJ12" s="84" t="str">
        <f>IF(AND(AJ$4,$BJ12),SUMIFS([1]HC!$K$7:$K$118,[1]HC!$J$7:$J$118,$BL12,CHOOSE(AJ$111,_DIS1dL,_DIS2dL,_DIS3dL,_DIS4dL),AJ$113),"")</f>
        <v/>
      </c>
      <c r="AK12" s="84" t="str">
        <f>IF(AND(AK$4,$BJ12),SUMIFS([1]HC!$K$7:$K$118,[1]HC!$J$7:$J$118,$BL12,CHOOSE(AK$111,_DIS1dL,_DIS2dL,_DIS3dL,_DIS4dL),AK$113),"")</f>
        <v/>
      </c>
      <c r="AL12" s="84" t="str">
        <f>IF(AND(AL$4,$BJ12),SUMIFS([1]HC!$K$7:$K$118,[1]HC!$J$7:$J$118,$BL12,CHOOSE(AL$111,_DIS1dL,_DIS2dL,_DIS3dL,_DIS4dL),AL$113),"")</f>
        <v/>
      </c>
      <c r="AM12" s="84" t="str">
        <f>IF(AND(AM$4,$BJ12),SUMIFS([1]HC!$K$7:$K$118,[1]HC!$J$7:$J$118,$BL12,CHOOSE(AM$111,_DIS1dL,_DIS2dL,_DIS3dL,_DIS4dL),AM$113),"")</f>
        <v/>
      </c>
      <c r="AN12" s="84" t="str">
        <f>IF(AND(AN$4,$BJ12),SUMIFS([1]HC!$K$7:$K$118,[1]HC!$J$7:$J$118,$BL12,CHOOSE(AN$111,_DIS1dL,_DIS2dL,_DIS3dL,_DIS4dL),AN$113),"")</f>
        <v/>
      </c>
      <c r="AO12" s="84" t="str">
        <f>IF(AND(AO$4,$BJ12),SUMIFS([1]HC!$K$7:$K$118,[1]HC!$J$7:$J$118,$BL12,CHOOSE(AO$111,_DIS1dL,_DIS2dL,_DIS3dL,_DIS4dL),AO$113),"")</f>
        <v/>
      </c>
      <c r="AP12" s="84" t="str">
        <f>IF(AND(AP$4,$BJ12),SUMIFS([1]HC!$K$7:$K$118,[1]HC!$J$7:$J$118,$BL12,CHOOSE(AP$111,_DIS1dL,_DIS2dL,_DIS3dL,_DIS4dL),AP$113),"")</f>
        <v/>
      </c>
      <c r="AQ12" s="84" t="str">
        <f>IF(AND(AQ$4,$BJ12),SUMIFS([1]HC!$K$7:$K$118,[1]HC!$J$7:$J$118,$BL12,CHOOSE(AQ$111,_DIS1dL,_DIS2dL,_DIS3dL,_DIS4dL),AQ$113),"")</f>
        <v/>
      </c>
      <c r="AR12" s="84" t="str">
        <f>IF(AND(AR$4,$BJ12),SUMIFS([1]HC!$K$7:$K$118,[1]HC!$J$7:$J$118,$BL12,CHOOSE(AR$111,_DIS1dL,_DIS2dL,_DIS3dL,_DIS4dL),AR$113),"")</f>
        <v/>
      </c>
      <c r="AS12" s="84" t="str">
        <f>IF(AND(AS$4,$BJ12),SUMIFS([1]HC!$K$7:$K$118,[1]HC!$J$7:$J$118,$BL12,CHOOSE(AS$111,_DIS1dL,_DIS2dL,_DIS3dL,_DIS4dL),AS$113),"")</f>
        <v/>
      </c>
      <c r="AT12" s="84" t="str">
        <f>IF(AND(AT$4,$BJ12),SUMIFS([1]HC!$K$7:$K$118,[1]HC!$J$7:$J$118,$BL12,CHOOSE(AT$111,_DIS1dL,_DIS2dL,_DIS3dL,_DIS4dL),AT$113),"")</f>
        <v/>
      </c>
      <c r="AU12" s="84" t="str">
        <f>IF(AND(AU$4,$BJ12),SUMIFS([1]HC!$K$7:$K$118,[1]HC!$J$7:$J$118,$BL12,CHOOSE(AU$111,_DIS1dL,_DIS2dL,_DIS3dL,_DIS4dL),AU$113),"")</f>
        <v/>
      </c>
      <c r="AV12" s="84" t="str">
        <f>IF(AND(AV$4,$BJ12),SUMIFS([1]HC!$K$7:$K$118,[1]HC!$J$7:$J$118,$BL12,CHOOSE(AV$111,_DIS1dL,_DIS2dL,_DIS3dL,_DIS4dL),AV$113),"")</f>
        <v/>
      </c>
      <c r="AW12" s="84" t="str">
        <f>IF(AND(AW$4,$BJ12),SUMIFS([1]HC!$K$7:$K$118,[1]HC!$J$7:$J$118,$BL12,CHOOSE(AW$111,_DIS1dL,_DIS2dL,_DIS3dL,_DIS4dL),AW$113),"")</f>
        <v/>
      </c>
      <c r="AX12" s="84" t="str">
        <f>IF(AND(AX$4,$BJ12),SUMIFS([1]HC!$K$7:$K$118,[1]HC!$J$7:$J$118,$BL12,CHOOSE(AX$111,_DIS1dL,_DIS2dL,_DIS3dL,_DIS4dL),AX$113),"")</f>
        <v/>
      </c>
      <c r="AY12" s="84" t="str">
        <f>IF(AND(AY$4,$BJ12),SUMIFS([1]HC!$K$7:$K$118,[1]HC!$J$7:$J$118,$BL12,CHOOSE(AY$111,_DIS1dL,_DIS2dL,_DIS3dL,_DIS4dL),AY$113),"")</f>
        <v/>
      </c>
      <c r="AZ12" s="84" t="str">
        <f>IF(AND(AZ$4,$BJ12),SUMIFS([1]HC!$K$7:$K$118,[1]HC!$J$7:$J$118,$BL12,CHOOSE(AZ$111,_DIS1dL,_DIS2dL,_DIS3dL,_DIS4dL),AZ$113),"")</f>
        <v/>
      </c>
      <c r="BA12" s="84" t="str">
        <f>IF(AND(BA$4,$BJ12),SUMIFS([1]HC!$K$7:$K$118,[1]HC!$J$7:$J$118,$BL12,CHOOSE(BA$111,_DIS1dL,_DIS2dL,_DIS3dL,_DIS4dL),BA$113),"")</f>
        <v/>
      </c>
      <c r="BB12" s="84" t="str">
        <f>IF(AND(BB$4,$BJ12),SUMIFS([1]HC!$K$7:$K$118,[1]HC!$J$7:$J$118,$BL12,CHOOSE(BB$111,_DIS1dL,_DIS2dL,_DIS3dL,_DIS4dL),BB$113),"")</f>
        <v/>
      </c>
      <c r="BC12" s="84" t="str">
        <f>IF(AND(BC$4,$BJ12),SUMIFS([1]HC!$K$7:$K$118,[1]HC!$J$7:$J$118,$BL12,CHOOSE(BC$111,_DIS1dL,_DIS2dL,_DIS3dL,_DIS4dL),BC$113),"")</f>
        <v/>
      </c>
      <c r="BD12" s="84" t="str">
        <f>IF(AND(BD$4,$BJ12),SUMIFS([1]HC!$K$7:$K$118,[1]HC!$J$7:$J$118,$BL12,CHOOSE(BD$111,_DIS1dL,_DIS2dL,_DIS3dL,_DIS4dL),BD$113),"")</f>
        <v/>
      </c>
      <c r="BE12" s="85" t="str">
        <f>IF(AND(BE$4,$BJ12),SUMIFS([1]HC!$K$7:$K$118,[1]HC!$J$7:$J$118,$BL12,CHOOSE(BE$111,_DIS1dL,_DIS2dL,_DIS3dL,_DIS4dL),BE$113),"")</f>
        <v/>
      </c>
      <c r="BF12" s="80" t="e">
        <f t="shared" si="0"/>
        <v>#VALUE!</v>
      </c>
      <c r="BG12" s="86" t="e">
        <f t="shared" si="1"/>
        <v>#VALUE!</v>
      </c>
      <c r="BI12" s="82">
        <f>IF(BJ12,[1]HC!M12-1,"")</f>
        <v>3</v>
      </c>
      <c r="BJ12" s="82" t="b">
        <f>[1]HC!G12</f>
        <v>1</v>
      </c>
      <c r="BK12" s="72" t="b">
        <f>[1]HC!L12</f>
        <v>0</v>
      </c>
      <c r="BL12" t="str">
        <f>[1]HC!I12</f>
        <v>HC 1.1.1.5</v>
      </c>
      <c r="BM12">
        <f>[1]HC!M12</f>
        <v>4</v>
      </c>
      <c r="BO12" s="72" t="e">
        <f>[1]HC!K12=BF12</f>
        <v>#VALUE!</v>
      </c>
    </row>
    <row r="13" spans="1:67" ht="13" hidden="1" outlineLevel="1" x14ac:dyDescent="0.3">
      <c r="C13" t="str">
        <f>IF($BJ13,REPT(" ",$BI$6*BI13) &amp; [1]HC!J13,"")</f>
        <v xml:space="preserve">                     HC 1.1.1.6 Orthopedy/Traumatology</v>
      </c>
      <c r="D13" s="83" t="e">
        <f>IF(AND(D$4,$BJ13),SUMIFS([1]HC!$K$7:$K$118,CHOOSE($BM13,[1]HC!$N$7:$N$118,[1]HC!$O$7:$O$118,[1]HC!$P$7:$P$118,[1]HC!$Q$7:$Q$118),$BL13,CHOOSE(D$111,_DIS1dL,_DIS2dL,_DIS3dL,_DIS4dL),D$113),"")</f>
        <v>#VALUE!</v>
      </c>
      <c r="E13" s="84" t="e">
        <f>IF(AND(E$4,$BJ13),SUMIFS([1]HC!$K$7:$K$118,CHOOSE($BM13,[1]HC!$N$7:$N$118,[1]HC!$O$7:$O$118,[1]HC!$P$7:$P$118,[1]HC!$Q$7:$Q$118),$BL13,CHOOSE(E$111,_DIS1dL,_DIS2dL,_DIS3dL,_DIS4dL),E$113),"")</f>
        <v>#VALUE!</v>
      </c>
      <c r="F13" s="84" t="e">
        <f>IF(AND(F$4,$BJ13),SUMIFS([1]HC!$K$7:$K$118,CHOOSE($BM13,[1]HC!$N$7:$N$118,[1]HC!$O$7:$O$118,[1]HC!$P$7:$P$118,[1]HC!$Q$7:$Q$118),$BL13,CHOOSE(F$111,_DIS1dL,_DIS2dL,_DIS3dL,_DIS4dL),F$113),"")</f>
        <v>#VALUE!</v>
      </c>
      <c r="G13" s="84" t="e">
        <f>IF(AND(G$4,$BJ13),SUMIFS([1]HC!$K$7:$K$118,CHOOSE($BM13,[1]HC!$N$7:$N$118,[1]HC!$O$7:$O$118,[1]HC!$P$7:$P$118,[1]HC!$Q$7:$Q$118),$BL13,CHOOSE(G$111,_DIS1dL,_DIS2dL,_DIS3dL,_DIS4dL),G$113),"")</f>
        <v>#VALUE!</v>
      </c>
      <c r="H13" s="84" t="e">
        <f>IF(AND(H$4,$BJ13),SUMIFS([1]HC!$K$7:$K$118,CHOOSE($BM13,[1]HC!$N$7:$N$118,[1]HC!$O$7:$O$118,[1]HC!$P$7:$P$118,[1]HC!$Q$7:$Q$118),$BL13,CHOOSE(H$111,_DIS1dL,_DIS2dL,_DIS3dL,_DIS4dL),H$113),"")</f>
        <v>#VALUE!</v>
      </c>
      <c r="I13" s="84" t="e">
        <f>IF(AND(I$4,$BJ13),SUMIFS([1]HC!$K$7:$K$118,CHOOSE($BM13,[1]HC!$N$7:$N$118,[1]HC!$O$7:$O$118,[1]HC!$P$7:$P$118,[1]HC!$Q$7:$Q$118),$BL13,CHOOSE(I$111,_DIS1dL,_DIS2dL,_DIS3dL,_DIS4dL),I$113),"")</f>
        <v>#VALUE!</v>
      </c>
      <c r="J13" s="84" t="e">
        <f>IF(AND(J$4,$BJ13),SUMIFS([1]HC!$K$7:$K$118,CHOOSE($BM13,[1]HC!$N$7:$N$118,[1]HC!$O$7:$O$118,[1]HC!$P$7:$P$118,[1]HC!$Q$7:$Q$118),$BL13,CHOOSE(J$111,_DIS1dL,_DIS2dL,_DIS3dL,_DIS4dL),J$113),"")</f>
        <v>#VALUE!</v>
      </c>
      <c r="K13" s="84" t="e">
        <f>IF(AND(K$4,$BJ13),SUMIFS([1]HC!$K$7:$K$118,CHOOSE($BM13,[1]HC!$N$7:$N$118,[1]HC!$O$7:$O$118,[1]HC!$P$7:$P$118,[1]HC!$Q$7:$Q$118),$BL13,CHOOSE(K$111,_DIS1dL,_DIS2dL,_DIS3dL,_DIS4dL),K$113),"")</f>
        <v>#VALUE!</v>
      </c>
      <c r="L13" s="84" t="e">
        <f>IF(AND(L$4,$BJ13),SUMIFS([1]HC!$K$7:$K$118,CHOOSE($BM13,[1]HC!$N$7:$N$118,[1]HC!$O$7:$O$118,[1]HC!$P$7:$P$118,[1]HC!$Q$7:$Q$118),$BL13,CHOOSE(L$111,_DIS1dL,_DIS2dL,_DIS3dL,_DIS4dL),L$113),"")</f>
        <v>#VALUE!</v>
      </c>
      <c r="M13" s="84" t="e">
        <f>IF(AND(M$4,$BJ13),SUMIFS([1]HC!$K$7:$K$118,CHOOSE($BM13,[1]HC!$N$7:$N$118,[1]HC!$O$7:$O$118,[1]HC!$P$7:$P$118,[1]HC!$Q$7:$Q$118),$BL13,CHOOSE(M$111,_DIS1dL,_DIS2dL,_DIS3dL,_DIS4dL),M$113),"")</f>
        <v>#VALUE!</v>
      </c>
      <c r="N13" s="84" t="e">
        <f>IF(AND(N$4,$BJ13),SUMIFS([1]HC!$K$7:$K$118,CHOOSE($BM13,[1]HC!$N$7:$N$118,[1]HC!$O$7:$O$118,[1]HC!$P$7:$P$118,[1]HC!$Q$7:$Q$118),$BL13,CHOOSE(N$111,_DIS1dL,_DIS2dL,_DIS3dL,_DIS4dL),N$113),"")</f>
        <v>#VALUE!</v>
      </c>
      <c r="O13" s="84" t="e">
        <f>IF(AND(O$4,$BJ13),SUMIFS([1]HC!$K$7:$K$118,CHOOSE($BM13,[1]HC!$N$7:$N$118,[1]HC!$O$7:$O$118,[1]HC!$P$7:$P$118,[1]HC!$Q$7:$Q$118),$BL13,CHOOSE(O$111,_DIS1dL,_DIS2dL,_DIS3dL,_DIS4dL),O$113),"")</f>
        <v>#VALUE!</v>
      </c>
      <c r="P13" s="84" t="e">
        <f>IF(AND(P$4,$BJ13),SUMIFS([1]HC!$K$7:$K$118,CHOOSE($BM13,[1]HC!$N$7:$N$118,[1]HC!$O$7:$O$118,[1]HC!$P$7:$P$118,[1]HC!$Q$7:$Q$118),$BL13,CHOOSE(P$111,_DIS1dL,_DIS2dL,_DIS3dL,_DIS4dL),P$113),"")</f>
        <v>#VALUE!</v>
      </c>
      <c r="Q13" s="84" t="e">
        <f>IF(AND(Q$4,$BJ13),SUMIFS([1]HC!$K$7:$K$118,CHOOSE($BM13,[1]HC!$N$7:$N$118,[1]HC!$O$7:$O$118,[1]HC!$P$7:$P$118,[1]HC!$Q$7:$Q$118),$BL13,CHOOSE(Q$111,_DIS1dL,_DIS2dL,_DIS3dL,_DIS4dL),Q$113),"")</f>
        <v>#VALUE!</v>
      </c>
      <c r="R13" s="84" t="e">
        <f>IF(AND(R$4,$BJ13),SUMIFS([1]HC!$K$7:$K$118,CHOOSE($BM13,[1]HC!$N$7:$N$118,[1]HC!$O$7:$O$118,[1]HC!$P$7:$P$118,[1]HC!$Q$7:$Q$118),$BL13,CHOOSE(R$111,_DIS1dL,_DIS2dL,_DIS3dL,_DIS4dL),R$113),"")</f>
        <v>#VALUE!</v>
      </c>
      <c r="S13" s="84" t="e">
        <f>IF(AND(S$4,$BJ13),SUMIFS([1]HC!$K$7:$K$118,CHOOSE($BM13,[1]HC!$N$7:$N$118,[1]HC!$O$7:$O$118,[1]HC!$P$7:$P$118,[1]HC!$Q$7:$Q$118),$BL13,CHOOSE(S$111,_DIS1dL,_DIS2dL,_DIS3dL,_DIS4dL),S$113),"")</f>
        <v>#VALUE!</v>
      </c>
      <c r="T13" s="84" t="e">
        <f>IF(AND(T$4,$BJ13),SUMIFS([1]HC!$K$7:$K$118,CHOOSE($BM13,[1]HC!$N$7:$N$118,[1]HC!$O$7:$O$118,[1]HC!$P$7:$P$118,[1]HC!$Q$7:$Q$118),$BL13,CHOOSE(T$111,_DIS1dL,_DIS2dL,_DIS3dL,_DIS4dL),T$113),"")</f>
        <v>#VALUE!</v>
      </c>
      <c r="U13" s="84" t="e">
        <f>IF(AND(U$4,$BJ13),SUMIFS([1]HC!$K$7:$K$118,CHOOSE($BM13,[1]HC!$N$7:$N$118,[1]HC!$O$7:$O$118,[1]HC!$P$7:$P$118,[1]HC!$Q$7:$Q$118),$BL13,CHOOSE(U$111,_DIS1dL,_DIS2dL,_DIS3dL,_DIS4dL),U$113),"")</f>
        <v>#VALUE!</v>
      </c>
      <c r="V13" s="84" t="e">
        <f>IF(AND(V$4,$BJ13),SUMIFS([1]HC!$K$7:$K$118,CHOOSE($BM13,[1]HC!$N$7:$N$118,[1]HC!$O$7:$O$118,[1]HC!$P$7:$P$118,[1]HC!$Q$7:$Q$118),$BL13,CHOOSE(V$111,_DIS1dL,_DIS2dL,_DIS3dL,_DIS4dL),V$113),"")</f>
        <v>#VALUE!</v>
      </c>
      <c r="W13" s="84" t="e">
        <f>IF(AND(W$4,$BJ13),SUMIFS([1]HC!$K$7:$K$118,CHOOSE($BM13,[1]HC!$N$7:$N$118,[1]HC!$O$7:$O$118,[1]HC!$P$7:$P$118,[1]HC!$Q$7:$Q$118),$BL13,CHOOSE(W$111,_DIS1dL,_DIS2dL,_DIS3dL,_DIS4dL),W$113),"")</f>
        <v>#VALUE!</v>
      </c>
      <c r="X13" s="84" t="e">
        <f>IF(AND(X$4,$BJ13),SUMIFS([1]HC!$K$7:$K$118,CHOOSE($BM13,[1]HC!$N$7:$N$118,[1]HC!$O$7:$O$118,[1]HC!$P$7:$P$118,[1]HC!$Q$7:$Q$118),$BL13,CHOOSE(X$111,_DIS1dL,_DIS2dL,_DIS3dL,_DIS4dL),X$113),"")</f>
        <v>#VALUE!</v>
      </c>
      <c r="Y13" s="84" t="e">
        <f>IF(AND(Y$4,$BJ13),SUMIFS([1]HC!$K$7:$K$118,CHOOSE($BM13,[1]HC!$N$7:$N$118,[1]HC!$O$7:$O$118,[1]HC!$P$7:$P$118,[1]HC!$Q$7:$Q$118),$BL13,CHOOSE(Y$111,_DIS1dL,_DIS2dL,_DIS3dL,_DIS4dL),Y$113),"")</f>
        <v>#VALUE!</v>
      </c>
      <c r="Z13" s="84" t="e">
        <f>IF(AND(Z$4,$BJ13),SUMIFS([1]HC!$K$7:$K$118,CHOOSE($BM13,[1]HC!$N$7:$N$118,[1]HC!$O$7:$O$118,[1]HC!$P$7:$P$118,[1]HC!$Q$7:$Q$118),$BL13,CHOOSE(Z$111,_DIS1dL,_DIS2dL,_DIS3dL,_DIS4dL),Z$113),"")</f>
        <v>#VALUE!</v>
      </c>
      <c r="AA13" s="84" t="e">
        <f>IF(AND(AA$4,$BJ13),SUMIFS([1]HC!$K$7:$K$118,CHOOSE($BM13,[1]HC!$N$7:$N$118,[1]HC!$O$7:$O$118,[1]HC!$P$7:$P$118,[1]HC!$Q$7:$Q$118),$BL13,CHOOSE(AA$111,_DIS1dL,_DIS2dL,_DIS3dL,_DIS4dL),AA$113),"")</f>
        <v>#VALUE!</v>
      </c>
      <c r="AB13" s="84" t="e">
        <f>IF(AND(AB$4,$BJ13),SUMIFS([1]HC!$K$7:$K$118,CHOOSE($BM13,[1]HC!$N$7:$N$118,[1]HC!$O$7:$O$118,[1]HC!$P$7:$P$118,[1]HC!$Q$7:$Q$118),$BL13,CHOOSE(AB$111,_DIS1dL,_DIS2dL,_DIS3dL,_DIS4dL),AB$113),"")</f>
        <v>#VALUE!</v>
      </c>
      <c r="AC13" s="84" t="e">
        <f>IF(AND(AC$4,$BJ13),SUMIFS([1]HC!$K$7:$K$118,CHOOSE($BM13,[1]HC!$N$7:$N$118,[1]HC!$O$7:$O$118,[1]HC!$P$7:$P$118,[1]HC!$Q$7:$Q$118),$BL13,CHOOSE(AC$111,_DIS1dL,_DIS2dL,_DIS3dL,_DIS4dL),AC$113),"")</f>
        <v>#VALUE!</v>
      </c>
      <c r="AD13" s="84" t="e">
        <f>IF(AND(AD$4,$BJ13),SUMIFS([1]HC!$K$7:$K$118,CHOOSE($BM13,[1]HC!$N$7:$N$118,[1]HC!$O$7:$O$118,[1]HC!$P$7:$P$118,[1]HC!$Q$7:$Q$118),$BL13,CHOOSE(AD$111,_DIS1dL,_DIS2dL,_DIS3dL,_DIS4dL),AD$113),"")</f>
        <v>#VALUE!</v>
      </c>
      <c r="AE13" s="84" t="e">
        <f>IF(AND(AE$4,$BJ13),SUMIFS([1]HC!$K$7:$K$118,CHOOSE($BM13,[1]HC!$N$7:$N$118,[1]HC!$O$7:$O$118,[1]HC!$P$7:$P$118,[1]HC!$Q$7:$Q$118),$BL13,CHOOSE(AE$111,_DIS1dL,_DIS2dL,_DIS3dL,_DIS4dL),AE$113),"")</f>
        <v>#VALUE!</v>
      </c>
      <c r="AF13" s="84" t="e">
        <f>IF(AND(AF$4,$BJ13),SUMIFS([1]HC!$K$7:$K$118,CHOOSE($BM13,[1]HC!$N$7:$N$118,[1]HC!$O$7:$O$118,[1]HC!$P$7:$P$118,[1]HC!$Q$7:$Q$118),$BL13,CHOOSE(AF$111,_DIS1dL,_DIS2dL,_DIS3dL,_DIS4dL),AF$113),"")</f>
        <v>#VALUE!</v>
      </c>
      <c r="AG13" s="84" t="e">
        <f>IF(AND(AG$4,$BJ13),SUMIFS([1]HC!$K$7:$K$118,CHOOSE($BM13,[1]HC!$N$7:$N$118,[1]HC!$O$7:$O$118,[1]HC!$P$7:$P$118,[1]HC!$Q$7:$Q$118),$BL13,CHOOSE(AG$111,_DIS1dL,_DIS2dL,_DIS3dL,_DIS4dL),AG$113),"")</f>
        <v>#VALUE!</v>
      </c>
      <c r="AH13" s="84" t="e">
        <f>IF(AND(AH$4,$BJ13),SUMIFS([1]HC!$K$7:$K$118,CHOOSE($BM13,[1]HC!$N$7:$N$118,[1]HC!$O$7:$O$118,[1]HC!$P$7:$P$118,[1]HC!$Q$7:$Q$118),$BL13,CHOOSE(AH$111,_DIS1dL,_DIS2dL,_DIS3dL,_DIS4dL),AH$113),"")</f>
        <v>#VALUE!</v>
      </c>
      <c r="AI13" s="84" t="str">
        <f>IF(AND(AI$4,$BJ13),SUMIFS([1]HC!$K$7:$K$118,[1]HC!$J$7:$J$118,$BL13,CHOOSE(AI$111,_DIS1dL,_DIS2dL,_DIS3dL,_DIS4dL),AI$113),"")</f>
        <v/>
      </c>
      <c r="AJ13" s="84" t="str">
        <f>IF(AND(AJ$4,$BJ13),SUMIFS([1]HC!$K$7:$K$118,[1]HC!$J$7:$J$118,$BL13,CHOOSE(AJ$111,_DIS1dL,_DIS2dL,_DIS3dL,_DIS4dL),AJ$113),"")</f>
        <v/>
      </c>
      <c r="AK13" s="84" t="str">
        <f>IF(AND(AK$4,$BJ13),SUMIFS([1]HC!$K$7:$K$118,[1]HC!$J$7:$J$118,$BL13,CHOOSE(AK$111,_DIS1dL,_DIS2dL,_DIS3dL,_DIS4dL),AK$113),"")</f>
        <v/>
      </c>
      <c r="AL13" s="84" t="str">
        <f>IF(AND(AL$4,$BJ13),SUMIFS([1]HC!$K$7:$K$118,[1]HC!$J$7:$J$118,$BL13,CHOOSE(AL$111,_DIS1dL,_DIS2dL,_DIS3dL,_DIS4dL),AL$113),"")</f>
        <v/>
      </c>
      <c r="AM13" s="84" t="str">
        <f>IF(AND(AM$4,$BJ13),SUMIFS([1]HC!$K$7:$K$118,[1]HC!$J$7:$J$118,$BL13,CHOOSE(AM$111,_DIS1dL,_DIS2dL,_DIS3dL,_DIS4dL),AM$113),"")</f>
        <v/>
      </c>
      <c r="AN13" s="84" t="str">
        <f>IF(AND(AN$4,$BJ13),SUMIFS([1]HC!$K$7:$K$118,[1]HC!$J$7:$J$118,$BL13,CHOOSE(AN$111,_DIS1dL,_DIS2dL,_DIS3dL,_DIS4dL),AN$113),"")</f>
        <v/>
      </c>
      <c r="AO13" s="84" t="str">
        <f>IF(AND(AO$4,$BJ13),SUMIFS([1]HC!$K$7:$K$118,[1]HC!$J$7:$J$118,$BL13,CHOOSE(AO$111,_DIS1dL,_DIS2dL,_DIS3dL,_DIS4dL),AO$113),"")</f>
        <v/>
      </c>
      <c r="AP13" s="84" t="str">
        <f>IF(AND(AP$4,$BJ13),SUMIFS([1]HC!$K$7:$K$118,[1]HC!$J$7:$J$118,$BL13,CHOOSE(AP$111,_DIS1dL,_DIS2dL,_DIS3dL,_DIS4dL),AP$113),"")</f>
        <v/>
      </c>
      <c r="AQ13" s="84" t="str">
        <f>IF(AND(AQ$4,$BJ13),SUMIFS([1]HC!$K$7:$K$118,[1]HC!$J$7:$J$118,$BL13,CHOOSE(AQ$111,_DIS1dL,_DIS2dL,_DIS3dL,_DIS4dL),AQ$113),"")</f>
        <v/>
      </c>
      <c r="AR13" s="84" t="str">
        <f>IF(AND(AR$4,$BJ13),SUMIFS([1]HC!$K$7:$K$118,[1]HC!$J$7:$J$118,$BL13,CHOOSE(AR$111,_DIS1dL,_DIS2dL,_DIS3dL,_DIS4dL),AR$113),"")</f>
        <v/>
      </c>
      <c r="AS13" s="84" t="str">
        <f>IF(AND(AS$4,$BJ13),SUMIFS([1]HC!$K$7:$K$118,[1]HC!$J$7:$J$118,$BL13,CHOOSE(AS$111,_DIS1dL,_DIS2dL,_DIS3dL,_DIS4dL),AS$113),"")</f>
        <v/>
      </c>
      <c r="AT13" s="84" t="str">
        <f>IF(AND(AT$4,$BJ13),SUMIFS([1]HC!$K$7:$K$118,[1]HC!$J$7:$J$118,$BL13,CHOOSE(AT$111,_DIS1dL,_DIS2dL,_DIS3dL,_DIS4dL),AT$113),"")</f>
        <v/>
      </c>
      <c r="AU13" s="84" t="str">
        <f>IF(AND(AU$4,$BJ13),SUMIFS([1]HC!$K$7:$K$118,[1]HC!$J$7:$J$118,$BL13,CHOOSE(AU$111,_DIS1dL,_DIS2dL,_DIS3dL,_DIS4dL),AU$113),"")</f>
        <v/>
      </c>
      <c r="AV13" s="84" t="str">
        <f>IF(AND(AV$4,$BJ13),SUMIFS([1]HC!$K$7:$K$118,[1]HC!$J$7:$J$118,$BL13,CHOOSE(AV$111,_DIS1dL,_DIS2dL,_DIS3dL,_DIS4dL),AV$113),"")</f>
        <v/>
      </c>
      <c r="AW13" s="84" t="str">
        <f>IF(AND(AW$4,$BJ13),SUMIFS([1]HC!$K$7:$K$118,[1]HC!$J$7:$J$118,$BL13,CHOOSE(AW$111,_DIS1dL,_DIS2dL,_DIS3dL,_DIS4dL),AW$113),"")</f>
        <v/>
      </c>
      <c r="AX13" s="84" t="str">
        <f>IF(AND(AX$4,$BJ13),SUMIFS([1]HC!$K$7:$K$118,[1]HC!$J$7:$J$118,$BL13,CHOOSE(AX$111,_DIS1dL,_DIS2dL,_DIS3dL,_DIS4dL),AX$113),"")</f>
        <v/>
      </c>
      <c r="AY13" s="84" t="str">
        <f>IF(AND(AY$4,$BJ13),SUMIFS([1]HC!$K$7:$K$118,[1]HC!$J$7:$J$118,$BL13,CHOOSE(AY$111,_DIS1dL,_DIS2dL,_DIS3dL,_DIS4dL),AY$113),"")</f>
        <v/>
      </c>
      <c r="AZ13" s="84" t="str">
        <f>IF(AND(AZ$4,$BJ13),SUMIFS([1]HC!$K$7:$K$118,[1]HC!$J$7:$J$118,$BL13,CHOOSE(AZ$111,_DIS1dL,_DIS2dL,_DIS3dL,_DIS4dL),AZ$113),"")</f>
        <v/>
      </c>
      <c r="BA13" s="84" t="str">
        <f>IF(AND(BA$4,$BJ13),SUMIFS([1]HC!$K$7:$K$118,[1]HC!$J$7:$J$118,$BL13,CHOOSE(BA$111,_DIS1dL,_DIS2dL,_DIS3dL,_DIS4dL),BA$113),"")</f>
        <v/>
      </c>
      <c r="BB13" s="84" t="str">
        <f>IF(AND(BB$4,$BJ13),SUMIFS([1]HC!$K$7:$K$118,[1]HC!$J$7:$J$118,$BL13,CHOOSE(BB$111,_DIS1dL,_DIS2dL,_DIS3dL,_DIS4dL),BB$113),"")</f>
        <v/>
      </c>
      <c r="BC13" s="84" t="str">
        <f>IF(AND(BC$4,$BJ13),SUMIFS([1]HC!$K$7:$K$118,[1]HC!$J$7:$J$118,$BL13,CHOOSE(BC$111,_DIS1dL,_DIS2dL,_DIS3dL,_DIS4dL),BC$113),"")</f>
        <v/>
      </c>
      <c r="BD13" s="84" t="str">
        <f>IF(AND(BD$4,$BJ13),SUMIFS([1]HC!$K$7:$K$118,[1]HC!$J$7:$J$118,$BL13,CHOOSE(BD$111,_DIS1dL,_DIS2dL,_DIS3dL,_DIS4dL),BD$113),"")</f>
        <v/>
      </c>
      <c r="BE13" s="85" t="str">
        <f>IF(AND(BE$4,$BJ13),SUMIFS([1]HC!$K$7:$K$118,[1]HC!$J$7:$J$118,$BL13,CHOOSE(BE$111,_DIS1dL,_DIS2dL,_DIS3dL,_DIS4dL),BE$113),"")</f>
        <v/>
      </c>
      <c r="BF13" s="80" t="e">
        <f t="shared" si="0"/>
        <v>#VALUE!</v>
      </c>
      <c r="BG13" s="86" t="e">
        <f t="shared" si="1"/>
        <v>#VALUE!</v>
      </c>
      <c r="BI13" s="82">
        <f>IF(BJ13,[1]HC!M13-1,"")</f>
        <v>3</v>
      </c>
      <c r="BJ13" s="82" t="b">
        <f>[1]HC!G13</f>
        <v>1</v>
      </c>
      <c r="BK13" s="72" t="b">
        <f>[1]HC!L13</f>
        <v>0</v>
      </c>
      <c r="BL13" t="str">
        <f>[1]HC!I13</f>
        <v>HC 1.1.1.6</v>
      </c>
      <c r="BM13">
        <f>[1]HC!M13</f>
        <v>4</v>
      </c>
      <c r="BO13" s="72" t="e">
        <f>[1]HC!K13=BF13</f>
        <v>#VALUE!</v>
      </c>
    </row>
    <row r="14" spans="1:67" ht="13" hidden="1" outlineLevel="1" x14ac:dyDescent="0.3">
      <c r="C14" t="str">
        <f>IF($BJ14,REPT(" ",$BI$6*BI14) &amp; [1]HC!J14,"")</f>
        <v xml:space="preserve">                     HC 1.1.1.7 Urology</v>
      </c>
      <c r="D14" s="83" t="e">
        <f>IF(AND(D$4,$BJ14),SUMIFS([1]HC!$K$7:$K$118,CHOOSE($BM14,[1]HC!$N$7:$N$118,[1]HC!$O$7:$O$118,[1]HC!$P$7:$P$118,[1]HC!$Q$7:$Q$118),$BL14,CHOOSE(D$111,_DIS1dL,_DIS2dL,_DIS3dL,_DIS4dL),D$113),"")</f>
        <v>#VALUE!</v>
      </c>
      <c r="E14" s="84" t="e">
        <f>IF(AND(E$4,$BJ14),SUMIFS([1]HC!$K$7:$K$118,CHOOSE($BM14,[1]HC!$N$7:$N$118,[1]HC!$O$7:$O$118,[1]HC!$P$7:$P$118,[1]HC!$Q$7:$Q$118),$BL14,CHOOSE(E$111,_DIS1dL,_DIS2dL,_DIS3dL,_DIS4dL),E$113),"")</f>
        <v>#VALUE!</v>
      </c>
      <c r="F14" s="84" t="e">
        <f>IF(AND(F$4,$BJ14),SUMIFS([1]HC!$K$7:$K$118,CHOOSE($BM14,[1]HC!$N$7:$N$118,[1]HC!$O$7:$O$118,[1]HC!$P$7:$P$118,[1]HC!$Q$7:$Q$118),$BL14,CHOOSE(F$111,_DIS1dL,_DIS2dL,_DIS3dL,_DIS4dL),F$113),"")</f>
        <v>#VALUE!</v>
      </c>
      <c r="G14" s="84" t="e">
        <f>IF(AND(G$4,$BJ14),SUMIFS([1]HC!$K$7:$K$118,CHOOSE($BM14,[1]HC!$N$7:$N$118,[1]HC!$O$7:$O$118,[1]HC!$P$7:$P$118,[1]HC!$Q$7:$Q$118),$BL14,CHOOSE(G$111,_DIS1dL,_DIS2dL,_DIS3dL,_DIS4dL),G$113),"")</f>
        <v>#VALUE!</v>
      </c>
      <c r="H14" s="84" t="e">
        <f>IF(AND(H$4,$BJ14),SUMIFS([1]HC!$K$7:$K$118,CHOOSE($BM14,[1]HC!$N$7:$N$118,[1]HC!$O$7:$O$118,[1]HC!$P$7:$P$118,[1]HC!$Q$7:$Q$118),$BL14,CHOOSE(H$111,_DIS1dL,_DIS2dL,_DIS3dL,_DIS4dL),H$113),"")</f>
        <v>#VALUE!</v>
      </c>
      <c r="I14" s="84" t="e">
        <f>IF(AND(I$4,$BJ14),SUMIFS([1]HC!$K$7:$K$118,CHOOSE($BM14,[1]HC!$N$7:$N$118,[1]HC!$O$7:$O$118,[1]HC!$P$7:$P$118,[1]HC!$Q$7:$Q$118),$BL14,CHOOSE(I$111,_DIS1dL,_DIS2dL,_DIS3dL,_DIS4dL),I$113),"")</f>
        <v>#VALUE!</v>
      </c>
      <c r="J14" s="84" t="e">
        <f>IF(AND(J$4,$BJ14),SUMIFS([1]HC!$K$7:$K$118,CHOOSE($BM14,[1]HC!$N$7:$N$118,[1]HC!$O$7:$O$118,[1]HC!$P$7:$P$118,[1]HC!$Q$7:$Q$118),$BL14,CHOOSE(J$111,_DIS1dL,_DIS2dL,_DIS3dL,_DIS4dL),J$113),"")</f>
        <v>#VALUE!</v>
      </c>
      <c r="K14" s="84" t="e">
        <f>IF(AND(K$4,$BJ14),SUMIFS([1]HC!$K$7:$K$118,CHOOSE($BM14,[1]HC!$N$7:$N$118,[1]HC!$O$7:$O$118,[1]HC!$P$7:$P$118,[1]HC!$Q$7:$Q$118),$BL14,CHOOSE(K$111,_DIS1dL,_DIS2dL,_DIS3dL,_DIS4dL),K$113),"")</f>
        <v>#VALUE!</v>
      </c>
      <c r="L14" s="84" t="e">
        <f>IF(AND(L$4,$BJ14),SUMIFS([1]HC!$K$7:$K$118,CHOOSE($BM14,[1]HC!$N$7:$N$118,[1]HC!$O$7:$O$118,[1]HC!$P$7:$P$118,[1]HC!$Q$7:$Q$118),$BL14,CHOOSE(L$111,_DIS1dL,_DIS2dL,_DIS3dL,_DIS4dL),L$113),"")</f>
        <v>#VALUE!</v>
      </c>
      <c r="M14" s="84" t="e">
        <f>IF(AND(M$4,$BJ14),SUMIFS([1]HC!$K$7:$K$118,CHOOSE($BM14,[1]HC!$N$7:$N$118,[1]HC!$O$7:$O$118,[1]HC!$P$7:$P$118,[1]HC!$Q$7:$Q$118),$BL14,CHOOSE(M$111,_DIS1dL,_DIS2dL,_DIS3dL,_DIS4dL),M$113),"")</f>
        <v>#VALUE!</v>
      </c>
      <c r="N14" s="84" t="e">
        <f>IF(AND(N$4,$BJ14),SUMIFS([1]HC!$K$7:$K$118,CHOOSE($BM14,[1]HC!$N$7:$N$118,[1]HC!$O$7:$O$118,[1]HC!$P$7:$P$118,[1]HC!$Q$7:$Q$118),$BL14,CHOOSE(N$111,_DIS1dL,_DIS2dL,_DIS3dL,_DIS4dL),N$113),"")</f>
        <v>#VALUE!</v>
      </c>
      <c r="O14" s="84" t="e">
        <f>IF(AND(O$4,$BJ14),SUMIFS([1]HC!$K$7:$K$118,CHOOSE($BM14,[1]HC!$N$7:$N$118,[1]HC!$O$7:$O$118,[1]HC!$P$7:$P$118,[1]HC!$Q$7:$Q$118),$BL14,CHOOSE(O$111,_DIS1dL,_DIS2dL,_DIS3dL,_DIS4dL),O$113),"")</f>
        <v>#VALUE!</v>
      </c>
      <c r="P14" s="84" t="e">
        <f>IF(AND(P$4,$BJ14),SUMIFS([1]HC!$K$7:$K$118,CHOOSE($BM14,[1]HC!$N$7:$N$118,[1]HC!$O$7:$O$118,[1]HC!$P$7:$P$118,[1]HC!$Q$7:$Q$118),$BL14,CHOOSE(P$111,_DIS1dL,_DIS2dL,_DIS3dL,_DIS4dL),P$113),"")</f>
        <v>#VALUE!</v>
      </c>
      <c r="Q14" s="84" t="e">
        <f>IF(AND(Q$4,$BJ14),SUMIFS([1]HC!$K$7:$K$118,CHOOSE($BM14,[1]HC!$N$7:$N$118,[1]HC!$O$7:$O$118,[1]HC!$P$7:$P$118,[1]HC!$Q$7:$Q$118),$BL14,CHOOSE(Q$111,_DIS1dL,_DIS2dL,_DIS3dL,_DIS4dL),Q$113),"")</f>
        <v>#VALUE!</v>
      </c>
      <c r="R14" s="84" t="e">
        <f>IF(AND(R$4,$BJ14),SUMIFS([1]HC!$K$7:$K$118,CHOOSE($BM14,[1]HC!$N$7:$N$118,[1]HC!$O$7:$O$118,[1]HC!$P$7:$P$118,[1]HC!$Q$7:$Q$118),$BL14,CHOOSE(R$111,_DIS1dL,_DIS2dL,_DIS3dL,_DIS4dL),R$113),"")</f>
        <v>#VALUE!</v>
      </c>
      <c r="S14" s="84" t="e">
        <f>IF(AND(S$4,$BJ14),SUMIFS([1]HC!$K$7:$K$118,CHOOSE($BM14,[1]HC!$N$7:$N$118,[1]HC!$O$7:$O$118,[1]HC!$P$7:$P$118,[1]HC!$Q$7:$Q$118),$BL14,CHOOSE(S$111,_DIS1dL,_DIS2dL,_DIS3dL,_DIS4dL),S$113),"")</f>
        <v>#VALUE!</v>
      </c>
      <c r="T14" s="84" t="e">
        <f>IF(AND(T$4,$BJ14),SUMIFS([1]HC!$K$7:$K$118,CHOOSE($BM14,[1]HC!$N$7:$N$118,[1]HC!$O$7:$O$118,[1]HC!$P$7:$P$118,[1]HC!$Q$7:$Q$118),$BL14,CHOOSE(T$111,_DIS1dL,_DIS2dL,_DIS3dL,_DIS4dL),T$113),"")</f>
        <v>#VALUE!</v>
      </c>
      <c r="U14" s="84" t="e">
        <f>IF(AND(U$4,$BJ14),SUMIFS([1]HC!$K$7:$K$118,CHOOSE($BM14,[1]HC!$N$7:$N$118,[1]HC!$O$7:$O$118,[1]HC!$P$7:$P$118,[1]HC!$Q$7:$Q$118),$BL14,CHOOSE(U$111,_DIS1dL,_DIS2dL,_DIS3dL,_DIS4dL),U$113),"")</f>
        <v>#VALUE!</v>
      </c>
      <c r="V14" s="84" t="e">
        <f>IF(AND(V$4,$BJ14),SUMIFS([1]HC!$K$7:$K$118,CHOOSE($BM14,[1]HC!$N$7:$N$118,[1]HC!$O$7:$O$118,[1]HC!$P$7:$P$118,[1]HC!$Q$7:$Q$118),$BL14,CHOOSE(V$111,_DIS1dL,_DIS2dL,_DIS3dL,_DIS4dL),V$113),"")</f>
        <v>#VALUE!</v>
      </c>
      <c r="W14" s="84" t="e">
        <f>IF(AND(W$4,$BJ14),SUMIFS([1]HC!$K$7:$K$118,CHOOSE($BM14,[1]HC!$N$7:$N$118,[1]HC!$O$7:$O$118,[1]HC!$P$7:$P$118,[1]HC!$Q$7:$Q$118),$BL14,CHOOSE(W$111,_DIS1dL,_DIS2dL,_DIS3dL,_DIS4dL),W$113),"")</f>
        <v>#VALUE!</v>
      </c>
      <c r="X14" s="84" t="e">
        <f>IF(AND(X$4,$BJ14),SUMIFS([1]HC!$K$7:$K$118,CHOOSE($BM14,[1]HC!$N$7:$N$118,[1]HC!$O$7:$O$118,[1]HC!$P$7:$P$118,[1]HC!$Q$7:$Q$118),$BL14,CHOOSE(X$111,_DIS1dL,_DIS2dL,_DIS3dL,_DIS4dL),X$113),"")</f>
        <v>#VALUE!</v>
      </c>
      <c r="Y14" s="84" t="e">
        <f>IF(AND(Y$4,$BJ14),SUMIFS([1]HC!$K$7:$K$118,CHOOSE($BM14,[1]HC!$N$7:$N$118,[1]HC!$O$7:$O$118,[1]HC!$P$7:$P$118,[1]HC!$Q$7:$Q$118),$BL14,CHOOSE(Y$111,_DIS1dL,_DIS2dL,_DIS3dL,_DIS4dL),Y$113),"")</f>
        <v>#VALUE!</v>
      </c>
      <c r="Z14" s="84" t="e">
        <f>IF(AND(Z$4,$BJ14),SUMIFS([1]HC!$K$7:$K$118,CHOOSE($BM14,[1]HC!$N$7:$N$118,[1]HC!$O$7:$O$118,[1]HC!$P$7:$P$118,[1]HC!$Q$7:$Q$118),$BL14,CHOOSE(Z$111,_DIS1dL,_DIS2dL,_DIS3dL,_DIS4dL),Z$113),"")</f>
        <v>#VALUE!</v>
      </c>
      <c r="AA14" s="84" t="e">
        <f>IF(AND(AA$4,$BJ14),SUMIFS([1]HC!$K$7:$K$118,CHOOSE($BM14,[1]HC!$N$7:$N$118,[1]HC!$O$7:$O$118,[1]HC!$P$7:$P$118,[1]HC!$Q$7:$Q$118),$BL14,CHOOSE(AA$111,_DIS1dL,_DIS2dL,_DIS3dL,_DIS4dL),AA$113),"")</f>
        <v>#VALUE!</v>
      </c>
      <c r="AB14" s="84" t="e">
        <f>IF(AND(AB$4,$BJ14),SUMIFS([1]HC!$K$7:$K$118,CHOOSE($BM14,[1]HC!$N$7:$N$118,[1]HC!$O$7:$O$118,[1]HC!$P$7:$P$118,[1]HC!$Q$7:$Q$118),$BL14,CHOOSE(AB$111,_DIS1dL,_DIS2dL,_DIS3dL,_DIS4dL),AB$113),"")</f>
        <v>#VALUE!</v>
      </c>
      <c r="AC14" s="84" t="e">
        <f>IF(AND(AC$4,$BJ14),SUMIFS([1]HC!$K$7:$K$118,CHOOSE($BM14,[1]HC!$N$7:$N$118,[1]HC!$O$7:$O$118,[1]HC!$P$7:$P$118,[1]HC!$Q$7:$Q$118),$BL14,CHOOSE(AC$111,_DIS1dL,_DIS2dL,_DIS3dL,_DIS4dL),AC$113),"")</f>
        <v>#VALUE!</v>
      </c>
      <c r="AD14" s="84" t="e">
        <f>IF(AND(AD$4,$BJ14),SUMIFS([1]HC!$K$7:$K$118,CHOOSE($BM14,[1]HC!$N$7:$N$118,[1]HC!$O$7:$O$118,[1]HC!$P$7:$P$118,[1]HC!$Q$7:$Q$118),$BL14,CHOOSE(AD$111,_DIS1dL,_DIS2dL,_DIS3dL,_DIS4dL),AD$113),"")</f>
        <v>#VALUE!</v>
      </c>
      <c r="AE14" s="84" t="e">
        <f>IF(AND(AE$4,$BJ14),SUMIFS([1]HC!$K$7:$K$118,CHOOSE($BM14,[1]HC!$N$7:$N$118,[1]HC!$O$7:$O$118,[1]HC!$P$7:$P$118,[1]HC!$Q$7:$Q$118),$BL14,CHOOSE(AE$111,_DIS1dL,_DIS2dL,_DIS3dL,_DIS4dL),AE$113),"")</f>
        <v>#VALUE!</v>
      </c>
      <c r="AF14" s="84" t="e">
        <f>IF(AND(AF$4,$BJ14),SUMIFS([1]HC!$K$7:$K$118,CHOOSE($BM14,[1]HC!$N$7:$N$118,[1]HC!$O$7:$O$118,[1]HC!$P$7:$P$118,[1]HC!$Q$7:$Q$118),$BL14,CHOOSE(AF$111,_DIS1dL,_DIS2dL,_DIS3dL,_DIS4dL),AF$113),"")</f>
        <v>#VALUE!</v>
      </c>
      <c r="AG14" s="84" t="e">
        <f>IF(AND(AG$4,$BJ14),SUMIFS([1]HC!$K$7:$K$118,CHOOSE($BM14,[1]HC!$N$7:$N$118,[1]HC!$O$7:$O$118,[1]HC!$P$7:$P$118,[1]HC!$Q$7:$Q$118),$BL14,CHOOSE(AG$111,_DIS1dL,_DIS2dL,_DIS3dL,_DIS4dL),AG$113),"")</f>
        <v>#VALUE!</v>
      </c>
      <c r="AH14" s="84" t="e">
        <f>IF(AND(AH$4,$BJ14),SUMIFS([1]HC!$K$7:$K$118,CHOOSE($BM14,[1]HC!$N$7:$N$118,[1]HC!$O$7:$O$118,[1]HC!$P$7:$P$118,[1]HC!$Q$7:$Q$118),$BL14,CHOOSE(AH$111,_DIS1dL,_DIS2dL,_DIS3dL,_DIS4dL),AH$113),"")</f>
        <v>#VALUE!</v>
      </c>
      <c r="AI14" s="84" t="str">
        <f>IF(AND(AI$4,$BJ14),SUMIFS([1]HC!$K$7:$K$118,[1]HC!$J$7:$J$118,$BL14,CHOOSE(AI$111,_DIS1dL,_DIS2dL,_DIS3dL,_DIS4dL),AI$113),"")</f>
        <v/>
      </c>
      <c r="AJ14" s="84" t="str">
        <f>IF(AND(AJ$4,$BJ14),SUMIFS([1]HC!$K$7:$K$118,[1]HC!$J$7:$J$118,$BL14,CHOOSE(AJ$111,_DIS1dL,_DIS2dL,_DIS3dL,_DIS4dL),AJ$113),"")</f>
        <v/>
      </c>
      <c r="AK14" s="84" t="str">
        <f>IF(AND(AK$4,$BJ14),SUMIFS([1]HC!$K$7:$K$118,[1]HC!$J$7:$J$118,$BL14,CHOOSE(AK$111,_DIS1dL,_DIS2dL,_DIS3dL,_DIS4dL),AK$113),"")</f>
        <v/>
      </c>
      <c r="AL14" s="84" t="str">
        <f>IF(AND(AL$4,$BJ14),SUMIFS([1]HC!$K$7:$K$118,[1]HC!$J$7:$J$118,$BL14,CHOOSE(AL$111,_DIS1dL,_DIS2dL,_DIS3dL,_DIS4dL),AL$113),"")</f>
        <v/>
      </c>
      <c r="AM14" s="84" t="str">
        <f>IF(AND(AM$4,$BJ14),SUMIFS([1]HC!$K$7:$K$118,[1]HC!$J$7:$J$118,$BL14,CHOOSE(AM$111,_DIS1dL,_DIS2dL,_DIS3dL,_DIS4dL),AM$113),"")</f>
        <v/>
      </c>
      <c r="AN14" s="84" t="str">
        <f>IF(AND(AN$4,$BJ14),SUMIFS([1]HC!$K$7:$K$118,[1]HC!$J$7:$J$118,$BL14,CHOOSE(AN$111,_DIS1dL,_DIS2dL,_DIS3dL,_DIS4dL),AN$113),"")</f>
        <v/>
      </c>
      <c r="AO14" s="84" t="str">
        <f>IF(AND(AO$4,$BJ14),SUMIFS([1]HC!$K$7:$K$118,[1]HC!$J$7:$J$118,$BL14,CHOOSE(AO$111,_DIS1dL,_DIS2dL,_DIS3dL,_DIS4dL),AO$113),"")</f>
        <v/>
      </c>
      <c r="AP14" s="84" t="str">
        <f>IF(AND(AP$4,$BJ14),SUMIFS([1]HC!$K$7:$K$118,[1]HC!$J$7:$J$118,$BL14,CHOOSE(AP$111,_DIS1dL,_DIS2dL,_DIS3dL,_DIS4dL),AP$113),"")</f>
        <v/>
      </c>
      <c r="AQ14" s="84" t="str">
        <f>IF(AND(AQ$4,$BJ14),SUMIFS([1]HC!$K$7:$K$118,[1]HC!$J$7:$J$118,$BL14,CHOOSE(AQ$111,_DIS1dL,_DIS2dL,_DIS3dL,_DIS4dL),AQ$113),"")</f>
        <v/>
      </c>
      <c r="AR14" s="84" t="str">
        <f>IF(AND(AR$4,$BJ14),SUMIFS([1]HC!$K$7:$K$118,[1]HC!$J$7:$J$118,$BL14,CHOOSE(AR$111,_DIS1dL,_DIS2dL,_DIS3dL,_DIS4dL),AR$113),"")</f>
        <v/>
      </c>
      <c r="AS14" s="84" t="str">
        <f>IF(AND(AS$4,$BJ14),SUMIFS([1]HC!$K$7:$K$118,[1]HC!$J$7:$J$118,$BL14,CHOOSE(AS$111,_DIS1dL,_DIS2dL,_DIS3dL,_DIS4dL),AS$113),"")</f>
        <v/>
      </c>
      <c r="AT14" s="84" t="str">
        <f>IF(AND(AT$4,$BJ14),SUMIFS([1]HC!$K$7:$K$118,[1]HC!$J$7:$J$118,$BL14,CHOOSE(AT$111,_DIS1dL,_DIS2dL,_DIS3dL,_DIS4dL),AT$113),"")</f>
        <v/>
      </c>
      <c r="AU14" s="84" t="str">
        <f>IF(AND(AU$4,$BJ14),SUMIFS([1]HC!$K$7:$K$118,[1]HC!$J$7:$J$118,$BL14,CHOOSE(AU$111,_DIS1dL,_DIS2dL,_DIS3dL,_DIS4dL),AU$113),"")</f>
        <v/>
      </c>
      <c r="AV14" s="84" t="str">
        <f>IF(AND(AV$4,$BJ14),SUMIFS([1]HC!$K$7:$K$118,[1]HC!$J$7:$J$118,$BL14,CHOOSE(AV$111,_DIS1dL,_DIS2dL,_DIS3dL,_DIS4dL),AV$113),"")</f>
        <v/>
      </c>
      <c r="AW14" s="84" t="str">
        <f>IF(AND(AW$4,$BJ14),SUMIFS([1]HC!$K$7:$K$118,[1]HC!$J$7:$J$118,$BL14,CHOOSE(AW$111,_DIS1dL,_DIS2dL,_DIS3dL,_DIS4dL),AW$113),"")</f>
        <v/>
      </c>
      <c r="AX14" s="84" t="str">
        <f>IF(AND(AX$4,$BJ14),SUMIFS([1]HC!$K$7:$K$118,[1]HC!$J$7:$J$118,$BL14,CHOOSE(AX$111,_DIS1dL,_DIS2dL,_DIS3dL,_DIS4dL),AX$113),"")</f>
        <v/>
      </c>
      <c r="AY14" s="84" t="str">
        <f>IF(AND(AY$4,$BJ14),SUMIFS([1]HC!$K$7:$K$118,[1]HC!$J$7:$J$118,$BL14,CHOOSE(AY$111,_DIS1dL,_DIS2dL,_DIS3dL,_DIS4dL),AY$113),"")</f>
        <v/>
      </c>
      <c r="AZ14" s="84" t="str">
        <f>IF(AND(AZ$4,$BJ14),SUMIFS([1]HC!$K$7:$K$118,[1]HC!$J$7:$J$118,$BL14,CHOOSE(AZ$111,_DIS1dL,_DIS2dL,_DIS3dL,_DIS4dL),AZ$113),"")</f>
        <v/>
      </c>
      <c r="BA14" s="84" t="str">
        <f>IF(AND(BA$4,$BJ14),SUMIFS([1]HC!$K$7:$K$118,[1]HC!$J$7:$J$118,$BL14,CHOOSE(BA$111,_DIS1dL,_DIS2dL,_DIS3dL,_DIS4dL),BA$113),"")</f>
        <v/>
      </c>
      <c r="BB14" s="84" t="str">
        <f>IF(AND(BB$4,$BJ14),SUMIFS([1]HC!$K$7:$K$118,[1]HC!$J$7:$J$118,$BL14,CHOOSE(BB$111,_DIS1dL,_DIS2dL,_DIS3dL,_DIS4dL),BB$113),"")</f>
        <v/>
      </c>
      <c r="BC14" s="84" t="str">
        <f>IF(AND(BC$4,$BJ14),SUMIFS([1]HC!$K$7:$K$118,[1]HC!$J$7:$J$118,$BL14,CHOOSE(BC$111,_DIS1dL,_DIS2dL,_DIS3dL,_DIS4dL),BC$113),"")</f>
        <v/>
      </c>
      <c r="BD14" s="84" t="str">
        <f>IF(AND(BD$4,$BJ14),SUMIFS([1]HC!$K$7:$K$118,[1]HC!$J$7:$J$118,$BL14,CHOOSE(BD$111,_DIS1dL,_DIS2dL,_DIS3dL,_DIS4dL),BD$113),"")</f>
        <v/>
      </c>
      <c r="BE14" s="85" t="str">
        <f>IF(AND(BE$4,$BJ14),SUMIFS([1]HC!$K$7:$K$118,[1]HC!$J$7:$J$118,$BL14,CHOOSE(BE$111,_DIS1dL,_DIS2dL,_DIS3dL,_DIS4dL),BE$113),"")</f>
        <v/>
      </c>
      <c r="BF14" s="80" t="e">
        <f t="shared" si="0"/>
        <v>#VALUE!</v>
      </c>
      <c r="BG14" s="86" t="e">
        <f t="shared" si="1"/>
        <v>#VALUE!</v>
      </c>
      <c r="BI14" s="82">
        <f>IF(BJ14,[1]HC!M14-1,"")</f>
        <v>3</v>
      </c>
      <c r="BJ14" s="82" t="b">
        <f>[1]HC!G14</f>
        <v>1</v>
      </c>
      <c r="BK14" s="72" t="b">
        <f>[1]HC!L14</f>
        <v>0</v>
      </c>
      <c r="BL14" t="str">
        <f>[1]HC!I14</f>
        <v>HC 1.1.1.7</v>
      </c>
      <c r="BM14">
        <f>[1]HC!M14</f>
        <v>4</v>
      </c>
      <c r="BO14" s="72" t="e">
        <f>[1]HC!K14=BF14</f>
        <v>#VALUE!</v>
      </c>
    </row>
    <row r="15" spans="1:67" ht="13" hidden="1" outlineLevel="1" x14ac:dyDescent="0.3">
      <c r="C15" t="str">
        <f>IF($BJ15,REPT(" ",$BI$6*BI15) &amp; [1]HC!J15,"")</f>
        <v xml:space="preserve">                     HC 1.1.1.8 Combustology</v>
      </c>
      <c r="D15" s="83" t="e">
        <f>IF(AND(D$4,$BJ15),SUMIFS([1]HC!$K$7:$K$118,CHOOSE($BM15,[1]HC!$N$7:$N$118,[1]HC!$O$7:$O$118,[1]HC!$P$7:$P$118,[1]HC!$Q$7:$Q$118),$BL15,CHOOSE(D$111,_DIS1dL,_DIS2dL,_DIS3dL,_DIS4dL),D$113),"")</f>
        <v>#VALUE!</v>
      </c>
      <c r="E15" s="84" t="e">
        <f>IF(AND(E$4,$BJ15),SUMIFS([1]HC!$K$7:$K$118,CHOOSE($BM15,[1]HC!$N$7:$N$118,[1]HC!$O$7:$O$118,[1]HC!$P$7:$P$118,[1]HC!$Q$7:$Q$118),$BL15,CHOOSE(E$111,_DIS1dL,_DIS2dL,_DIS3dL,_DIS4dL),E$113),"")</f>
        <v>#VALUE!</v>
      </c>
      <c r="F15" s="84" t="e">
        <f>IF(AND(F$4,$BJ15),SUMIFS([1]HC!$K$7:$K$118,CHOOSE($BM15,[1]HC!$N$7:$N$118,[1]HC!$O$7:$O$118,[1]HC!$P$7:$P$118,[1]HC!$Q$7:$Q$118),$BL15,CHOOSE(F$111,_DIS1dL,_DIS2dL,_DIS3dL,_DIS4dL),F$113),"")</f>
        <v>#VALUE!</v>
      </c>
      <c r="G15" s="84" t="e">
        <f>IF(AND(G$4,$BJ15),SUMIFS([1]HC!$K$7:$K$118,CHOOSE($BM15,[1]HC!$N$7:$N$118,[1]HC!$O$7:$O$118,[1]HC!$P$7:$P$118,[1]HC!$Q$7:$Q$118),$BL15,CHOOSE(G$111,_DIS1dL,_DIS2dL,_DIS3dL,_DIS4dL),G$113),"")</f>
        <v>#VALUE!</v>
      </c>
      <c r="H15" s="84" t="e">
        <f>IF(AND(H$4,$BJ15),SUMIFS([1]HC!$K$7:$K$118,CHOOSE($BM15,[1]HC!$N$7:$N$118,[1]HC!$O$7:$O$118,[1]HC!$P$7:$P$118,[1]HC!$Q$7:$Q$118),$BL15,CHOOSE(H$111,_DIS1dL,_DIS2dL,_DIS3dL,_DIS4dL),H$113),"")</f>
        <v>#VALUE!</v>
      </c>
      <c r="I15" s="84" t="e">
        <f>IF(AND(I$4,$BJ15),SUMIFS([1]HC!$K$7:$K$118,CHOOSE($BM15,[1]HC!$N$7:$N$118,[1]HC!$O$7:$O$118,[1]HC!$P$7:$P$118,[1]HC!$Q$7:$Q$118),$BL15,CHOOSE(I$111,_DIS1dL,_DIS2dL,_DIS3dL,_DIS4dL),I$113),"")</f>
        <v>#VALUE!</v>
      </c>
      <c r="J15" s="84" t="e">
        <f>IF(AND(J$4,$BJ15),SUMIFS([1]HC!$K$7:$K$118,CHOOSE($BM15,[1]HC!$N$7:$N$118,[1]HC!$O$7:$O$118,[1]HC!$P$7:$P$118,[1]HC!$Q$7:$Q$118),$BL15,CHOOSE(J$111,_DIS1dL,_DIS2dL,_DIS3dL,_DIS4dL),J$113),"")</f>
        <v>#VALUE!</v>
      </c>
      <c r="K15" s="84" t="e">
        <f>IF(AND(K$4,$BJ15),SUMIFS([1]HC!$K$7:$K$118,CHOOSE($BM15,[1]HC!$N$7:$N$118,[1]HC!$O$7:$O$118,[1]HC!$P$7:$P$118,[1]HC!$Q$7:$Q$118),$BL15,CHOOSE(K$111,_DIS1dL,_DIS2dL,_DIS3dL,_DIS4dL),K$113),"")</f>
        <v>#VALUE!</v>
      </c>
      <c r="L15" s="84" t="e">
        <f>IF(AND(L$4,$BJ15),SUMIFS([1]HC!$K$7:$K$118,CHOOSE($BM15,[1]HC!$N$7:$N$118,[1]HC!$O$7:$O$118,[1]HC!$P$7:$P$118,[1]HC!$Q$7:$Q$118),$BL15,CHOOSE(L$111,_DIS1dL,_DIS2dL,_DIS3dL,_DIS4dL),L$113),"")</f>
        <v>#VALUE!</v>
      </c>
      <c r="M15" s="84" t="e">
        <f>IF(AND(M$4,$BJ15),SUMIFS([1]HC!$K$7:$K$118,CHOOSE($BM15,[1]HC!$N$7:$N$118,[1]HC!$O$7:$O$118,[1]HC!$P$7:$P$118,[1]HC!$Q$7:$Q$118),$BL15,CHOOSE(M$111,_DIS1dL,_DIS2dL,_DIS3dL,_DIS4dL),M$113),"")</f>
        <v>#VALUE!</v>
      </c>
      <c r="N15" s="84" t="e">
        <f>IF(AND(N$4,$BJ15),SUMIFS([1]HC!$K$7:$K$118,CHOOSE($BM15,[1]HC!$N$7:$N$118,[1]HC!$O$7:$O$118,[1]HC!$P$7:$P$118,[1]HC!$Q$7:$Q$118),$BL15,CHOOSE(N$111,_DIS1dL,_DIS2dL,_DIS3dL,_DIS4dL),N$113),"")</f>
        <v>#VALUE!</v>
      </c>
      <c r="O15" s="84" t="e">
        <f>IF(AND(O$4,$BJ15),SUMIFS([1]HC!$K$7:$K$118,CHOOSE($BM15,[1]HC!$N$7:$N$118,[1]HC!$O$7:$O$118,[1]HC!$P$7:$P$118,[1]HC!$Q$7:$Q$118),$BL15,CHOOSE(O$111,_DIS1dL,_DIS2dL,_DIS3dL,_DIS4dL),O$113),"")</f>
        <v>#VALUE!</v>
      </c>
      <c r="P15" s="84" t="e">
        <f>IF(AND(P$4,$BJ15),SUMIFS([1]HC!$K$7:$K$118,CHOOSE($BM15,[1]HC!$N$7:$N$118,[1]HC!$O$7:$O$118,[1]HC!$P$7:$P$118,[1]HC!$Q$7:$Q$118),$BL15,CHOOSE(P$111,_DIS1dL,_DIS2dL,_DIS3dL,_DIS4dL),P$113),"")</f>
        <v>#VALUE!</v>
      </c>
      <c r="Q15" s="84" t="e">
        <f>IF(AND(Q$4,$BJ15),SUMIFS([1]HC!$K$7:$K$118,CHOOSE($BM15,[1]HC!$N$7:$N$118,[1]HC!$O$7:$O$118,[1]HC!$P$7:$P$118,[1]HC!$Q$7:$Q$118),$BL15,CHOOSE(Q$111,_DIS1dL,_DIS2dL,_DIS3dL,_DIS4dL),Q$113),"")</f>
        <v>#VALUE!</v>
      </c>
      <c r="R15" s="84" t="e">
        <f>IF(AND(R$4,$BJ15),SUMIFS([1]HC!$K$7:$K$118,CHOOSE($BM15,[1]HC!$N$7:$N$118,[1]HC!$O$7:$O$118,[1]HC!$P$7:$P$118,[1]HC!$Q$7:$Q$118),$BL15,CHOOSE(R$111,_DIS1dL,_DIS2dL,_DIS3dL,_DIS4dL),R$113),"")</f>
        <v>#VALUE!</v>
      </c>
      <c r="S15" s="84" t="e">
        <f>IF(AND(S$4,$BJ15),SUMIFS([1]HC!$K$7:$K$118,CHOOSE($BM15,[1]HC!$N$7:$N$118,[1]HC!$O$7:$O$118,[1]HC!$P$7:$P$118,[1]HC!$Q$7:$Q$118),$BL15,CHOOSE(S$111,_DIS1dL,_DIS2dL,_DIS3dL,_DIS4dL),S$113),"")</f>
        <v>#VALUE!</v>
      </c>
      <c r="T15" s="84" t="e">
        <f>IF(AND(T$4,$BJ15),SUMIFS([1]HC!$K$7:$K$118,CHOOSE($BM15,[1]HC!$N$7:$N$118,[1]HC!$O$7:$O$118,[1]HC!$P$7:$P$118,[1]HC!$Q$7:$Q$118),$BL15,CHOOSE(T$111,_DIS1dL,_DIS2dL,_DIS3dL,_DIS4dL),T$113),"")</f>
        <v>#VALUE!</v>
      </c>
      <c r="U15" s="84" t="e">
        <f>IF(AND(U$4,$BJ15),SUMIFS([1]HC!$K$7:$K$118,CHOOSE($BM15,[1]HC!$N$7:$N$118,[1]HC!$O$7:$O$118,[1]HC!$P$7:$P$118,[1]HC!$Q$7:$Q$118),$BL15,CHOOSE(U$111,_DIS1dL,_DIS2dL,_DIS3dL,_DIS4dL),U$113),"")</f>
        <v>#VALUE!</v>
      </c>
      <c r="V15" s="84" t="e">
        <f>IF(AND(V$4,$BJ15),SUMIFS([1]HC!$K$7:$K$118,CHOOSE($BM15,[1]HC!$N$7:$N$118,[1]HC!$O$7:$O$118,[1]HC!$P$7:$P$118,[1]HC!$Q$7:$Q$118),$BL15,CHOOSE(V$111,_DIS1dL,_DIS2dL,_DIS3dL,_DIS4dL),V$113),"")</f>
        <v>#VALUE!</v>
      </c>
      <c r="W15" s="84" t="e">
        <f>IF(AND(W$4,$BJ15),SUMIFS([1]HC!$K$7:$K$118,CHOOSE($BM15,[1]HC!$N$7:$N$118,[1]HC!$O$7:$O$118,[1]HC!$P$7:$P$118,[1]HC!$Q$7:$Q$118),$BL15,CHOOSE(W$111,_DIS1dL,_DIS2dL,_DIS3dL,_DIS4dL),W$113),"")</f>
        <v>#VALUE!</v>
      </c>
      <c r="X15" s="84" t="e">
        <f>IF(AND(X$4,$BJ15),SUMIFS([1]HC!$K$7:$K$118,CHOOSE($BM15,[1]HC!$N$7:$N$118,[1]HC!$O$7:$O$118,[1]HC!$P$7:$P$118,[1]HC!$Q$7:$Q$118),$BL15,CHOOSE(X$111,_DIS1dL,_DIS2dL,_DIS3dL,_DIS4dL),X$113),"")</f>
        <v>#VALUE!</v>
      </c>
      <c r="Y15" s="84" t="e">
        <f>IF(AND(Y$4,$BJ15),SUMIFS([1]HC!$K$7:$K$118,CHOOSE($BM15,[1]HC!$N$7:$N$118,[1]HC!$O$7:$O$118,[1]HC!$P$7:$P$118,[1]HC!$Q$7:$Q$118),$BL15,CHOOSE(Y$111,_DIS1dL,_DIS2dL,_DIS3dL,_DIS4dL),Y$113),"")</f>
        <v>#VALUE!</v>
      </c>
      <c r="Z15" s="84" t="e">
        <f>IF(AND(Z$4,$BJ15),SUMIFS([1]HC!$K$7:$K$118,CHOOSE($BM15,[1]HC!$N$7:$N$118,[1]HC!$O$7:$O$118,[1]HC!$P$7:$P$118,[1]HC!$Q$7:$Q$118),$BL15,CHOOSE(Z$111,_DIS1dL,_DIS2dL,_DIS3dL,_DIS4dL),Z$113),"")</f>
        <v>#VALUE!</v>
      </c>
      <c r="AA15" s="84" t="e">
        <f>IF(AND(AA$4,$BJ15),SUMIFS([1]HC!$K$7:$K$118,CHOOSE($BM15,[1]HC!$N$7:$N$118,[1]HC!$O$7:$O$118,[1]HC!$P$7:$P$118,[1]HC!$Q$7:$Q$118),$BL15,CHOOSE(AA$111,_DIS1dL,_DIS2dL,_DIS3dL,_DIS4dL),AA$113),"")</f>
        <v>#VALUE!</v>
      </c>
      <c r="AB15" s="84" t="e">
        <f>IF(AND(AB$4,$BJ15),SUMIFS([1]HC!$K$7:$K$118,CHOOSE($BM15,[1]HC!$N$7:$N$118,[1]HC!$O$7:$O$118,[1]HC!$P$7:$P$118,[1]HC!$Q$7:$Q$118),$BL15,CHOOSE(AB$111,_DIS1dL,_DIS2dL,_DIS3dL,_DIS4dL),AB$113),"")</f>
        <v>#VALUE!</v>
      </c>
      <c r="AC15" s="84" t="e">
        <f>IF(AND(AC$4,$BJ15),SUMIFS([1]HC!$K$7:$K$118,CHOOSE($BM15,[1]HC!$N$7:$N$118,[1]HC!$O$7:$O$118,[1]HC!$P$7:$P$118,[1]HC!$Q$7:$Q$118),$BL15,CHOOSE(AC$111,_DIS1dL,_DIS2dL,_DIS3dL,_DIS4dL),AC$113),"")</f>
        <v>#VALUE!</v>
      </c>
      <c r="AD15" s="84" t="e">
        <f>IF(AND(AD$4,$BJ15),SUMIFS([1]HC!$K$7:$K$118,CHOOSE($BM15,[1]HC!$N$7:$N$118,[1]HC!$O$7:$O$118,[1]HC!$P$7:$P$118,[1]HC!$Q$7:$Q$118),$BL15,CHOOSE(AD$111,_DIS1dL,_DIS2dL,_DIS3dL,_DIS4dL),AD$113),"")</f>
        <v>#VALUE!</v>
      </c>
      <c r="AE15" s="84" t="e">
        <f>IF(AND(AE$4,$BJ15),SUMIFS([1]HC!$K$7:$K$118,CHOOSE($BM15,[1]HC!$N$7:$N$118,[1]HC!$O$7:$O$118,[1]HC!$P$7:$P$118,[1]HC!$Q$7:$Q$118),$BL15,CHOOSE(AE$111,_DIS1dL,_DIS2dL,_DIS3dL,_DIS4dL),AE$113),"")</f>
        <v>#VALUE!</v>
      </c>
      <c r="AF15" s="84" t="e">
        <f>IF(AND(AF$4,$BJ15),SUMIFS([1]HC!$K$7:$K$118,CHOOSE($BM15,[1]HC!$N$7:$N$118,[1]HC!$O$7:$O$118,[1]HC!$P$7:$P$118,[1]HC!$Q$7:$Q$118),$BL15,CHOOSE(AF$111,_DIS1dL,_DIS2dL,_DIS3dL,_DIS4dL),AF$113),"")</f>
        <v>#VALUE!</v>
      </c>
      <c r="AG15" s="84" t="e">
        <f>IF(AND(AG$4,$BJ15),SUMIFS([1]HC!$K$7:$K$118,CHOOSE($BM15,[1]HC!$N$7:$N$118,[1]HC!$O$7:$O$118,[1]HC!$P$7:$P$118,[1]HC!$Q$7:$Q$118),$BL15,CHOOSE(AG$111,_DIS1dL,_DIS2dL,_DIS3dL,_DIS4dL),AG$113),"")</f>
        <v>#VALUE!</v>
      </c>
      <c r="AH15" s="84" t="e">
        <f>IF(AND(AH$4,$BJ15),SUMIFS([1]HC!$K$7:$K$118,CHOOSE($BM15,[1]HC!$N$7:$N$118,[1]HC!$O$7:$O$118,[1]HC!$P$7:$P$118,[1]HC!$Q$7:$Q$118),$BL15,CHOOSE(AH$111,_DIS1dL,_DIS2dL,_DIS3dL,_DIS4dL),AH$113),"")</f>
        <v>#VALUE!</v>
      </c>
      <c r="AI15" s="84" t="str">
        <f>IF(AND(AI$4,$BJ15),SUMIFS([1]HC!$K$7:$K$118,[1]HC!$J$7:$J$118,$BL15,CHOOSE(AI$111,_DIS1dL,_DIS2dL,_DIS3dL,_DIS4dL),AI$113),"")</f>
        <v/>
      </c>
      <c r="AJ15" s="84" t="str">
        <f>IF(AND(AJ$4,$BJ15),SUMIFS([1]HC!$K$7:$K$118,[1]HC!$J$7:$J$118,$BL15,CHOOSE(AJ$111,_DIS1dL,_DIS2dL,_DIS3dL,_DIS4dL),AJ$113),"")</f>
        <v/>
      </c>
      <c r="AK15" s="84" t="str">
        <f>IF(AND(AK$4,$BJ15),SUMIFS([1]HC!$K$7:$K$118,[1]HC!$J$7:$J$118,$BL15,CHOOSE(AK$111,_DIS1dL,_DIS2dL,_DIS3dL,_DIS4dL),AK$113),"")</f>
        <v/>
      </c>
      <c r="AL15" s="84" t="str">
        <f>IF(AND(AL$4,$BJ15),SUMIFS([1]HC!$K$7:$K$118,[1]HC!$J$7:$J$118,$BL15,CHOOSE(AL$111,_DIS1dL,_DIS2dL,_DIS3dL,_DIS4dL),AL$113),"")</f>
        <v/>
      </c>
      <c r="AM15" s="84" t="str">
        <f>IF(AND(AM$4,$BJ15),SUMIFS([1]HC!$K$7:$K$118,[1]HC!$J$7:$J$118,$BL15,CHOOSE(AM$111,_DIS1dL,_DIS2dL,_DIS3dL,_DIS4dL),AM$113),"")</f>
        <v/>
      </c>
      <c r="AN15" s="84" t="str">
        <f>IF(AND(AN$4,$BJ15),SUMIFS([1]HC!$K$7:$K$118,[1]HC!$J$7:$J$118,$BL15,CHOOSE(AN$111,_DIS1dL,_DIS2dL,_DIS3dL,_DIS4dL),AN$113),"")</f>
        <v/>
      </c>
      <c r="AO15" s="84" t="str">
        <f>IF(AND(AO$4,$BJ15),SUMIFS([1]HC!$K$7:$K$118,[1]HC!$J$7:$J$118,$BL15,CHOOSE(AO$111,_DIS1dL,_DIS2dL,_DIS3dL,_DIS4dL),AO$113),"")</f>
        <v/>
      </c>
      <c r="AP15" s="84" t="str">
        <f>IF(AND(AP$4,$BJ15),SUMIFS([1]HC!$K$7:$K$118,[1]HC!$J$7:$J$118,$BL15,CHOOSE(AP$111,_DIS1dL,_DIS2dL,_DIS3dL,_DIS4dL),AP$113),"")</f>
        <v/>
      </c>
      <c r="AQ15" s="84" t="str">
        <f>IF(AND(AQ$4,$BJ15),SUMIFS([1]HC!$K$7:$K$118,[1]HC!$J$7:$J$118,$BL15,CHOOSE(AQ$111,_DIS1dL,_DIS2dL,_DIS3dL,_DIS4dL),AQ$113),"")</f>
        <v/>
      </c>
      <c r="AR15" s="84" t="str">
        <f>IF(AND(AR$4,$BJ15),SUMIFS([1]HC!$K$7:$K$118,[1]HC!$J$7:$J$118,$BL15,CHOOSE(AR$111,_DIS1dL,_DIS2dL,_DIS3dL,_DIS4dL),AR$113),"")</f>
        <v/>
      </c>
      <c r="AS15" s="84" t="str">
        <f>IF(AND(AS$4,$BJ15),SUMIFS([1]HC!$K$7:$K$118,[1]HC!$J$7:$J$118,$BL15,CHOOSE(AS$111,_DIS1dL,_DIS2dL,_DIS3dL,_DIS4dL),AS$113),"")</f>
        <v/>
      </c>
      <c r="AT15" s="84" t="str">
        <f>IF(AND(AT$4,$BJ15),SUMIFS([1]HC!$K$7:$K$118,[1]HC!$J$7:$J$118,$BL15,CHOOSE(AT$111,_DIS1dL,_DIS2dL,_DIS3dL,_DIS4dL),AT$113),"")</f>
        <v/>
      </c>
      <c r="AU15" s="84" t="str">
        <f>IF(AND(AU$4,$BJ15),SUMIFS([1]HC!$K$7:$K$118,[1]HC!$J$7:$J$118,$BL15,CHOOSE(AU$111,_DIS1dL,_DIS2dL,_DIS3dL,_DIS4dL),AU$113),"")</f>
        <v/>
      </c>
      <c r="AV15" s="84" t="str">
        <f>IF(AND(AV$4,$BJ15),SUMIFS([1]HC!$K$7:$K$118,[1]HC!$J$7:$J$118,$BL15,CHOOSE(AV$111,_DIS1dL,_DIS2dL,_DIS3dL,_DIS4dL),AV$113),"")</f>
        <v/>
      </c>
      <c r="AW15" s="84" t="str">
        <f>IF(AND(AW$4,$BJ15),SUMIFS([1]HC!$K$7:$K$118,[1]HC!$J$7:$J$118,$BL15,CHOOSE(AW$111,_DIS1dL,_DIS2dL,_DIS3dL,_DIS4dL),AW$113),"")</f>
        <v/>
      </c>
      <c r="AX15" s="84" t="str">
        <f>IF(AND(AX$4,$BJ15),SUMIFS([1]HC!$K$7:$K$118,[1]HC!$J$7:$J$118,$BL15,CHOOSE(AX$111,_DIS1dL,_DIS2dL,_DIS3dL,_DIS4dL),AX$113),"")</f>
        <v/>
      </c>
      <c r="AY15" s="84" t="str">
        <f>IF(AND(AY$4,$BJ15),SUMIFS([1]HC!$K$7:$K$118,[1]HC!$J$7:$J$118,$BL15,CHOOSE(AY$111,_DIS1dL,_DIS2dL,_DIS3dL,_DIS4dL),AY$113),"")</f>
        <v/>
      </c>
      <c r="AZ15" s="84" t="str">
        <f>IF(AND(AZ$4,$BJ15),SUMIFS([1]HC!$K$7:$K$118,[1]HC!$J$7:$J$118,$BL15,CHOOSE(AZ$111,_DIS1dL,_DIS2dL,_DIS3dL,_DIS4dL),AZ$113),"")</f>
        <v/>
      </c>
      <c r="BA15" s="84" t="str">
        <f>IF(AND(BA$4,$BJ15),SUMIFS([1]HC!$K$7:$K$118,[1]HC!$J$7:$J$118,$BL15,CHOOSE(BA$111,_DIS1dL,_DIS2dL,_DIS3dL,_DIS4dL),BA$113),"")</f>
        <v/>
      </c>
      <c r="BB15" s="84" t="str">
        <f>IF(AND(BB$4,$BJ15),SUMIFS([1]HC!$K$7:$K$118,[1]HC!$J$7:$J$118,$BL15,CHOOSE(BB$111,_DIS1dL,_DIS2dL,_DIS3dL,_DIS4dL),BB$113),"")</f>
        <v/>
      </c>
      <c r="BC15" s="84" t="str">
        <f>IF(AND(BC$4,$BJ15),SUMIFS([1]HC!$K$7:$K$118,[1]HC!$J$7:$J$118,$BL15,CHOOSE(BC$111,_DIS1dL,_DIS2dL,_DIS3dL,_DIS4dL),BC$113),"")</f>
        <v/>
      </c>
      <c r="BD15" s="84" t="str">
        <f>IF(AND(BD$4,$BJ15),SUMIFS([1]HC!$K$7:$K$118,[1]HC!$J$7:$J$118,$BL15,CHOOSE(BD$111,_DIS1dL,_DIS2dL,_DIS3dL,_DIS4dL),BD$113),"")</f>
        <v/>
      </c>
      <c r="BE15" s="85" t="str">
        <f>IF(AND(BE$4,$BJ15),SUMIFS([1]HC!$K$7:$K$118,[1]HC!$J$7:$J$118,$BL15,CHOOSE(BE$111,_DIS1dL,_DIS2dL,_DIS3dL,_DIS4dL),BE$113),"")</f>
        <v/>
      </c>
      <c r="BF15" s="80" t="e">
        <f t="shared" si="0"/>
        <v>#VALUE!</v>
      </c>
      <c r="BG15" s="86" t="e">
        <f t="shared" si="1"/>
        <v>#VALUE!</v>
      </c>
      <c r="BI15" s="82">
        <f>IF(BJ15,[1]HC!M15-1,"")</f>
        <v>3</v>
      </c>
      <c r="BJ15" s="82" t="b">
        <f>[1]HC!G15</f>
        <v>1</v>
      </c>
      <c r="BK15" s="72" t="b">
        <f>[1]HC!L15</f>
        <v>0</v>
      </c>
      <c r="BL15" t="str">
        <f>[1]HC!I15</f>
        <v>HC 1.1.1.8</v>
      </c>
      <c r="BM15">
        <f>[1]HC!M15</f>
        <v>4</v>
      </c>
      <c r="BO15" s="72" t="e">
        <f>[1]HC!K15=BF15</f>
        <v>#VALUE!</v>
      </c>
    </row>
    <row r="16" spans="1:67" ht="13" hidden="1" outlineLevel="1" x14ac:dyDescent="0.3">
      <c r="C16" t="str">
        <f>IF($BJ16,REPT(" ",$BI$6*BI16) &amp; [1]HC!J16,"")</f>
        <v xml:space="preserve">                     HC 1.1.1.9 Other surgical services</v>
      </c>
      <c r="D16" s="83" t="e">
        <f>IF(AND(D$4,$BJ16),SUMIFS([1]HC!$K$7:$K$118,CHOOSE($BM16,[1]HC!$N$7:$N$118,[1]HC!$O$7:$O$118,[1]HC!$P$7:$P$118,[1]HC!$Q$7:$Q$118),$BL16,CHOOSE(D$111,_DIS1dL,_DIS2dL,_DIS3dL,_DIS4dL),D$113),"")</f>
        <v>#VALUE!</v>
      </c>
      <c r="E16" s="84" t="e">
        <f>IF(AND(E$4,$BJ16),SUMIFS([1]HC!$K$7:$K$118,CHOOSE($BM16,[1]HC!$N$7:$N$118,[1]HC!$O$7:$O$118,[1]HC!$P$7:$P$118,[1]HC!$Q$7:$Q$118),$BL16,CHOOSE(E$111,_DIS1dL,_DIS2dL,_DIS3dL,_DIS4dL),E$113),"")</f>
        <v>#VALUE!</v>
      </c>
      <c r="F16" s="84" t="e">
        <f>IF(AND(F$4,$BJ16),SUMIFS([1]HC!$K$7:$K$118,CHOOSE($BM16,[1]HC!$N$7:$N$118,[1]HC!$O$7:$O$118,[1]HC!$P$7:$P$118,[1]HC!$Q$7:$Q$118),$BL16,CHOOSE(F$111,_DIS1dL,_DIS2dL,_DIS3dL,_DIS4dL),F$113),"")</f>
        <v>#VALUE!</v>
      </c>
      <c r="G16" s="84" t="e">
        <f>IF(AND(G$4,$BJ16),SUMIFS([1]HC!$K$7:$K$118,CHOOSE($BM16,[1]HC!$N$7:$N$118,[1]HC!$O$7:$O$118,[1]HC!$P$7:$P$118,[1]HC!$Q$7:$Q$118),$BL16,CHOOSE(G$111,_DIS1dL,_DIS2dL,_DIS3dL,_DIS4dL),G$113),"")</f>
        <v>#VALUE!</v>
      </c>
      <c r="H16" s="84" t="e">
        <f>IF(AND(H$4,$BJ16),SUMIFS([1]HC!$K$7:$K$118,CHOOSE($BM16,[1]HC!$N$7:$N$118,[1]HC!$O$7:$O$118,[1]HC!$P$7:$P$118,[1]HC!$Q$7:$Q$118),$BL16,CHOOSE(H$111,_DIS1dL,_DIS2dL,_DIS3dL,_DIS4dL),H$113),"")</f>
        <v>#VALUE!</v>
      </c>
      <c r="I16" s="84" t="e">
        <f>IF(AND(I$4,$BJ16),SUMIFS([1]HC!$K$7:$K$118,CHOOSE($BM16,[1]HC!$N$7:$N$118,[1]HC!$O$7:$O$118,[1]HC!$P$7:$P$118,[1]HC!$Q$7:$Q$118),$BL16,CHOOSE(I$111,_DIS1dL,_DIS2dL,_DIS3dL,_DIS4dL),I$113),"")</f>
        <v>#VALUE!</v>
      </c>
      <c r="J16" s="84" t="e">
        <f>IF(AND(J$4,$BJ16),SUMIFS([1]HC!$K$7:$K$118,CHOOSE($BM16,[1]HC!$N$7:$N$118,[1]HC!$O$7:$O$118,[1]HC!$P$7:$P$118,[1]HC!$Q$7:$Q$118),$BL16,CHOOSE(J$111,_DIS1dL,_DIS2dL,_DIS3dL,_DIS4dL),J$113),"")</f>
        <v>#VALUE!</v>
      </c>
      <c r="K16" s="84" t="e">
        <f>IF(AND(K$4,$BJ16),SUMIFS([1]HC!$K$7:$K$118,CHOOSE($BM16,[1]HC!$N$7:$N$118,[1]HC!$O$7:$O$118,[1]HC!$P$7:$P$118,[1]HC!$Q$7:$Q$118),$BL16,CHOOSE(K$111,_DIS1dL,_DIS2dL,_DIS3dL,_DIS4dL),K$113),"")</f>
        <v>#VALUE!</v>
      </c>
      <c r="L16" s="84" t="e">
        <f>IF(AND(L$4,$BJ16),SUMIFS([1]HC!$K$7:$K$118,CHOOSE($BM16,[1]HC!$N$7:$N$118,[1]HC!$O$7:$O$118,[1]HC!$P$7:$P$118,[1]HC!$Q$7:$Q$118),$BL16,CHOOSE(L$111,_DIS1dL,_DIS2dL,_DIS3dL,_DIS4dL),L$113),"")</f>
        <v>#VALUE!</v>
      </c>
      <c r="M16" s="84" t="e">
        <f>IF(AND(M$4,$BJ16),SUMIFS([1]HC!$K$7:$K$118,CHOOSE($BM16,[1]HC!$N$7:$N$118,[1]HC!$O$7:$O$118,[1]HC!$P$7:$P$118,[1]HC!$Q$7:$Q$118),$BL16,CHOOSE(M$111,_DIS1dL,_DIS2dL,_DIS3dL,_DIS4dL),M$113),"")</f>
        <v>#VALUE!</v>
      </c>
      <c r="N16" s="84" t="e">
        <f>IF(AND(N$4,$BJ16),SUMIFS([1]HC!$K$7:$K$118,CHOOSE($BM16,[1]HC!$N$7:$N$118,[1]HC!$O$7:$O$118,[1]HC!$P$7:$P$118,[1]HC!$Q$7:$Q$118),$BL16,CHOOSE(N$111,_DIS1dL,_DIS2dL,_DIS3dL,_DIS4dL),N$113),"")</f>
        <v>#VALUE!</v>
      </c>
      <c r="O16" s="84" t="e">
        <f>IF(AND(O$4,$BJ16),SUMIFS([1]HC!$K$7:$K$118,CHOOSE($BM16,[1]HC!$N$7:$N$118,[1]HC!$O$7:$O$118,[1]HC!$P$7:$P$118,[1]HC!$Q$7:$Q$118),$BL16,CHOOSE(O$111,_DIS1dL,_DIS2dL,_DIS3dL,_DIS4dL),O$113),"")</f>
        <v>#VALUE!</v>
      </c>
      <c r="P16" s="84" t="e">
        <f>IF(AND(P$4,$BJ16),SUMIFS([1]HC!$K$7:$K$118,CHOOSE($BM16,[1]HC!$N$7:$N$118,[1]HC!$O$7:$O$118,[1]HC!$P$7:$P$118,[1]HC!$Q$7:$Q$118),$BL16,CHOOSE(P$111,_DIS1dL,_DIS2dL,_DIS3dL,_DIS4dL),P$113),"")</f>
        <v>#VALUE!</v>
      </c>
      <c r="Q16" s="84" t="e">
        <f>IF(AND(Q$4,$BJ16),SUMIFS([1]HC!$K$7:$K$118,CHOOSE($BM16,[1]HC!$N$7:$N$118,[1]HC!$O$7:$O$118,[1]HC!$P$7:$P$118,[1]HC!$Q$7:$Q$118),$BL16,CHOOSE(Q$111,_DIS1dL,_DIS2dL,_DIS3dL,_DIS4dL),Q$113),"")</f>
        <v>#VALUE!</v>
      </c>
      <c r="R16" s="84" t="e">
        <f>IF(AND(R$4,$BJ16),SUMIFS([1]HC!$K$7:$K$118,CHOOSE($BM16,[1]HC!$N$7:$N$118,[1]HC!$O$7:$O$118,[1]HC!$P$7:$P$118,[1]HC!$Q$7:$Q$118),$BL16,CHOOSE(R$111,_DIS1dL,_DIS2dL,_DIS3dL,_DIS4dL),R$113),"")</f>
        <v>#VALUE!</v>
      </c>
      <c r="S16" s="84" t="e">
        <f>IF(AND(S$4,$BJ16),SUMIFS([1]HC!$K$7:$K$118,CHOOSE($BM16,[1]HC!$N$7:$N$118,[1]HC!$O$7:$O$118,[1]HC!$P$7:$P$118,[1]HC!$Q$7:$Q$118),$BL16,CHOOSE(S$111,_DIS1dL,_DIS2dL,_DIS3dL,_DIS4dL),S$113),"")</f>
        <v>#VALUE!</v>
      </c>
      <c r="T16" s="84" t="e">
        <f>IF(AND(T$4,$BJ16),SUMIFS([1]HC!$K$7:$K$118,CHOOSE($BM16,[1]HC!$N$7:$N$118,[1]HC!$O$7:$O$118,[1]HC!$P$7:$P$118,[1]HC!$Q$7:$Q$118),$BL16,CHOOSE(T$111,_DIS1dL,_DIS2dL,_DIS3dL,_DIS4dL),T$113),"")</f>
        <v>#VALUE!</v>
      </c>
      <c r="U16" s="84" t="e">
        <f>IF(AND(U$4,$BJ16),SUMIFS([1]HC!$K$7:$K$118,CHOOSE($BM16,[1]HC!$N$7:$N$118,[1]HC!$O$7:$O$118,[1]HC!$P$7:$P$118,[1]HC!$Q$7:$Q$118),$BL16,CHOOSE(U$111,_DIS1dL,_DIS2dL,_DIS3dL,_DIS4dL),U$113),"")</f>
        <v>#VALUE!</v>
      </c>
      <c r="V16" s="84" t="e">
        <f>IF(AND(V$4,$BJ16),SUMIFS([1]HC!$K$7:$K$118,CHOOSE($BM16,[1]HC!$N$7:$N$118,[1]HC!$O$7:$O$118,[1]HC!$P$7:$P$118,[1]HC!$Q$7:$Q$118),$BL16,CHOOSE(V$111,_DIS1dL,_DIS2dL,_DIS3dL,_DIS4dL),V$113),"")</f>
        <v>#VALUE!</v>
      </c>
      <c r="W16" s="84" t="e">
        <f>IF(AND(W$4,$BJ16),SUMIFS([1]HC!$K$7:$K$118,CHOOSE($BM16,[1]HC!$N$7:$N$118,[1]HC!$O$7:$O$118,[1]HC!$P$7:$P$118,[1]HC!$Q$7:$Q$118),$BL16,CHOOSE(W$111,_DIS1dL,_DIS2dL,_DIS3dL,_DIS4dL),W$113),"")</f>
        <v>#VALUE!</v>
      </c>
      <c r="X16" s="84" t="e">
        <f>IF(AND(X$4,$BJ16),SUMIFS([1]HC!$K$7:$K$118,CHOOSE($BM16,[1]HC!$N$7:$N$118,[1]HC!$O$7:$O$118,[1]HC!$P$7:$P$118,[1]HC!$Q$7:$Q$118),$BL16,CHOOSE(X$111,_DIS1dL,_DIS2dL,_DIS3dL,_DIS4dL),X$113),"")</f>
        <v>#VALUE!</v>
      </c>
      <c r="Y16" s="84" t="e">
        <f>IF(AND(Y$4,$BJ16),SUMIFS([1]HC!$K$7:$K$118,CHOOSE($BM16,[1]HC!$N$7:$N$118,[1]HC!$O$7:$O$118,[1]HC!$P$7:$P$118,[1]HC!$Q$7:$Q$118),$BL16,CHOOSE(Y$111,_DIS1dL,_DIS2dL,_DIS3dL,_DIS4dL),Y$113),"")</f>
        <v>#VALUE!</v>
      </c>
      <c r="Z16" s="84" t="e">
        <f>IF(AND(Z$4,$BJ16),SUMIFS([1]HC!$K$7:$K$118,CHOOSE($BM16,[1]HC!$N$7:$N$118,[1]HC!$O$7:$O$118,[1]HC!$P$7:$P$118,[1]HC!$Q$7:$Q$118),$BL16,CHOOSE(Z$111,_DIS1dL,_DIS2dL,_DIS3dL,_DIS4dL),Z$113),"")</f>
        <v>#VALUE!</v>
      </c>
      <c r="AA16" s="84" t="e">
        <f>IF(AND(AA$4,$BJ16),SUMIFS([1]HC!$K$7:$K$118,CHOOSE($BM16,[1]HC!$N$7:$N$118,[1]HC!$O$7:$O$118,[1]HC!$P$7:$P$118,[1]HC!$Q$7:$Q$118),$BL16,CHOOSE(AA$111,_DIS1dL,_DIS2dL,_DIS3dL,_DIS4dL),AA$113),"")</f>
        <v>#VALUE!</v>
      </c>
      <c r="AB16" s="84" t="e">
        <f>IF(AND(AB$4,$BJ16),SUMIFS([1]HC!$K$7:$K$118,CHOOSE($BM16,[1]HC!$N$7:$N$118,[1]HC!$O$7:$O$118,[1]HC!$P$7:$P$118,[1]HC!$Q$7:$Q$118),$BL16,CHOOSE(AB$111,_DIS1dL,_DIS2dL,_DIS3dL,_DIS4dL),AB$113),"")</f>
        <v>#VALUE!</v>
      </c>
      <c r="AC16" s="84" t="e">
        <f>IF(AND(AC$4,$BJ16),SUMIFS([1]HC!$K$7:$K$118,CHOOSE($BM16,[1]HC!$N$7:$N$118,[1]HC!$O$7:$O$118,[1]HC!$P$7:$P$118,[1]HC!$Q$7:$Q$118),$BL16,CHOOSE(AC$111,_DIS1dL,_DIS2dL,_DIS3dL,_DIS4dL),AC$113),"")</f>
        <v>#VALUE!</v>
      </c>
      <c r="AD16" s="84" t="e">
        <f>IF(AND(AD$4,$BJ16),SUMIFS([1]HC!$K$7:$K$118,CHOOSE($BM16,[1]HC!$N$7:$N$118,[1]HC!$O$7:$O$118,[1]HC!$P$7:$P$118,[1]HC!$Q$7:$Q$118),$BL16,CHOOSE(AD$111,_DIS1dL,_DIS2dL,_DIS3dL,_DIS4dL),AD$113),"")</f>
        <v>#VALUE!</v>
      </c>
      <c r="AE16" s="84" t="e">
        <f>IF(AND(AE$4,$BJ16),SUMIFS([1]HC!$K$7:$K$118,CHOOSE($BM16,[1]HC!$N$7:$N$118,[1]HC!$O$7:$O$118,[1]HC!$P$7:$P$118,[1]HC!$Q$7:$Q$118),$BL16,CHOOSE(AE$111,_DIS1dL,_DIS2dL,_DIS3dL,_DIS4dL),AE$113),"")</f>
        <v>#VALUE!</v>
      </c>
      <c r="AF16" s="84" t="e">
        <f>IF(AND(AF$4,$BJ16),SUMIFS([1]HC!$K$7:$K$118,CHOOSE($BM16,[1]HC!$N$7:$N$118,[1]HC!$O$7:$O$118,[1]HC!$P$7:$P$118,[1]HC!$Q$7:$Q$118),$BL16,CHOOSE(AF$111,_DIS1dL,_DIS2dL,_DIS3dL,_DIS4dL),AF$113),"")</f>
        <v>#VALUE!</v>
      </c>
      <c r="AG16" s="84" t="e">
        <f>IF(AND(AG$4,$BJ16),SUMIFS([1]HC!$K$7:$K$118,CHOOSE($BM16,[1]HC!$N$7:$N$118,[1]HC!$O$7:$O$118,[1]HC!$P$7:$P$118,[1]HC!$Q$7:$Q$118),$BL16,CHOOSE(AG$111,_DIS1dL,_DIS2dL,_DIS3dL,_DIS4dL),AG$113),"")</f>
        <v>#VALUE!</v>
      </c>
      <c r="AH16" s="84" t="e">
        <f>IF(AND(AH$4,$BJ16),SUMIFS([1]HC!$K$7:$K$118,CHOOSE($BM16,[1]HC!$N$7:$N$118,[1]HC!$O$7:$O$118,[1]HC!$P$7:$P$118,[1]HC!$Q$7:$Q$118),$BL16,CHOOSE(AH$111,_DIS1dL,_DIS2dL,_DIS3dL,_DIS4dL),AH$113),"")</f>
        <v>#VALUE!</v>
      </c>
      <c r="AI16" s="84" t="str">
        <f>IF(AND(AI$4,$BJ16),SUMIFS([1]HC!$K$7:$K$118,[1]HC!$J$7:$J$118,$BL16,CHOOSE(AI$111,_DIS1dL,_DIS2dL,_DIS3dL,_DIS4dL),AI$113),"")</f>
        <v/>
      </c>
      <c r="AJ16" s="84" t="str">
        <f>IF(AND(AJ$4,$BJ16),SUMIFS([1]HC!$K$7:$K$118,[1]HC!$J$7:$J$118,$BL16,CHOOSE(AJ$111,_DIS1dL,_DIS2dL,_DIS3dL,_DIS4dL),AJ$113),"")</f>
        <v/>
      </c>
      <c r="AK16" s="84" t="str">
        <f>IF(AND(AK$4,$BJ16),SUMIFS([1]HC!$K$7:$K$118,[1]HC!$J$7:$J$118,$BL16,CHOOSE(AK$111,_DIS1dL,_DIS2dL,_DIS3dL,_DIS4dL),AK$113),"")</f>
        <v/>
      </c>
      <c r="AL16" s="84" t="str">
        <f>IF(AND(AL$4,$BJ16),SUMIFS([1]HC!$K$7:$K$118,[1]HC!$J$7:$J$118,$BL16,CHOOSE(AL$111,_DIS1dL,_DIS2dL,_DIS3dL,_DIS4dL),AL$113),"")</f>
        <v/>
      </c>
      <c r="AM16" s="84" t="str">
        <f>IF(AND(AM$4,$BJ16),SUMIFS([1]HC!$K$7:$K$118,[1]HC!$J$7:$J$118,$BL16,CHOOSE(AM$111,_DIS1dL,_DIS2dL,_DIS3dL,_DIS4dL),AM$113),"")</f>
        <v/>
      </c>
      <c r="AN16" s="84" t="str">
        <f>IF(AND(AN$4,$BJ16),SUMIFS([1]HC!$K$7:$K$118,[1]HC!$J$7:$J$118,$BL16,CHOOSE(AN$111,_DIS1dL,_DIS2dL,_DIS3dL,_DIS4dL),AN$113),"")</f>
        <v/>
      </c>
      <c r="AO16" s="84" t="str">
        <f>IF(AND(AO$4,$BJ16),SUMIFS([1]HC!$K$7:$K$118,[1]HC!$J$7:$J$118,$BL16,CHOOSE(AO$111,_DIS1dL,_DIS2dL,_DIS3dL,_DIS4dL),AO$113),"")</f>
        <v/>
      </c>
      <c r="AP16" s="84" t="str">
        <f>IF(AND(AP$4,$BJ16),SUMIFS([1]HC!$K$7:$K$118,[1]HC!$J$7:$J$118,$BL16,CHOOSE(AP$111,_DIS1dL,_DIS2dL,_DIS3dL,_DIS4dL),AP$113),"")</f>
        <v/>
      </c>
      <c r="AQ16" s="84" t="str">
        <f>IF(AND(AQ$4,$BJ16),SUMIFS([1]HC!$K$7:$K$118,[1]HC!$J$7:$J$118,$BL16,CHOOSE(AQ$111,_DIS1dL,_DIS2dL,_DIS3dL,_DIS4dL),AQ$113),"")</f>
        <v/>
      </c>
      <c r="AR16" s="84" t="str">
        <f>IF(AND(AR$4,$BJ16),SUMIFS([1]HC!$K$7:$K$118,[1]HC!$J$7:$J$118,$BL16,CHOOSE(AR$111,_DIS1dL,_DIS2dL,_DIS3dL,_DIS4dL),AR$113),"")</f>
        <v/>
      </c>
      <c r="AS16" s="84" t="str">
        <f>IF(AND(AS$4,$BJ16),SUMIFS([1]HC!$K$7:$K$118,[1]HC!$J$7:$J$118,$BL16,CHOOSE(AS$111,_DIS1dL,_DIS2dL,_DIS3dL,_DIS4dL),AS$113),"")</f>
        <v/>
      </c>
      <c r="AT16" s="84" t="str">
        <f>IF(AND(AT$4,$BJ16),SUMIFS([1]HC!$K$7:$K$118,[1]HC!$J$7:$J$118,$BL16,CHOOSE(AT$111,_DIS1dL,_DIS2dL,_DIS3dL,_DIS4dL),AT$113),"")</f>
        <v/>
      </c>
      <c r="AU16" s="84" t="str">
        <f>IF(AND(AU$4,$BJ16),SUMIFS([1]HC!$K$7:$K$118,[1]HC!$J$7:$J$118,$BL16,CHOOSE(AU$111,_DIS1dL,_DIS2dL,_DIS3dL,_DIS4dL),AU$113),"")</f>
        <v/>
      </c>
      <c r="AV16" s="84" t="str">
        <f>IF(AND(AV$4,$BJ16),SUMIFS([1]HC!$K$7:$K$118,[1]HC!$J$7:$J$118,$BL16,CHOOSE(AV$111,_DIS1dL,_DIS2dL,_DIS3dL,_DIS4dL),AV$113),"")</f>
        <v/>
      </c>
      <c r="AW16" s="84" t="str">
        <f>IF(AND(AW$4,$BJ16),SUMIFS([1]HC!$K$7:$K$118,[1]HC!$J$7:$J$118,$BL16,CHOOSE(AW$111,_DIS1dL,_DIS2dL,_DIS3dL,_DIS4dL),AW$113),"")</f>
        <v/>
      </c>
      <c r="AX16" s="84" t="str">
        <f>IF(AND(AX$4,$BJ16),SUMIFS([1]HC!$K$7:$K$118,[1]HC!$J$7:$J$118,$BL16,CHOOSE(AX$111,_DIS1dL,_DIS2dL,_DIS3dL,_DIS4dL),AX$113),"")</f>
        <v/>
      </c>
      <c r="AY16" s="84" t="str">
        <f>IF(AND(AY$4,$BJ16),SUMIFS([1]HC!$K$7:$K$118,[1]HC!$J$7:$J$118,$BL16,CHOOSE(AY$111,_DIS1dL,_DIS2dL,_DIS3dL,_DIS4dL),AY$113),"")</f>
        <v/>
      </c>
      <c r="AZ16" s="84" t="str">
        <f>IF(AND(AZ$4,$BJ16),SUMIFS([1]HC!$K$7:$K$118,[1]HC!$J$7:$J$118,$BL16,CHOOSE(AZ$111,_DIS1dL,_DIS2dL,_DIS3dL,_DIS4dL),AZ$113),"")</f>
        <v/>
      </c>
      <c r="BA16" s="84" t="str">
        <f>IF(AND(BA$4,$BJ16),SUMIFS([1]HC!$K$7:$K$118,[1]HC!$J$7:$J$118,$BL16,CHOOSE(BA$111,_DIS1dL,_DIS2dL,_DIS3dL,_DIS4dL),BA$113),"")</f>
        <v/>
      </c>
      <c r="BB16" s="84" t="str">
        <f>IF(AND(BB$4,$BJ16),SUMIFS([1]HC!$K$7:$K$118,[1]HC!$J$7:$J$118,$BL16,CHOOSE(BB$111,_DIS1dL,_DIS2dL,_DIS3dL,_DIS4dL),BB$113),"")</f>
        <v/>
      </c>
      <c r="BC16" s="84" t="str">
        <f>IF(AND(BC$4,$BJ16),SUMIFS([1]HC!$K$7:$K$118,[1]HC!$J$7:$J$118,$BL16,CHOOSE(BC$111,_DIS1dL,_DIS2dL,_DIS3dL,_DIS4dL),BC$113),"")</f>
        <v/>
      </c>
      <c r="BD16" s="84" t="str">
        <f>IF(AND(BD$4,$BJ16),SUMIFS([1]HC!$K$7:$K$118,[1]HC!$J$7:$J$118,$BL16,CHOOSE(BD$111,_DIS1dL,_DIS2dL,_DIS3dL,_DIS4dL),BD$113),"")</f>
        <v/>
      </c>
      <c r="BE16" s="85" t="str">
        <f>IF(AND(BE$4,$BJ16),SUMIFS([1]HC!$K$7:$K$118,[1]HC!$J$7:$J$118,$BL16,CHOOSE(BE$111,_DIS1dL,_DIS2dL,_DIS3dL,_DIS4dL),BE$113),"")</f>
        <v/>
      </c>
      <c r="BF16" s="80" t="e">
        <f t="shared" si="0"/>
        <v>#VALUE!</v>
      </c>
      <c r="BG16" s="86" t="e">
        <f t="shared" si="1"/>
        <v>#VALUE!</v>
      </c>
      <c r="BI16" s="82">
        <f>IF(BJ16,[1]HC!M16-1,"")</f>
        <v>3</v>
      </c>
      <c r="BJ16" s="82" t="b">
        <f>[1]HC!G16</f>
        <v>1</v>
      </c>
      <c r="BK16" s="72" t="b">
        <f>[1]HC!L16</f>
        <v>0</v>
      </c>
      <c r="BL16" t="str">
        <f>[1]HC!I16</f>
        <v>HC 1.1.1.9</v>
      </c>
      <c r="BM16">
        <f>[1]HC!M16</f>
        <v>4</v>
      </c>
      <c r="BO16" s="72" t="e">
        <f>[1]HC!K16=BF16</f>
        <v>#VALUE!</v>
      </c>
    </row>
    <row r="17" spans="3:67" ht="13" hidden="1" outlineLevel="1" x14ac:dyDescent="0.3">
      <c r="C17" t="str">
        <f>IF($BJ17,REPT(" ",$BI$6*BI17) &amp; [1]HC!J17,"")</f>
        <v xml:space="preserve">              HC 1.1.2 Therapy</v>
      </c>
      <c r="D17" s="83" t="e">
        <f>IF(AND(D$4,$BJ17),SUMIFS([1]HC!$K$7:$K$118,CHOOSE($BM17,[1]HC!$N$7:$N$118,[1]HC!$O$7:$O$118,[1]HC!$P$7:$P$118,[1]HC!$Q$7:$Q$118),$BL17,CHOOSE(D$111,_DIS1dL,_DIS2dL,_DIS3dL,_DIS4dL),D$113),"")</f>
        <v>#VALUE!</v>
      </c>
      <c r="E17" s="84" t="e">
        <f>IF(AND(E$4,$BJ17),SUMIFS([1]HC!$K$7:$K$118,CHOOSE($BM17,[1]HC!$N$7:$N$118,[1]HC!$O$7:$O$118,[1]HC!$P$7:$P$118,[1]HC!$Q$7:$Q$118),$BL17,CHOOSE(E$111,_DIS1dL,_DIS2dL,_DIS3dL,_DIS4dL),E$113),"")</f>
        <v>#VALUE!</v>
      </c>
      <c r="F17" s="84" t="e">
        <f>IF(AND(F$4,$BJ17),SUMIFS([1]HC!$K$7:$K$118,CHOOSE($BM17,[1]HC!$N$7:$N$118,[1]HC!$O$7:$O$118,[1]HC!$P$7:$P$118,[1]HC!$Q$7:$Q$118),$BL17,CHOOSE(F$111,_DIS1dL,_DIS2dL,_DIS3dL,_DIS4dL),F$113),"")</f>
        <v>#VALUE!</v>
      </c>
      <c r="G17" s="84" t="e">
        <f>IF(AND(G$4,$BJ17),SUMIFS([1]HC!$K$7:$K$118,CHOOSE($BM17,[1]HC!$N$7:$N$118,[1]HC!$O$7:$O$118,[1]HC!$P$7:$P$118,[1]HC!$Q$7:$Q$118),$BL17,CHOOSE(G$111,_DIS1dL,_DIS2dL,_DIS3dL,_DIS4dL),G$113),"")</f>
        <v>#VALUE!</v>
      </c>
      <c r="H17" s="84" t="e">
        <f>IF(AND(H$4,$BJ17),SUMIFS([1]HC!$K$7:$K$118,CHOOSE($BM17,[1]HC!$N$7:$N$118,[1]HC!$O$7:$O$118,[1]HC!$P$7:$P$118,[1]HC!$Q$7:$Q$118),$BL17,CHOOSE(H$111,_DIS1dL,_DIS2dL,_DIS3dL,_DIS4dL),H$113),"")</f>
        <v>#VALUE!</v>
      </c>
      <c r="I17" s="84" t="e">
        <f>IF(AND(I$4,$BJ17),SUMIFS([1]HC!$K$7:$K$118,CHOOSE($BM17,[1]HC!$N$7:$N$118,[1]HC!$O$7:$O$118,[1]HC!$P$7:$P$118,[1]HC!$Q$7:$Q$118),$BL17,CHOOSE(I$111,_DIS1dL,_DIS2dL,_DIS3dL,_DIS4dL),I$113),"")</f>
        <v>#VALUE!</v>
      </c>
      <c r="J17" s="84" t="e">
        <f>IF(AND(J$4,$BJ17),SUMIFS([1]HC!$K$7:$K$118,CHOOSE($BM17,[1]HC!$N$7:$N$118,[1]HC!$O$7:$O$118,[1]HC!$P$7:$P$118,[1]HC!$Q$7:$Q$118),$BL17,CHOOSE(J$111,_DIS1dL,_DIS2dL,_DIS3dL,_DIS4dL),J$113),"")</f>
        <v>#VALUE!</v>
      </c>
      <c r="K17" s="84" t="e">
        <f>IF(AND(K$4,$BJ17),SUMIFS([1]HC!$K$7:$K$118,CHOOSE($BM17,[1]HC!$N$7:$N$118,[1]HC!$O$7:$O$118,[1]HC!$P$7:$P$118,[1]HC!$Q$7:$Q$118),$BL17,CHOOSE(K$111,_DIS1dL,_DIS2dL,_DIS3dL,_DIS4dL),K$113),"")</f>
        <v>#VALUE!</v>
      </c>
      <c r="L17" s="84" t="e">
        <f>IF(AND(L$4,$BJ17),SUMIFS([1]HC!$K$7:$K$118,CHOOSE($BM17,[1]HC!$N$7:$N$118,[1]HC!$O$7:$O$118,[1]HC!$P$7:$P$118,[1]HC!$Q$7:$Q$118),$BL17,CHOOSE(L$111,_DIS1dL,_DIS2dL,_DIS3dL,_DIS4dL),L$113),"")</f>
        <v>#VALUE!</v>
      </c>
      <c r="M17" s="84" t="e">
        <f>IF(AND(M$4,$BJ17),SUMIFS([1]HC!$K$7:$K$118,CHOOSE($BM17,[1]HC!$N$7:$N$118,[1]HC!$O$7:$O$118,[1]HC!$P$7:$P$118,[1]HC!$Q$7:$Q$118),$BL17,CHOOSE(M$111,_DIS1dL,_DIS2dL,_DIS3dL,_DIS4dL),M$113),"")</f>
        <v>#VALUE!</v>
      </c>
      <c r="N17" s="84" t="e">
        <f>IF(AND(N$4,$BJ17),SUMIFS([1]HC!$K$7:$K$118,CHOOSE($BM17,[1]HC!$N$7:$N$118,[1]HC!$O$7:$O$118,[1]HC!$P$7:$P$118,[1]HC!$Q$7:$Q$118),$BL17,CHOOSE(N$111,_DIS1dL,_DIS2dL,_DIS3dL,_DIS4dL),N$113),"")</f>
        <v>#VALUE!</v>
      </c>
      <c r="O17" s="84" t="e">
        <f>IF(AND(O$4,$BJ17),SUMIFS([1]HC!$K$7:$K$118,CHOOSE($BM17,[1]HC!$N$7:$N$118,[1]HC!$O$7:$O$118,[1]HC!$P$7:$P$118,[1]HC!$Q$7:$Q$118),$BL17,CHOOSE(O$111,_DIS1dL,_DIS2dL,_DIS3dL,_DIS4dL),O$113),"")</f>
        <v>#VALUE!</v>
      </c>
      <c r="P17" s="84" t="e">
        <f>IF(AND(P$4,$BJ17),SUMIFS([1]HC!$K$7:$K$118,CHOOSE($BM17,[1]HC!$N$7:$N$118,[1]HC!$O$7:$O$118,[1]HC!$P$7:$P$118,[1]HC!$Q$7:$Q$118),$BL17,CHOOSE(P$111,_DIS1dL,_DIS2dL,_DIS3dL,_DIS4dL),P$113),"")</f>
        <v>#VALUE!</v>
      </c>
      <c r="Q17" s="84" t="e">
        <f>IF(AND(Q$4,$BJ17),SUMIFS([1]HC!$K$7:$K$118,CHOOSE($BM17,[1]HC!$N$7:$N$118,[1]HC!$O$7:$O$118,[1]HC!$P$7:$P$118,[1]HC!$Q$7:$Q$118),$BL17,CHOOSE(Q$111,_DIS1dL,_DIS2dL,_DIS3dL,_DIS4dL),Q$113),"")</f>
        <v>#VALUE!</v>
      </c>
      <c r="R17" s="84" t="e">
        <f>IF(AND(R$4,$BJ17),SUMIFS([1]HC!$K$7:$K$118,CHOOSE($BM17,[1]HC!$N$7:$N$118,[1]HC!$O$7:$O$118,[1]HC!$P$7:$P$118,[1]HC!$Q$7:$Q$118),$BL17,CHOOSE(R$111,_DIS1dL,_DIS2dL,_DIS3dL,_DIS4dL),R$113),"")</f>
        <v>#VALUE!</v>
      </c>
      <c r="S17" s="84" t="e">
        <f>IF(AND(S$4,$BJ17),SUMIFS([1]HC!$K$7:$K$118,CHOOSE($BM17,[1]HC!$N$7:$N$118,[1]HC!$O$7:$O$118,[1]HC!$P$7:$P$118,[1]HC!$Q$7:$Q$118),$BL17,CHOOSE(S$111,_DIS1dL,_DIS2dL,_DIS3dL,_DIS4dL),S$113),"")</f>
        <v>#VALUE!</v>
      </c>
      <c r="T17" s="84" t="e">
        <f>IF(AND(T$4,$BJ17),SUMIFS([1]HC!$K$7:$K$118,CHOOSE($BM17,[1]HC!$N$7:$N$118,[1]HC!$O$7:$O$118,[1]HC!$P$7:$P$118,[1]HC!$Q$7:$Q$118),$BL17,CHOOSE(T$111,_DIS1dL,_DIS2dL,_DIS3dL,_DIS4dL),T$113),"")</f>
        <v>#VALUE!</v>
      </c>
      <c r="U17" s="84" t="e">
        <f>IF(AND(U$4,$BJ17),SUMIFS([1]HC!$K$7:$K$118,CHOOSE($BM17,[1]HC!$N$7:$N$118,[1]HC!$O$7:$O$118,[1]HC!$P$7:$P$118,[1]HC!$Q$7:$Q$118),$BL17,CHOOSE(U$111,_DIS1dL,_DIS2dL,_DIS3dL,_DIS4dL),U$113),"")</f>
        <v>#VALUE!</v>
      </c>
      <c r="V17" s="84" t="e">
        <f>IF(AND(V$4,$BJ17),SUMIFS([1]HC!$K$7:$K$118,CHOOSE($BM17,[1]HC!$N$7:$N$118,[1]HC!$O$7:$O$118,[1]HC!$P$7:$P$118,[1]HC!$Q$7:$Q$118),$BL17,CHOOSE(V$111,_DIS1dL,_DIS2dL,_DIS3dL,_DIS4dL),V$113),"")</f>
        <v>#VALUE!</v>
      </c>
      <c r="W17" s="84" t="e">
        <f>IF(AND(W$4,$BJ17),SUMIFS([1]HC!$K$7:$K$118,CHOOSE($BM17,[1]HC!$N$7:$N$118,[1]HC!$O$7:$O$118,[1]HC!$P$7:$P$118,[1]HC!$Q$7:$Q$118),$BL17,CHOOSE(W$111,_DIS1dL,_DIS2dL,_DIS3dL,_DIS4dL),W$113),"")</f>
        <v>#VALUE!</v>
      </c>
      <c r="X17" s="84" t="e">
        <f>IF(AND(X$4,$BJ17),SUMIFS([1]HC!$K$7:$K$118,CHOOSE($BM17,[1]HC!$N$7:$N$118,[1]HC!$O$7:$O$118,[1]HC!$P$7:$P$118,[1]HC!$Q$7:$Q$118),$BL17,CHOOSE(X$111,_DIS1dL,_DIS2dL,_DIS3dL,_DIS4dL),X$113),"")</f>
        <v>#VALUE!</v>
      </c>
      <c r="Y17" s="84" t="e">
        <f>IF(AND(Y$4,$BJ17),SUMIFS([1]HC!$K$7:$K$118,CHOOSE($BM17,[1]HC!$N$7:$N$118,[1]HC!$O$7:$O$118,[1]HC!$P$7:$P$118,[1]HC!$Q$7:$Q$118),$BL17,CHOOSE(Y$111,_DIS1dL,_DIS2dL,_DIS3dL,_DIS4dL),Y$113),"")</f>
        <v>#VALUE!</v>
      </c>
      <c r="Z17" s="84" t="e">
        <f>IF(AND(Z$4,$BJ17),SUMIFS([1]HC!$K$7:$K$118,CHOOSE($BM17,[1]HC!$N$7:$N$118,[1]HC!$O$7:$O$118,[1]HC!$P$7:$P$118,[1]HC!$Q$7:$Q$118),$BL17,CHOOSE(Z$111,_DIS1dL,_DIS2dL,_DIS3dL,_DIS4dL),Z$113),"")</f>
        <v>#VALUE!</v>
      </c>
      <c r="AA17" s="84" t="e">
        <f>IF(AND(AA$4,$BJ17),SUMIFS([1]HC!$K$7:$K$118,CHOOSE($BM17,[1]HC!$N$7:$N$118,[1]HC!$O$7:$O$118,[1]HC!$P$7:$P$118,[1]HC!$Q$7:$Q$118),$BL17,CHOOSE(AA$111,_DIS1dL,_DIS2dL,_DIS3dL,_DIS4dL),AA$113),"")</f>
        <v>#VALUE!</v>
      </c>
      <c r="AB17" s="84" t="e">
        <f>IF(AND(AB$4,$BJ17),SUMIFS([1]HC!$K$7:$K$118,CHOOSE($BM17,[1]HC!$N$7:$N$118,[1]HC!$O$7:$O$118,[1]HC!$P$7:$P$118,[1]HC!$Q$7:$Q$118),$BL17,CHOOSE(AB$111,_DIS1dL,_DIS2dL,_DIS3dL,_DIS4dL),AB$113),"")</f>
        <v>#VALUE!</v>
      </c>
      <c r="AC17" s="84" t="e">
        <f>IF(AND(AC$4,$BJ17),SUMIFS([1]HC!$K$7:$K$118,CHOOSE($BM17,[1]HC!$N$7:$N$118,[1]HC!$O$7:$O$118,[1]HC!$P$7:$P$118,[1]HC!$Q$7:$Q$118),$BL17,CHOOSE(AC$111,_DIS1dL,_DIS2dL,_DIS3dL,_DIS4dL),AC$113),"")</f>
        <v>#VALUE!</v>
      </c>
      <c r="AD17" s="84" t="e">
        <f>IF(AND(AD$4,$BJ17),SUMIFS([1]HC!$K$7:$K$118,CHOOSE($BM17,[1]HC!$N$7:$N$118,[1]HC!$O$7:$O$118,[1]HC!$P$7:$P$118,[1]HC!$Q$7:$Q$118),$BL17,CHOOSE(AD$111,_DIS1dL,_DIS2dL,_DIS3dL,_DIS4dL),AD$113),"")</f>
        <v>#VALUE!</v>
      </c>
      <c r="AE17" s="84" t="e">
        <f>IF(AND(AE$4,$BJ17),SUMIFS([1]HC!$K$7:$K$118,CHOOSE($BM17,[1]HC!$N$7:$N$118,[1]HC!$O$7:$O$118,[1]HC!$P$7:$P$118,[1]HC!$Q$7:$Q$118),$BL17,CHOOSE(AE$111,_DIS1dL,_DIS2dL,_DIS3dL,_DIS4dL),AE$113),"")</f>
        <v>#VALUE!</v>
      </c>
      <c r="AF17" s="84" t="e">
        <f>IF(AND(AF$4,$BJ17),SUMIFS([1]HC!$K$7:$K$118,CHOOSE($BM17,[1]HC!$N$7:$N$118,[1]HC!$O$7:$O$118,[1]HC!$P$7:$P$118,[1]HC!$Q$7:$Q$118),$BL17,CHOOSE(AF$111,_DIS1dL,_DIS2dL,_DIS3dL,_DIS4dL),AF$113),"")</f>
        <v>#VALUE!</v>
      </c>
      <c r="AG17" s="84" t="e">
        <f>IF(AND(AG$4,$BJ17),SUMIFS([1]HC!$K$7:$K$118,CHOOSE($BM17,[1]HC!$N$7:$N$118,[1]HC!$O$7:$O$118,[1]HC!$P$7:$P$118,[1]HC!$Q$7:$Q$118),$BL17,CHOOSE(AG$111,_DIS1dL,_DIS2dL,_DIS3dL,_DIS4dL),AG$113),"")</f>
        <v>#VALUE!</v>
      </c>
      <c r="AH17" s="84" t="e">
        <f>IF(AND(AH$4,$BJ17),SUMIFS([1]HC!$K$7:$K$118,CHOOSE($BM17,[1]HC!$N$7:$N$118,[1]HC!$O$7:$O$118,[1]HC!$P$7:$P$118,[1]HC!$Q$7:$Q$118),$BL17,CHOOSE(AH$111,_DIS1dL,_DIS2dL,_DIS3dL,_DIS4dL),AH$113),"")</f>
        <v>#VALUE!</v>
      </c>
      <c r="AI17" s="84" t="str">
        <f>IF(AND(AI$4,$BJ17),SUMIFS([1]HC!$K$7:$K$118,[1]HC!$J$7:$J$118,$BL17,CHOOSE(AI$111,_DIS1dL,_DIS2dL,_DIS3dL,_DIS4dL),AI$113),"")</f>
        <v/>
      </c>
      <c r="AJ17" s="84" t="str">
        <f>IF(AND(AJ$4,$BJ17),SUMIFS([1]HC!$K$7:$K$118,[1]HC!$J$7:$J$118,$BL17,CHOOSE(AJ$111,_DIS1dL,_DIS2dL,_DIS3dL,_DIS4dL),AJ$113),"")</f>
        <v/>
      </c>
      <c r="AK17" s="84" t="str">
        <f>IF(AND(AK$4,$BJ17),SUMIFS([1]HC!$K$7:$K$118,[1]HC!$J$7:$J$118,$BL17,CHOOSE(AK$111,_DIS1dL,_DIS2dL,_DIS3dL,_DIS4dL),AK$113),"")</f>
        <v/>
      </c>
      <c r="AL17" s="84" t="str">
        <f>IF(AND(AL$4,$BJ17),SUMIFS([1]HC!$K$7:$K$118,[1]HC!$J$7:$J$118,$BL17,CHOOSE(AL$111,_DIS1dL,_DIS2dL,_DIS3dL,_DIS4dL),AL$113),"")</f>
        <v/>
      </c>
      <c r="AM17" s="84" t="str">
        <f>IF(AND(AM$4,$BJ17),SUMIFS([1]HC!$K$7:$K$118,[1]HC!$J$7:$J$118,$BL17,CHOOSE(AM$111,_DIS1dL,_DIS2dL,_DIS3dL,_DIS4dL),AM$113),"")</f>
        <v/>
      </c>
      <c r="AN17" s="84" t="str">
        <f>IF(AND(AN$4,$BJ17),SUMIFS([1]HC!$K$7:$K$118,[1]HC!$J$7:$J$118,$BL17,CHOOSE(AN$111,_DIS1dL,_DIS2dL,_DIS3dL,_DIS4dL),AN$113),"")</f>
        <v/>
      </c>
      <c r="AO17" s="84" t="str">
        <f>IF(AND(AO$4,$BJ17),SUMIFS([1]HC!$K$7:$K$118,[1]HC!$J$7:$J$118,$BL17,CHOOSE(AO$111,_DIS1dL,_DIS2dL,_DIS3dL,_DIS4dL),AO$113),"")</f>
        <v/>
      </c>
      <c r="AP17" s="84" t="str">
        <f>IF(AND(AP$4,$BJ17),SUMIFS([1]HC!$K$7:$K$118,[1]HC!$J$7:$J$118,$BL17,CHOOSE(AP$111,_DIS1dL,_DIS2dL,_DIS3dL,_DIS4dL),AP$113),"")</f>
        <v/>
      </c>
      <c r="AQ17" s="84" t="str">
        <f>IF(AND(AQ$4,$BJ17),SUMIFS([1]HC!$K$7:$K$118,[1]HC!$J$7:$J$118,$BL17,CHOOSE(AQ$111,_DIS1dL,_DIS2dL,_DIS3dL,_DIS4dL),AQ$113),"")</f>
        <v/>
      </c>
      <c r="AR17" s="84" t="str">
        <f>IF(AND(AR$4,$BJ17),SUMIFS([1]HC!$K$7:$K$118,[1]HC!$J$7:$J$118,$BL17,CHOOSE(AR$111,_DIS1dL,_DIS2dL,_DIS3dL,_DIS4dL),AR$113),"")</f>
        <v/>
      </c>
      <c r="AS17" s="84" t="str">
        <f>IF(AND(AS$4,$BJ17),SUMIFS([1]HC!$K$7:$K$118,[1]HC!$J$7:$J$118,$BL17,CHOOSE(AS$111,_DIS1dL,_DIS2dL,_DIS3dL,_DIS4dL),AS$113),"")</f>
        <v/>
      </c>
      <c r="AT17" s="84" t="str">
        <f>IF(AND(AT$4,$BJ17),SUMIFS([1]HC!$K$7:$K$118,[1]HC!$J$7:$J$118,$BL17,CHOOSE(AT$111,_DIS1dL,_DIS2dL,_DIS3dL,_DIS4dL),AT$113),"")</f>
        <v/>
      </c>
      <c r="AU17" s="84" t="str">
        <f>IF(AND(AU$4,$BJ17),SUMIFS([1]HC!$K$7:$K$118,[1]HC!$J$7:$J$118,$BL17,CHOOSE(AU$111,_DIS1dL,_DIS2dL,_DIS3dL,_DIS4dL),AU$113),"")</f>
        <v/>
      </c>
      <c r="AV17" s="84" t="str">
        <f>IF(AND(AV$4,$BJ17),SUMIFS([1]HC!$K$7:$K$118,[1]HC!$J$7:$J$118,$BL17,CHOOSE(AV$111,_DIS1dL,_DIS2dL,_DIS3dL,_DIS4dL),AV$113),"")</f>
        <v/>
      </c>
      <c r="AW17" s="84" t="str">
        <f>IF(AND(AW$4,$BJ17),SUMIFS([1]HC!$K$7:$K$118,[1]HC!$J$7:$J$118,$BL17,CHOOSE(AW$111,_DIS1dL,_DIS2dL,_DIS3dL,_DIS4dL),AW$113),"")</f>
        <v/>
      </c>
      <c r="AX17" s="84" t="str">
        <f>IF(AND(AX$4,$BJ17),SUMIFS([1]HC!$K$7:$K$118,[1]HC!$J$7:$J$118,$BL17,CHOOSE(AX$111,_DIS1dL,_DIS2dL,_DIS3dL,_DIS4dL),AX$113),"")</f>
        <v/>
      </c>
      <c r="AY17" s="84" t="str">
        <f>IF(AND(AY$4,$BJ17),SUMIFS([1]HC!$K$7:$K$118,[1]HC!$J$7:$J$118,$BL17,CHOOSE(AY$111,_DIS1dL,_DIS2dL,_DIS3dL,_DIS4dL),AY$113),"")</f>
        <v/>
      </c>
      <c r="AZ17" s="84" t="str">
        <f>IF(AND(AZ$4,$BJ17),SUMIFS([1]HC!$K$7:$K$118,[1]HC!$J$7:$J$118,$BL17,CHOOSE(AZ$111,_DIS1dL,_DIS2dL,_DIS3dL,_DIS4dL),AZ$113),"")</f>
        <v/>
      </c>
      <c r="BA17" s="84" t="str">
        <f>IF(AND(BA$4,$BJ17),SUMIFS([1]HC!$K$7:$K$118,[1]HC!$J$7:$J$118,$BL17,CHOOSE(BA$111,_DIS1dL,_DIS2dL,_DIS3dL,_DIS4dL),BA$113),"")</f>
        <v/>
      </c>
      <c r="BB17" s="84" t="str">
        <f>IF(AND(BB$4,$BJ17),SUMIFS([1]HC!$K$7:$K$118,[1]HC!$J$7:$J$118,$BL17,CHOOSE(BB$111,_DIS1dL,_DIS2dL,_DIS3dL,_DIS4dL),BB$113),"")</f>
        <v/>
      </c>
      <c r="BC17" s="84" t="str">
        <f>IF(AND(BC$4,$BJ17),SUMIFS([1]HC!$K$7:$K$118,[1]HC!$J$7:$J$118,$BL17,CHOOSE(BC$111,_DIS1dL,_DIS2dL,_DIS3dL,_DIS4dL),BC$113),"")</f>
        <v/>
      </c>
      <c r="BD17" s="84" t="str">
        <f>IF(AND(BD$4,$BJ17),SUMIFS([1]HC!$K$7:$K$118,[1]HC!$J$7:$J$118,$BL17,CHOOSE(BD$111,_DIS1dL,_DIS2dL,_DIS3dL,_DIS4dL),BD$113),"")</f>
        <v/>
      </c>
      <c r="BE17" s="85" t="str">
        <f>IF(AND(BE$4,$BJ17),SUMIFS([1]HC!$K$7:$K$118,[1]HC!$J$7:$J$118,$BL17,CHOOSE(BE$111,_DIS1dL,_DIS2dL,_DIS3dL,_DIS4dL),BE$113),"")</f>
        <v/>
      </c>
      <c r="BF17" s="80" t="e">
        <f t="shared" si="0"/>
        <v>#VALUE!</v>
      </c>
      <c r="BG17" s="86" t="e">
        <f t="shared" si="1"/>
        <v>#VALUE!</v>
      </c>
      <c r="BI17" s="82">
        <f>IF(BJ17,[1]HC!M17-1,"")</f>
        <v>2</v>
      </c>
      <c r="BJ17" s="82" t="b">
        <f>[1]HC!G17</f>
        <v>1</v>
      </c>
      <c r="BK17" s="72" t="b">
        <f>[1]HC!L17</f>
        <v>1</v>
      </c>
      <c r="BL17" t="str">
        <f>[1]HC!I17</f>
        <v>HC 1.1.2</v>
      </c>
      <c r="BM17">
        <f>[1]HC!M17</f>
        <v>3</v>
      </c>
      <c r="BO17" s="72" t="e">
        <f>[1]HC!K17=BF17</f>
        <v>#VALUE!</v>
      </c>
    </row>
    <row r="18" spans="3:67" ht="13" hidden="1" outlineLevel="1" x14ac:dyDescent="0.3">
      <c r="C18" t="str">
        <f>IF($BJ18,REPT(" ",$BI$6*BI18) &amp; [1]HC!J18,"")</f>
        <v xml:space="preserve">                     HC 1.1.2.1 Respiratory system diseases</v>
      </c>
      <c r="D18" s="83" t="e">
        <f>IF(AND(D$4,$BJ18),SUMIFS([1]HC!$K$7:$K$118,CHOOSE($BM18,[1]HC!$N$7:$N$118,[1]HC!$O$7:$O$118,[1]HC!$P$7:$P$118,[1]HC!$Q$7:$Q$118),$BL18,CHOOSE(D$111,_DIS1dL,_DIS2dL,_DIS3dL,_DIS4dL),D$113),"")</f>
        <v>#VALUE!</v>
      </c>
      <c r="E18" s="84" t="e">
        <f>IF(AND(E$4,$BJ18),SUMIFS([1]HC!$K$7:$K$118,CHOOSE($BM18,[1]HC!$N$7:$N$118,[1]HC!$O$7:$O$118,[1]HC!$P$7:$P$118,[1]HC!$Q$7:$Q$118),$BL18,CHOOSE(E$111,_DIS1dL,_DIS2dL,_DIS3dL,_DIS4dL),E$113),"")</f>
        <v>#VALUE!</v>
      </c>
      <c r="F18" s="84" t="e">
        <f>IF(AND(F$4,$BJ18),SUMIFS([1]HC!$K$7:$K$118,CHOOSE($BM18,[1]HC!$N$7:$N$118,[1]HC!$O$7:$O$118,[1]HC!$P$7:$P$118,[1]HC!$Q$7:$Q$118),$BL18,CHOOSE(F$111,_DIS1dL,_DIS2dL,_DIS3dL,_DIS4dL),F$113),"")</f>
        <v>#VALUE!</v>
      </c>
      <c r="G18" s="84" t="e">
        <f>IF(AND(G$4,$BJ18),SUMIFS([1]HC!$K$7:$K$118,CHOOSE($BM18,[1]HC!$N$7:$N$118,[1]HC!$O$7:$O$118,[1]HC!$P$7:$P$118,[1]HC!$Q$7:$Q$118),$BL18,CHOOSE(G$111,_DIS1dL,_DIS2dL,_DIS3dL,_DIS4dL),G$113),"")</f>
        <v>#VALUE!</v>
      </c>
      <c r="H18" s="84" t="e">
        <f>IF(AND(H$4,$BJ18),SUMIFS([1]HC!$K$7:$K$118,CHOOSE($BM18,[1]HC!$N$7:$N$118,[1]HC!$O$7:$O$118,[1]HC!$P$7:$P$118,[1]HC!$Q$7:$Q$118),$BL18,CHOOSE(H$111,_DIS1dL,_DIS2dL,_DIS3dL,_DIS4dL),H$113),"")</f>
        <v>#VALUE!</v>
      </c>
      <c r="I18" s="84" t="e">
        <f>IF(AND(I$4,$BJ18),SUMIFS([1]HC!$K$7:$K$118,CHOOSE($BM18,[1]HC!$N$7:$N$118,[1]HC!$O$7:$O$118,[1]HC!$P$7:$P$118,[1]HC!$Q$7:$Q$118),$BL18,CHOOSE(I$111,_DIS1dL,_DIS2dL,_DIS3dL,_DIS4dL),I$113),"")</f>
        <v>#VALUE!</v>
      </c>
      <c r="J18" s="84" t="e">
        <f>IF(AND(J$4,$BJ18),SUMIFS([1]HC!$K$7:$K$118,CHOOSE($BM18,[1]HC!$N$7:$N$118,[1]HC!$O$7:$O$118,[1]HC!$P$7:$P$118,[1]HC!$Q$7:$Q$118),$BL18,CHOOSE(J$111,_DIS1dL,_DIS2dL,_DIS3dL,_DIS4dL),J$113),"")</f>
        <v>#VALUE!</v>
      </c>
      <c r="K18" s="84" t="e">
        <f>IF(AND(K$4,$BJ18),SUMIFS([1]HC!$K$7:$K$118,CHOOSE($BM18,[1]HC!$N$7:$N$118,[1]HC!$O$7:$O$118,[1]HC!$P$7:$P$118,[1]HC!$Q$7:$Q$118),$BL18,CHOOSE(K$111,_DIS1dL,_DIS2dL,_DIS3dL,_DIS4dL),K$113),"")</f>
        <v>#VALUE!</v>
      </c>
      <c r="L18" s="84" t="e">
        <f>IF(AND(L$4,$BJ18),SUMIFS([1]HC!$K$7:$K$118,CHOOSE($BM18,[1]HC!$N$7:$N$118,[1]HC!$O$7:$O$118,[1]HC!$P$7:$P$118,[1]HC!$Q$7:$Q$118),$BL18,CHOOSE(L$111,_DIS1dL,_DIS2dL,_DIS3dL,_DIS4dL),L$113),"")</f>
        <v>#VALUE!</v>
      </c>
      <c r="M18" s="84" t="e">
        <f>IF(AND(M$4,$BJ18),SUMIFS([1]HC!$K$7:$K$118,CHOOSE($BM18,[1]HC!$N$7:$N$118,[1]HC!$O$7:$O$118,[1]HC!$P$7:$P$118,[1]HC!$Q$7:$Q$118),$BL18,CHOOSE(M$111,_DIS1dL,_DIS2dL,_DIS3dL,_DIS4dL),M$113),"")</f>
        <v>#VALUE!</v>
      </c>
      <c r="N18" s="84" t="e">
        <f>IF(AND(N$4,$BJ18),SUMIFS([1]HC!$K$7:$K$118,CHOOSE($BM18,[1]HC!$N$7:$N$118,[1]HC!$O$7:$O$118,[1]HC!$P$7:$P$118,[1]HC!$Q$7:$Q$118),$BL18,CHOOSE(N$111,_DIS1dL,_DIS2dL,_DIS3dL,_DIS4dL),N$113),"")</f>
        <v>#VALUE!</v>
      </c>
      <c r="O18" s="84" t="e">
        <f>IF(AND(O$4,$BJ18),SUMIFS([1]HC!$K$7:$K$118,CHOOSE($BM18,[1]HC!$N$7:$N$118,[1]HC!$O$7:$O$118,[1]HC!$P$7:$P$118,[1]HC!$Q$7:$Q$118),$BL18,CHOOSE(O$111,_DIS1dL,_DIS2dL,_DIS3dL,_DIS4dL),O$113),"")</f>
        <v>#VALUE!</v>
      </c>
      <c r="P18" s="84" t="e">
        <f>IF(AND(P$4,$BJ18),SUMIFS([1]HC!$K$7:$K$118,CHOOSE($BM18,[1]HC!$N$7:$N$118,[1]HC!$O$7:$O$118,[1]HC!$P$7:$P$118,[1]HC!$Q$7:$Q$118),$BL18,CHOOSE(P$111,_DIS1dL,_DIS2dL,_DIS3dL,_DIS4dL),P$113),"")</f>
        <v>#VALUE!</v>
      </c>
      <c r="Q18" s="84" t="e">
        <f>IF(AND(Q$4,$BJ18),SUMIFS([1]HC!$K$7:$K$118,CHOOSE($BM18,[1]HC!$N$7:$N$118,[1]HC!$O$7:$O$118,[1]HC!$P$7:$P$118,[1]HC!$Q$7:$Q$118),$BL18,CHOOSE(Q$111,_DIS1dL,_DIS2dL,_DIS3dL,_DIS4dL),Q$113),"")</f>
        <v>#VALUE!</v>
      </c>
      <c r="R18" s="84" t="e">
        <f>IF(AND(R$4,$BJ18),SUMIFS([1]HC!$K$7:$K$118,CHOOSE($BM18,[1]HC!$N$7:$N$118,[1]HC!$O$7:$O$118,[1]HC!$P$7:$P$118,[1]HC!$Q$7:$Q$118),$BL18,CHOOSE(R$111,_DIS1dL,_DIS2dL,_DIS3dL,_DIS4dL),R$113),"")</f>
        <v>#VALUE!</v>
      </c>
      <c r="S18" s="84" t="e">
        <f>IF(AND(S$4,$BJ18),SUMIFS([1]HC!$K$7:$K$118,CHOOSE($BM18,[1]HC!$N$7:$N$118,[1]HC!$O$7:$O$118,[1]HC!$P$7:$P$118,[1]HC!$Q$7:$Q$118),$BL18,CHOOSE(S$111,_DIS1dL,_DIS2dL,_DIS3dL,_DIS4dL),S$113),"")</f>
        <v>#VALUE!</v>
      </c>
      <c r="T18" s="84" t="e">
        <f>IF(AND(T$4,$BJ18),SUMIFS([1]HC!$K$7:$K$118,CHOOSE($BM18,[1]HC!$N$7:$N$118,[1]HC!$O$7:$O$118,[1]HC!$P$7:$P$118,[1]HC!$Q$7:$Q$118),$BL18,CHOOSE(T$111,_DIS1dL,_DIS2dL,_DIS3dL,_DIS4dL),T$113),"")</f>
        <v>#VALUE!</v>
      </c>
      <c r="U18" s="84" t="e">
        <f>IF(AND(U$4,$BJ18),SUMIFS([1]HC!$K$7:$K$118,CHOOSE($BM18,[1]HC!$N$7:$N$118,[1]HC!$O$7:$O$118,[1]HC!$P$7:$P$118,[1]HC!$Q$7:$Q$118),$BL18,CHOOSE(U$111,_DIS1dL,_DIS2dL,_DIS3dL,_DIS4dL),U$113),"")</f>
        <v>#VALUE!</v>
      </c>
      <c r="V18" s="84" t="e">
        <f>IF(AND(V$4,$BJ18),SUMIFS([1]HC!$K$7:$K$118,CHOOSE($BM18,[1]HC!$N$7:$N$118,[1]HC!$O$7:$O$118,[1]HC!$P$7:$P$118,[1]HC!$Q$7:$Q$118),$BL18,CHOOSE(V$111,_DIS1dL,_DIS2dL,_DIS3dL,_DIS4dL),V$113),"")</f>
        <v>#VALUE!</v>
      </c>
      <c r="W18" s="84" t="e">
        <f>IF(AND(W$4,$BJ18),SUMIFS([1]HC!$K$7:$K$118,CHOOSE($BM18,[1]HC!$N$7:$N$118,[1]HC!$O$7:$O$118,[1]HC!$P$7:$P$118,[1]HC!$Q$7:$Q$118),$BL18,CHOOSE(W$111,_DIS1dL,_DIS2dL,_DIS3dL,_DIS4dL),W$113),"")</f>
        <v>#VALUE!</v>
      </c>
      <c r="X18" s="84" t="e">
        <f>IF(AND(X$4,$BJ18),SUMIFS([1]HC!$K$7:$K$118,CHOOSE($BM18,[1]HC!$N$7:$N$118,[1]HC!$O$7:$O$118,[1]HC!$P$7:$P$118,[1]HC!$Q$7:$Q$118),$BL18,CHOOSE(X$111,_DIS1dL,_DIS2dL,_DIS3dL,_DIS4dL),X$113),"")</f>
        <v>#VALUE!</v>
      </c>
      <c r="Y18" s="84" t="e">
        <f>IF(AND(Y$4,$BJ18),SUMIFS([1]HC!$K$7:$K$118,CHOOSE($BM18,[1]HC!$N$7:$N$118,[1]HC!$O$7:$O$118,[1]HC!$P$7:$P$118,[1]HC!$Q$7:$Q$118),$BL18,CHOOSE(Y$111,_DIS1dL,_DIS2dL,_DIS3dL,_DIS4dL),Y$113),"")</f>
        <v>#VALUE!</v>
      </c>
      <c r="Z18" s="84" t="e">
        <f>IF(AND(Z$4,$BJ18),SUMIFS([1]HC!$K$7:$K$118,CHOOSE($BM18,[1]HC!$N$7:$N$118,[1]HC!$O$7:$O$118,[1]HC!$P$7:$P$118,[1]HC!$Q$7:$Q$118),$BL18,CHOOSE(Z$111,_DIS1dL,_DIS2dL,_DIS3dL,_DIS4dL),Z$113),"")</f>
        <v>#VALUE!</v>
      </c>
      <c r="AA18" s="84" t="e">
        <f>IF(AND(AA$4,$BJ18),SUMIFS([1]HC!$K$7:$K$118,CHOOSE($BM18,[1]HC!$N$7:$N$118,[1]HC!$O$7:$O$118,[1]HC!$P$7:$P$118,[1]HC!$Q$7:$Q$118),$BL18,CHOOSE(AA$111,_DIS1dL,_DIS2dL,_DIS3dL,_DIS4dL),AA$113),"")</f>
        <v>#VALUE!</v>
      </c>
      <c r="AB18" s="84" t="e">
        <f>IF(AND(AB$4,$BJ18),SUMIFS([1]HC!$K$7:$K$118,CHOOSE($BM18,[1]HC!$N$7:$N$118,[1]HC!$O$7:$O$118,[1]HC!$P$7:$P$118,[1]HC!$Q$7:$Q$118),$BL18,CHOOSE(AB$111,_DIS1dL,_DIS2dL,_DIS3dL,_DIS4dL),AB$113),"")</f>
        <v>#VALUE!</v>
      </c>
      <c r="AC18" s="84" t="e">
        <f>IF(AND(AC$4,$BJ18),SUMIFS([1]HC!$K$7:$K$118,CHOOSE($BM18,[1]HC!$N$7:$N$118,[1]HC!$O$7:$O$118,[1]HC!$P$7:$P$118,[1]HC!$Q$7:$Q$118),$BL18,CHOOSE(AC$111,_DIS1dL,_DIS2dL,_DIS3dL,_DIS4dL),AC$113),"")</f>
        <v>#VALUE!</v>
      </c>
      <c r="AD18" s="84" t="e">
        <f>IF(AND(AD$4,$BJ18),SUMIFS([1]HC!$K$7:$K$118,CHOOSE($BM18,[1]HC!$N$7:$N$118,[1]HC!$O$7:$O$118,[1]HC!$P$7:$P$118,[1]HC!$Q$7:$Q$118),$BL18,CHOOSE(AD$111,_DIS1dL,_DIS2dL,_DIS3dL,_DIS4dL),AD$113),"")</f>
        <v>#VALUE!</v>
      </c>
      <c r="AE18" s="84" t="e">
        <f>IF(AND(AE$4,$BJ18),SUMIFS([1]HC!$K$7:$K$118,CHOOSE($BM18,[1]HC!$N$7:$N$118,[1]HC!$O$7:$O$118,[1]HC!$P$7:$P$118,[1]HC!$Q$7:$Q$118),$BL18,CHOOSE(AE$111,_DIS1dL,_DIS2dL,_DIS3dL,_DIS4dL),AE$113),"")</f>
        <v>#VALUE!</v>
      </c>
      <c r="AF18" s="84" t="e">
        <f>IF(AND(AF$4,$BJ18),SUMIFS([1]HC!$K$7:$K$118,CHOOSE($BM18,[1]HC!$N$7:$N$118,[1]HC!$O$7:$O$118,[1]HC!$P$7:$P$118,[1]HC!$Q$7:$Q$118),$BL18,CHOOSE(AF$111,_DIS1dL,_DIS2dL,_DIS3dL,_DIS4dL),AF$113),"")</f>
        <v>#VALUE!</v>
      </c>
      <c r="AG18" s="84" t="e">
        <f>IF(AND(AG$4,$BJ18),SUMIFS([1]HC!$K$7:$K$118,CHOOSE($BM18,[1]HC!$N$7:$N$118,[1]HC!$O$7:$O$118,[1]HC!$P$7:$P$118,[1]HC!$Q$7:$Q$118),$BL18,CHOOSE(AG$111,_DIS1dL,_DIS2dL,_DIS3dL,_DIS4dL),AG$113),"")</f>
        <v>#VALUE!</v>
      </c>
      <c r="AH18" s="84" t="e">
        <f>IF(AND(AH$4,$BJ18),SUMIFS([1]HC!$K$7:$K$118,CHOOSE($BM18,[1]HC!$N$7:$N$118,[1]HC!$O$7:$O$118,[1]HC!$P$7:$P$118,[1]HC!$Q$7:$Q$118),$BL18,CHOOSE(AH$111,_DIS1dL,_DIS2dL,_DIS3dL,_DIS4dL),AH$113),"")</f>
        <v>#VALUE!</v>
      </c>
      <c r="AI18" s="84" t="str">
        <f>IF(AND(AI$4,$BJ18),SUMIFS([1]HC!$K$7:$K$118,[1]HC!$J$7:$J$118,$BL18,CHOOSE(AI$111,_DIS1dL,_DIS2dL,_DIS3dL,_DIS4dL),AI$113),"")</f>
        <v/>
      </c>
      <c r="AJ18" s="84" t="str">
        <f>IF(AND(AJ$4,$BJ18),SUMIFS([1]HC!$K$7:$K$118,[1]HC!$J$7:$J$118,$BL18,CHOOSE(AJ$111,_DIS1dL,_DIS2dL,_DIS3dL,_DIS4dL),AJ$113),"")</f>
        <v/>
      </c>
      <c r="AK18" s="84" t="str">
        <f>IF(AND(AK$4,$BJ18),SUMIFS([1]HC!$K$7:$K$118,[1]HC!$J$7:$J$118,$BL18,CHOOSE(AK$111,_DIS1dL,_DIS2dL,_DIS3dL,_DIS4dL),AK$113),"")</f>
        <v/>
      </c>
      <c r="AL18" s="84" t="str">
        <f>IF(AND(AL$4,$BJ18),SUMIFS([1]HC!$K$7:$K$118,[1]HC!$J$7:$J$118,$BL18,CHOOSE(AL$111,_DIS1dL,_DIS2dL,_DIS3dL,_DIS4dL),AL$113),"")</f>
        <v/>
      </c>
      <c r="AM18" s="84" t="str">
        <f>IF(AND(AM$4,$BJ18),SUMIFS([1]HC!$K$7:$K$118,[1]HC!$J$7:$J$118,$BL18,CHOOSE(AM$111,_DIS1dL,_DIS2dL,_DIS3dL,_DIS4dL),AM$113),"")</f>
        <v/>
      </c>
      <c r="AN18" s="84" t="str">
        <f>IF(AND(AN$4,$BJ18),SUMIFS([1]HC!$K$7:$K$118,[1]HC!$J$7:$J$118,$BL18,CHOOSE(AN$111,_DIS1dL,_DIS2dL,_DIS3dL,_DIS4dL),AN$113),"")</f>
        <v/>
      </c>
      <c r="AO18" s="84" t="str">
        <f>IF(AND(AO$4,$BJ18),SUMIFS([1]HC!$K$7:$K$118,[1]HC!$J$7:$J$118,$BL18,CHOOSE(AO$111,_DIS1dL,_DIS2dL,_DIS3dL,_DIS4dL),AO$113),"")</f>
        <v/>
      </c>
      <c r="AP18" s="84" t="str">
        <f>IF(AND(AP$4,$BJ18),SUMIFS([1]HC!$K$7:$K$118,[1]HC!$J$7:$J$118,$BL18,CHOOSE(AP$111,_DIS1dL,_DIS2dL,_DIS3dL,_DIS4dL),AP$113),"")</f>
        <v/>
      </c>
      <c r="AQ18" s="84" t="str">
        <f>IF(AND(AQ$4,$BJ18),SUMIFS([1]HC!$K$7:$K$118,[1]HC!$J$7:$J$118,$BL18,CHOOSE(AQ$111,_DIS1dL,_DIS2dL,_DIS3dL,_DIS4dL),AQ$113),"")</f>
        <v/>
      </c>
      <c r="AR18" s="84" t="str">
        <f>IF(AND(AR$4,$BJ18),SUMIFS([1]HC!$K$7:$K$118,[1]HC!$J$7:$J$118,$BL18,CHOOSE(AR$111,_DIS1dL,_DIS2dL,_DIS3dL,_DIS4dL),AR$113),"")</f>
        <v/>
      </c>
      <c r="AS18" s="84" t="str">
        <f>IF(AND(AS$4,$BJ18),SUMIFS([1]HC!$K$7:$K$118,[1]HC!$J$7:$J$118,$BL18,CHOOSE(AS$111,_DIS1dL,_DIS2dL,_DIS3dL,_DIS4dL),AS$113),"")</f>
        <v/>
      </c>
      <c r="AT18" s="84" t="str">
        <f>IF(AND(AT$4,$BJ18),SUMIFS([1]HC!$K$7:$K$118,[1]HC!$J$7:$J$118,$BL18,CHOOSE(AT$111,_DIS1dL,_DIS2dL,_DIS3dL,_DIS4dL),AT$113),"")</f>
        <v/>
      </c>
      <c r="AU18" s="84" t="str">
        <f>IF(AND(AU$4,$BJ18),SUMIFS([1]HC!$K$7:$K$118,[1]HC!$J$7:$J$118,$BL18,CHOOSE(AU$111,_DIS1dL,_DIS2dL,_DIS3dL,_DIS4dL),AU$113),"")</f>
        <v/>
      </c>
      <c r="AV18" s="84" t="str">
        <f>IF(AND(AV$4,$BJ18),SUMIFS([1]HC!$K$7:$K$118,[1]HC!$J$7:$J$118,$BL18,CHOOSE(AV$111,_DIS1dL,_DIS2dL,_DIS3dL,_DIS4dL),AV$113),"")</f>
        <v/>
      </c>
      <c r="AW18" s="84" t="str">
        <f>IF(AND(AW$4,$BJ18),SUMIFS([1]HC!$K$7:$K$118,[1]HC!$J$7:$J$118,$BL18,CHOOSE(AW$111,_DIS1dL,_DIS2dL,_DIS3dL,_DIS4dL),AW$113),"")</f>
        <v/>
      </c>
      <c r="AX18" s="84" t="str">
        <f>IF(AND(AX$4,$BJ18),SUMIFS([1]HC!$K$7:$K$118,[1]HC!$J$7:$J$118,$BL18,CHOOSE(AX$111,_DIS1dL,_DIS2dL,_DIS3dL,_DIS4dL),AX$113),"")</f>
        <v/>
      </c>
      <c r="AY18" s="84" t="str">
        <f>IF(AND(AY$4,$BJ18),SUMIFS([1]HC!$K$7:$K$118,[1]HC!$J$7:$J$118,$BL18,CHOOSE(AY$111,_DIS1dL,_DIS2dL,_DIS3dL,_DIS4dL),AY$113),"")</f>
        <v/>
      </c>
      <c r="AZ18" s="84" t="str">
        <f>IF(AND(AZ$4,$BJ18),SUMIFS([1]HC!$K$7:$K$118,[1]HC!$J$7:$J$118,$BL18,CHOOSE(AZ$111,_DIS1dL,_DIS2dL,_DIS3dL,_DIS4dL),AZ$113),"")</f>
        <v/>
      </c>
      <c r="BA18" s="84" t="str">
        <f>IF(AND(BA$4,$BJ18),SUMIFS([1]HC!$K$7:$K$118,[1]HC!$J$7:$J$118,$BL18,CHOOSE(BA$111,_DIS1dL,_DIS2dL,_DIS3dL,_DIS4dL),BA$113),"")</f>
        <v/>
      </c>
      <c r="BB18" s="84" t="str">
        <f>IF(AND(BB$4,$BJ18),SUMIFS([1]HC!$K$7:$K$118,[1]HC!$J$7:$J$118,$BL18,CHOOSE(BB$111,_DIS1dL,_DIS2dL,_DIS3dL,_DIS4dL),BB$113),"")</f>
        <v/>
      </c>
      <c r="BC18" s="84" t="str">
        <f>IF(AND(BC$4,$BJ18),SUMIFS([1]HC!$K$7:$K$118,[1]HC!$J$7:$J$118,$BL18,CHOOSE(BC$111,_DIS1dL,_DIS2dL,_DIS3dL,_DIS4dL),BC$113),"")</f>
        <v/>
      </c>
      <c r="BD18" s="84" t="str">
        <f>IF(AND(BD$4,$BJ18),SUMIFS([1]HC!$K$7:$K$118,[1]HC!$J$7:$J$118,$BL18,CHOOSE(BD$111,_DIS1dL,_DIS2dL,_DIS3dL,_DIS4dL),BD$113),"")</f>
        <v/>
      </c>
      <c r="BE18" s="85" t="str">
        <f>IF(AND(BE$4,$BJ18),SUMIFS([1]HC!$K$7:$K$118,[1]HC!$J$7:$J$118,$BL18,CHOOSE(BE$111,_DIS1dL,_DIS2dL,_DIS3dL,_DIS4dL),BE$113),"")</f>
        <v/>
      </c>
      <c r="BF18" s="80" t="e">
        <f t="shared" si="0"/>
        <v>#VALUE!</v>
      </c>
      <c r="BG18" s="86" t="e">
        <f t="shared" si="1"/>
        <v>#VALUE!</v>
      </c>
      <c r="BI18" s="82">
        <f>IF(BJ18,[1]HC!M18-1,"")</f>
        <v>3</v>
      </c>
      <c r="BJ18" s="82" t="b">
        <f>[1]HC!G18</f>
        <v>1</v>
      </c>
      <c r="BK18" s="72" t="b">
        <f>[1]HC!L18</f>
        <v>0</v>
      </c>
      <c r="BL18" t="str">
        <f>[1]HC!I18</f>
        <v>HC 1.1.2.1</v>
      </c>
      <c r="BM18">
        <f>[1]HC!M18</f>
        <v>4</v>
      </c>
      <c r="BO18" s="72" t="e">
        <f>[1]HC!K18=BF18</f>
        <v>#VALUE!</v>
      </c>
    </row>
    <row r="19" spans="3:67" ht="13" hidden="1" outlineLevel="1" x14ac:dyDescent="0.3">
      <c r="C19" t="str">
        <f>IF($BJ19,REPT(" ",$BI$6*BI19) &amp; [1]HC!J19,"")</f>
        <v xml:space="preserve">                     HC 1.1.2.3 Endocrinology</v>
      </c>
      <c r="D19" s="83" t="e">
        <f>IF(AND(D$4,$BJ19),SUMIFS([1]HC!$K$7:$K$118,CHOOSE($BM19,[1]HC!$N$7:$N$118,[1]HC!$O$7:$O$118,[1]HC!$P$7:$P$118,[1]HC!$Q$7:$Q$118),$BL19,CHOOSE(D$111,_DIS1dL,_DIS2dL,_DIS3dL,_DIS4dL),D$113),"")</f>
        <v>#VALUE!</v>
      </c>
      <c r="E19" s="84" t="e">
        <f>IF(AND(E$4,$BJ19),SUMIFS([1]HC!$K$7:$K$118,CHOOSE($BM19,[1]HC!$N$7:$N$118,[1]HC!$O$7:$O$118,[1]HC!$P$7:$P$118,[1]HC!$Q$7:$Q$118),$BL19,CHOOSE(E$111,_DIS1dL,_DIS2dL,_DIS3dL,_DIS4dL),E$113),"")</f>
        <v>#VALUE!</v>
      </c>
      <c r="F19" s="84" t="e">
        <f>IF(AND(F$4,$BJ19),SUMIFS([1]HC!$K$7:$K$118,CHOOSE($BM19,[1]HC!$N$7:$N$118,[1]HC!$O$7:$O$118,[1]HC!$P$7:$P$118,[1]HC!$Q$7:$Q$118),$BL19,CHOOSE(F$111,_DIS1dL,_DIS2dL,_DIS3dL,_DIS4dL),F$113),"")</f>
        <v>#VALUE!</v>
      </c>
      <c r="G19" s="84" t="e">
        <f>IF(AND(G$4,$BJ19),SUMIFS([1]HC!$K$7:$K$118,CHOOSE($BM19,[1]HC!$N$7:$N$118,[1]HC!$O$7:$O$118,[1]HC!$P$7:$P$118,[1]HC!$Q$7:$Q$118),$BL19,CHOOSE(G$111,_DIS1dL,_DIS2dL,_DIS3dL,_DIS4dL),G$113),"")</f>
        <v>#VALUE!</v>
      </c>
      <c r="H19" s="84" t="e">
        <f>IF(AND(H$4,$BJ19),SUMIFS([1]HC!$K$7:$K$118,CHOOSE($BM19,[1]HC!$N$7:$N$118,[1]HC!$O$7:$O$118,[1]HC!$P$7:$P$118,[1]HC!$Q$7:$Q$118),$BL19,CHOOSE(H$111,_DIS1dL,_DIS2dL,_DIS3dL,_DIS4dL),H$113),"")</f>
        <v>#VALUE!</v>
      </c>
      <c r="I19" s="84" t="e">
        <f>IF(AND(I$4,$BJ19),SUMIFS([1]HC!$K$7:$K$118,CHOOSE($BM19,[1]HC!$N$7:$N$118,[1]HC!$O$7:$O$118,[1]HC!$P$7:$P$118,[1]HC!$Q$7:$Q$118),$BL19,CHOOSE(I$111,_DIS1dL,_DIS2dL,_DIS3dL,_DIS4dL),I$113),"")</f>
        <v>#VALUE!</v>
      </c>
      <c r="J19" s="84" t="e">
        <f>IF(AND(J$4,$BJ19),SUMIFS([1]HC!$K$7:$K$118,CHOOSE($BM19,[1]HC!$N$7:$N$118,[1]HC!$O$7:$O$118,[1]HC!$P$7:$P$118,[1]HC!$Q$7:$Q$118),$BL19,CHOOSE(J$111,_DIS1dL,_DIS2dL,_DIS3dL,_DIS4dL),J$113),"")</f>
        <v>#VALUE!</v>
      </c>
      <c r="K19" s="84" t="e">
        <f>IF(AND(K$4,$BJ19),SUMIFS([1]HC!$K$7:$K$118,CHOOSE($BM19,[1]HC!$N$7:$N$118,[1]HC!$O$7:$O$118,[1]HC!$P$7:$P$118,[1]HC!$Q$7:$Q$118),$BL19,CHOOSE(K$111,_DIS1dL,_DIS2dL,_DIS3dL,_DIS4dL),K$113),"")</f>
        <v>#VALUE!</v>
      </c>
      <c r="L19" s="84" t="e">
        <f>IF(AND(L$4,$BJ19),SUMIFS([1]HC!$K$7:$K$118,CHOOSE($BM19,[1]HC!$N$7:$N$118,[1]HC!$O$7:$O$118,[1]HC!$P$7:$P$118,[1]HC!$Q$7:$Q$118),$BL19,CHOOSE(L$111,_DIS1dL,_DIS2dL,_DIS3dL,_DIS4dL),L$113),"")</f>
        <v>#VALUE!</v>
      </c>
      <c r="M19" s="84" t="e">
        <f>IF(AND(M$4,$BJ19),SUMIFS([1]HC!$K$7:$K$118,CHOOSE($BM19,[1]HC!$N$7:$N$118,[1]HC!$O$7:$O$118,[1]HC!$P$7:$P$118,[1]HC!$Q$7:$Q$118),$BL19,CHOOSE(M$111,_DIS1dL,_DIS2dL,_DIS3dL,_DIS4dL),M$113),"")</f>
        <v>#VALUE!</v>
      </c>
      <c r="N19" s="84" t="e">
        <f>IF(AND(N$4,$BJ19),SUMIFS([1]HC!$K$7:$K$118,CHOOSE($BM19,[1]HC!$N$7:$N$118,[1]HC!$O$7:$O$118,[1]HC!$P$7:$P$118,[1]HC!$Q$7:$Q$118),$BL19,CHOOSE(N$111,_DIS1dL,_DIS2dL,_DIS3dL,_DIS4dL),N$113),"")</f>
        <v>#VALUE!</v>
      </c>
      <c r="O19" s="84" t="e">
        <f>IF(AND(O$4,$BJ19),SUMIFS([1]HC!$K$7:$K$118,CHOOSE($BM19,[1]HC!$N$7:$N$118,[1]HC!$O$7:$O$118,[1]HC!$P$7:$P$118,[1]HC!$Q$7:$Q$118),$BL19,CHOOSE(O$111,_DIS1dL,_DIS2dL,_DIS3dL,_DIS4dL),O$113),"")</f>
        <v>#VALUE!</v>
      </c>
      <c r="P19" s="84" t="e">
        <f>IF(AND(P$4,$BJ19),SUMIFS([1]HC!$K$7:$K$118,CHOOSE($BM19,[1]HC!$N$7:$N$118,[1]HC!$O$7:$O$118,[1]HC!$P$7:$P$118,[1]HC!$Q$7:$Q$118),$BL19,CHOOSE(P$111,_DIS1dL,_DIS2dL,_DIS3dL,_DIS4dL),P$113),"")</f>
        <v>#VALUE!</v>
      </c>
      <c r="Q19" s="84" t="e">
        <f>IF(AND(Q$4,$BJ19),SUMIFS([1]HC!$K$7:$K$118,CHOOSE($BM19,[1]HC!$N$7:$N$118,[1]HC!$O$7:$O$118,[1]HC!$P$7:$P$118,[1]HC!$Q$7:$Q$118),$BL19,CHOOSE(Q$111,_DIS1dL,_DIS2dL,_DIS3dL,_DIS4dL),Q$113),"")</f>
        <v>#VALUE!</v>
      </c>
      <c r="R19" s="84" t="e">
        <f>IF(AND(R$4,$BJ19),SUMIFS([1]HC!$K$7:$K$118,CHOOSE($BM19,[1]HC!$N$7:$N$118,[1]HC!$O$7:$O$118,[1]HC!$P$7:$P$118,[1]HC!$Q$7:$Q$118),$BL19,CHOOSE(R$111,_DIS1dL,_DIS2dL,_DIS3dL,_DIS4dL),R$113),"")</f>
        <v>#VALUE!</v>
      </c>
      <c r="S19" s="84" t="e">
        <f>IF(AND(S$4,$BJ19),SUMIFS([1]HC!$K$7:$K$118,CHOOSE($BM19,[1]HC!$N$7:$N$118,[1]HC!$O$7:$O$118,[1]HC!$P$7:$P$118,[1]HC!$Q$7:$Q$118),$BL19,CHOOSE(S$111,_DIS1dL,_DIS2dL,_DIS3dL,_DIS4dL),S$113),"")</f>
        <v>#VALUE!</v>
      </c>
      <c r="T19" s="84" t="e">
        <f>IF(AND(T$4,$BJ19),SUMIFS([1]HC!$K$7:$K$118,CHOOSE($BM19,[1]HC!$N$7:$N$118,[1]HC!$O$7:$O$118,[1]HC!$P$7:$P$118,[1]HC!$Q$7:$Q$118),$BL19,CHOOSE(T$111,_DIS1dL,_DIS2dL,_DIS3dL,_DIS4dL),T$113),"")</f>
        <v>#VALUE!</v>
      </c>
      <c r="U19" s="84" t="e">
        <f>IF(AND(U$4,$BJ19),SUMIFS([1]HC!$K$7:$K$118,CHOOSE($BM19,[1]HC!$N$7:$N$118,[1]HC!$O$7:$O$118,[1]HC!$P$7:$P$118,[1]HC!$Q$7:$Q$118),$BL19,CHOOSE(U$111,_DIS1dL,_DIS2dL,_DIS3dL,_DIS4dL),U$113),"")</f>
        <v>#VALUE!</v>
      </c>
      <c r="V19" s="84" t="e">
        <f>IF(AND(V$4,$BJ19),SUMIFS([1]HC!$K$7:$K$118,CHOOSE($BM19,[1]HC!$N$7:$N$118,[1]HC!$O$7:$O$118,[1]HC!$P$7:$P$118,[1]HC!$Q$7:$Q$118),$BL19,CHOOSE(V$111,_DIS1dL,_DIS2dL,_DIS3dL,_DIS4dL),V$113),"")</f>
        <v>#VALUE!</v>
      </c>
      <c r="W19" s="84" t="e">
        <f>IF(AND(W$4,$BJ19),SUMIFS([1]HC!$K$7:$K$118,CHOOSE($BM19,[1]HC!$N$7:$N$118,[1]HC!$O$7:$O$118,[1]HC!$P$7:$P$118,[1]HC!$Q$7:$Q$118),$BL19,CHOOSE(W$111,_DIS1dL,_DIS2dL,_DIS3dL,_DIS4dL),W$113),"")</f>
        <v>#VALUE!</v>
      </c>
      <c r="X19" s="84" t="e">
        <f>IF(AND(X$4,$BJ19),SUMIFS([1]HC!$K$7:$K$118,CHOOSE($BM19,[1]HC!$N$7:$N$118,[1]HC!$O$7:$O$118,[1]HC!$P$7:$P$118,[1]HC!$Q$7:$Q$118),$BL19,CHOOSE(X$111,_DIS1dL,_DIS2dL,_DIS3dL,_DIS4dL),X$113),"")</f>
        <v>#VALUE!</v>
      </c>
      <c r="Y19" s="84" t="e">
        <f>IF(AND(Y$4,$BJ19),SUMIFS([1]HC!$K$7:$K$118,CHOOSE($BM19,[1]HC!$N$7:$N$118,[1]HC!$O$7:$O$118,[1]HC!$P$7:$P$118,[1]HC!$Q$7:$Q$118),$BL19,CHOOSE(Y$111,_DIS1dL,_DIS2dL,_DIS3dL,_DIS4dL),Y$113),"")</f>
        <v>#VALUE!</v>
      </c>
      <c r="Z19" s="84" t="e">
        <f>IF(AND(Z$4,$BJ19),SUMIFS([1]HC!$K$7:$K$118,CHOOSE($BM19,[1]HC!$N$7:$N$118,[1]HC!$O$7:$O$118,[1]HC!$P$7:$P$118,[1]HC!$Q$7:$Q$118),$BL19,CHOOSE(Z$111,_DIS1dL,_DIS2dL,_DIS3dL,_DIS4dL),Z$113),"")</f>
        <v>#VALUE!</v>
      </c>
      <c r="AA19" s="84" t="e">
        <f>IF(AND(AA$4,$BJ19),SUMIFS([1]HC!$K$7:$K$118,CHOOSE($BM19,[1]HC!$N$7:$N$118,[1]HC!$O$7:$O$118,[1]HC!$P$7:$P$118,[1]HC!$Q$7:$Q$118),$BL19,CHOOSE(AA$111,_DIS1dL,_DIS2dL,_DIS3dL,_DIS4dL),AA$113),"")</f>
        <v>#VALUE!</v>
      </c>
      <c r="AB19" s="84" t="e">
        <f>IF(AND(AB$4,$BJ19),SUMIFS([1]HC!$K$7:$K$118,CHOOSE($BM19,[1]HC!$N$7:$N$118,[1]HC!$O$7:$O$118,[1]HC!$P$7:$P$118,[1]HC!$Q$7:$Q$118),$BL19,CHOOSE(AB$111,_DIS1dL,_DIS2dL,_DIS3dL,_DIS4dL),AB$113),"")</f>
        <v>#VALUE!</v>
      </c>
      <c r="AC19" s="84" t="e">
        <f>IF(AND(AC$4,$BJ19),SUMIFS([1]HC!$K$7:$K$118,CHOOSE($BM19,[1]HC!$N$7:$N$118,[1]HC!$O$7:$O$118,[1]HC!$P$7:$P$118,[1]HC!$Q$7:$Q$118),$BL19,CHOOSE(AC$111,_DIS1dL,_DIS2dL,_DIS3dL,_DIS4dL),AC$113),"")</f>
        <v>#VALUE!</v>
      </c>
      <c r="AD19" s="84" t="e">
        <f>IF(AND(AD$4,$BJ19),SUMIFS([1]HC!$K$7:$K$118,CHOOSE($BM19,[1]HC!$N$7:$N$118,[1]HC!$O$7:$O$118,[1]HC!$P$7:$P$118,[1]HC!$Q$7:$Q$118),$BL19,CHOOSE(AD$111,_DIS1dL,_DIS2dL,_DIS3dL,_DIS4dL),AD$113),"")</f>
        <v>#VALUE!</v>
      </c>
      <c r="AE19" s="84" t="e">
        <f>IF(AND(AE$4,$BJ19),SUMIFS([1]HC!$K$7:$K$118,CHOOSE($BM19,[1]HC!$N$7:$N$118,[1]HC!$O$7:$O$118,[1]HC!$P$7:$P$118,[1]HC!$Q$7:$Q$118),$BL19,CHOOSE(AE$111,_DIS1dL,_DIS2dL,_DIS3dL,_DIS4dL),AE$113),"")</f>
        <v>#VALUE!</v>
      </c>
      <c r="AF19" s="84" t="e">
        <f>IF(AND(AF$4,$BJ19),SUMIFS([1]HC!$K$7:$K$118,CHOOSE($BM19,[1]HC!$N$7:$N$118,[1]HC!$O$7:$O$118,[1]HC!$P$7:$P$118,[1]HC!$Q$7:$Q$118),$BL19,CHOOSE(AF$111,_DIS1dL,_DIS2dL,_DIS3dL,_DIS4dL),AF$113),"")</f>
        <v>#VALUE!</v>
      </c>
      <c r="AG19" s="84" t="e">
        <f>IF(AND(AG$4,$BJ19),SUMIFS([1]HC!$K$7:$K$118,CHOOSE($BM19,[1]HC!$N$7:$N$118,[1]HC!$O$7:$O$118,[1]HC!$P$7:$P$118,[1]HC!$Q$7:$Q$118),$BL19,CHOOSE(AG$111,_DIS1dL,_DIS2dL,_DIS3dL,_DIS4dL),AG$113),"")</f>
        <v>#VALUE!</v>
      </c>
      <c r="AH19" s="84" t="e">
        <f>IF(AND(AH$4,$BJ19),SUMIFS([1]HC!$K$7:$K$118,CHOOSE($BM19,[1]HC!$N$7:$N$118,[1]HC!$O$7:$O$118,[1]HC!$P$7:$P$118,[1]HC!$Q$7:$Q$118),$BL19,CHOOSE(AH$111,_DIS1dL,_DIS2dL,_DIS3dL,_DIS4dL),AH$113),"")</f>
        <v>#VALUE!</v>
      </c>
      <c r="AI19" s="84" t="str">
        <f>IF(AND(AI$4,$BJ19),SUMIFS([1]HC!$K$7:$K$118,[1]HC!$J$7:$J$118,$BL19,CHOOSE(AI$111,_DIS1dL,_DIS2dL,_DIS3dL,_DIS4dL),AI$113),"")</f>
        <v/>
      </c>
      <c r="AJ19" s="84" t="str">
        <f>IF(AND(AJ$4,$BJ19),SUMIFS([1]HC!$K$7:$K$118,[1]HC!$J$7:$J$118,$BL19,CHOOSE(AJ$111,_DIS1dL,_DIS2dL,_DIS3dL,_DIS4dL),AJ$113),"")</f>
        <v/>
      </c>
      <c r="AK19" s="84" t="str">
        <f>IF(AND(AK$4,$BJ19),SUMIFS([1]HC!$K$7:$K$118,[1]HC!$J$7:$J$118,$BL19,CHOOSE(AK$111,_DIS1dL,_DIS2dL,_DIS3dL,_DIS4dL),AK$113),"")</f>
        <v/>
      </c>
      <c r="AL19" s="84" t="str">
        <f>IF(AND(AL$4,$BJ19),SUMIFS([1]HC!$K$7:$K$118,[1]HC!$J$7:$J$118,$BL19,CHOOSE(AL$111,_DIS1dL,_DIS2dL,_DIS3dL,_DIS4dL),AL$113),"")</f>
        <v/>
      </c>
      <c r="AM19" s="84" t="str">
        <f>IF(AND(AM$4,$BJ19),SUMIFS([1]HC!$K$7:$K$118,[1]HC!$J$7:$J$118,$BL19,CHOOSE(AM$111,_DIS1dL,_DIS2dL,_DIS3dL,_DIS4dL),AM$113),"")</f>
        <v/>
      </c>
      <c r="AN19" s="84" t="str">
        <f>IF(AND(AN$4,$BJ19),SUMIFS([1]HC!$K$7:$K$118,[1]HC!$J$7:$J$118,$BL19,CHOOSE(AN$111,_DIS1dL,_DIS2dL,_DIS3dL,_DIS4dL),AN$113),"")</f>
        <v/>
      </c>
      <c r="AO19" s="84" t="str">
        <f>IF(AND(AO$4,$BJ19),SUMIFS([1]HC!$K$7:$K$118,[1]HC!$J$7:$J$118,$BL19,CHOOSE(AO$111,_DIS1dL,_DIS2dL,_DIS3dL,_DIS4dL),AO$113),"")</f>
        <v/>
      </c>
      <c r="AP19" s="84" t="str">
        <f>IF(AND(AP$4,$BJ19),SUMIFS([1]HC!$K$7:$K$118,[1]HC!$J$7:$J$118,$BL19,CHOOSE(AP$111,_DIS1dL,_DIS2dL,_DIS3dL,_DIS4dL),AP$113),"")</f>
        <v/>
      </c>
      <c r="AQ19" s="84" t="str">
        <f>IF(AND(AQ$4,$BJ19),SUMIFS([1]HC!$K$7:$K$118,[1]HC!$J$7:$J$118,$BL19,CHOOSE(AQ$111,_DIS1dL,_DIS2dL,_DIS3dL,_DIS4dL),AQ$113),"")</f>
        <v/>
      </c>
      <c r="AR19" s="84" t="str">
        <f>IF(AND(AR$4,$BJ19),SUMIFS([1]HC!$K$7:$K$118,[1]HC!$J$7:$J$118,$BL19,CHOOSE(AR$111,_DIS1dL,_DIS2dL,_DIS3dL,_DIS4dL),AR$113),"")</f>
        <v/>
      </c>
      <c r="AS19" s="84" t="str">
        <f>IF(AND(AS$4,$BJ19),SUMIFS([1]HC!$K$7:$K$118,[1]HC!$J$7:$J$118,$BL19,CHOOSE(AS$111,_DIS1dL,_DIS2dL,_DIS3dL,_DIS4dL),AS$113),"")</f>
        <v/>
      </c>
      <c r="AT19" s="84" t="str">
        <f>IF(AND(AT$4,$BJ19),SUMIFS([1]HC!$K$7:$K$118,[1]HC!$J$7:$J$118,$BL19,CHOOSE(AT$111,_DIS1dL,_DIS2dL,_DIS3dL,_DIS4dL),AT$113),"")</f>
        <v/>
      </c>
      <c r="AU19" s="84" t="str">
        <f>IF(AND(AU$4,$BJ19),SUMIFS([1]HC!$K$7:$K$118,[1]HC!$J$7:$J$118,$BL19,CHOOSE(AU$111,_DIS1dL,_DIS2dL,_DIS3dL,_DIS4dL),AU$113),"")</f>
        <v/>
      </c>
      <c r="AV19" s="84" t="str">
        <f>IF(AND(AV$4,$BJ19),SUMIFS([1]HC!$K$7:$K$118,[1]HC!$J$7:$J$118,$BL19,CHOOSE(AV$111,_DIS1dL,_DIS2dL,_DIS3dL,_DIS4dL),AV$113),"")</f>
        <v/>
      </c>
      <c r="AW19" s="84" t="str">
        <f>IF(AND(AW$4,$BJ19),SUMIFS([1]HC!$K$7:$K$118,[1]HC!$J$7:$J$118,$BL19,CHOOSE(AW$111,_DIS1dL,_DIS2dL,_DIS3dL,_DIS4dL),AW$113),"")</f>
        <v/>
      </c>
      <c r="AX19" s="84" t="str">
        <f>IF(AND(AX$4,$BJ19),SUMIFS([1]HC!$K$7:$K$118,[1]HC!$J$7:$J$118,$BL19,CHOOSE(AX$111,_DIS1dL,_DIS2dL,_DIS3dL,_DIS4dL),AX$113),"")</f>
        <v/>
      </c>
      <c r="AY19" s="84" t="str">
        <f>IF(AND(AY$4,$BJ19),SUMIFS([1]HC!$K$7:$K$118,[1]HC!$J$7:$J$118,$BL19,CHOOSE(AY$111,_DIS1dL,_DIS2dL,_DIS3dL,_DIS4dL),AY$113),"")</f>
        <v/>
      </c>
      <c r="AZ19" s="84" t="str">
        <f>IF(AND(AZ$4,$BJ19),SUMIFS([1]HC!$K$7:$K$118,[1]HC!$J$7:$J$118,$BL19,CHOOSE(AZ$111,_DIS1dL,_DIS2dL,_DIS3dL,_DIS4dL),AZ$113),"")</f>
        <v/>
      </c>
      <c r="BA19" s="84" t="str">
        <f>IF(AND(BA$4,$BJ19),SUMIFS([1]HC!$K$7:$K$118,[1]HC!$J$7:$J$118,$BL19,CHOOSE(BA$111,_DIS1dL,_DIS2dL,_DIS3dL,_DIS4dL),BA$113),"")</f>
        <v/>
      </c>
      <c r="BB19" s="84" t="str">
        <f>IF(AND(BB$4,$BJ19),SUMIFS([1]HC!$K$7:$K$118,[1]HC!$J$7:$J$118,$BL19,CHOOSE(BB$111,_DIS1dL,_DIS2dL,_DIS3dL,_DIS4dL),BB$113),"")</f>
        <v/>
      </c>
      <c r="BC19" s="84" t="str">
        <f>IF(AND(BC$4,$BJ19),SUMIFS([1]HC!$K$7:$K$118,[1]HC!$J$7:$J$118,$BL19,CHOOSE(BC$111,_DIS1dL,_DIS2dL,_DIS3dL,_DIS4dL),BC$113),"")</f>
        <v/>
      </c>
      <c r="BD19" s="84" t="str">
        <f>IF(AND(BD$4,$BJ19),SUMIFS([1]HC!$K$7:$K$118,[1]HC!$J$7:$J$118,$BL19,CHOOSE(BD$111,_DIS1dL,_DIS2dL,_DIS3dL,_DIS4dL),BD$113),"")</f>
        <v/>
      </c>
      <c r="BE19" s="85" t="str">
        <f>IF(AND(BE$4,$BJ19),SUMIFS([1]HC!$K$7:$K$118,[1]HC!$J$7:$J$118,$BL19,CHOOSE(BE$111,_DIS1dL,_DIS2dL,_DIS3dL,_DIS4dL),BE$113),"")</f>
        <v/>
      </c>
      <c r="BF19" s="80" t="e">
        <f t="shared" si="0"/>
        <v>#VALUE!</v>
      </c>
      <c r="BG19" s="86" t="e">
        <f t="shared" si="1"/>
        <v>#VALUE!</v>
      </c>
      <c r="BI19" s="82">
        <f>IF(BJ19,[1]HC!M19-1,"")</f>
        <v>3</v>
      </c>
      <c r="BJ19" s="82" t="b">
        <f>[1]HC!G19</f>
        <v>1</v>
      </c>
      <c r="BK19" s="72" t="b">
        <f>[1]HC!L19</f>
        <v>0</v>
      </c>
      <c r="BL19" t="str">
        <f>[1]HC!I19</f>
        <v>HC 1.1.2.3</v>
      </c>
      <c r="BM19">
        <f>[1]HC!M19</f>
        <v>4</v>
      </c>
      <c r="BO19" s="72" t="e">
        <f>[1]HC!K19=BF19</f>
        <v>#VALUE!</v>
      </c>
    </row>
    <row r="20" spans="3:67" ht="13" hidden="1" outlineLevel="1" x14ac:dyDescent="0.3">
      <c r="C20" t="str">
        <f>IF($BJ20,REPT(" ",$BI$6*BI20) &amp; [1]HC!J20,"")</f>
        <v xml:space="preserve">                     HC 1.1.2.5 Hematology</v>
      </c>
      <c r="D20" s="83" t="e">
        <f>IF(AND(D$4,$BJ20),SUMIFS([1]HC!$K$7:$K$118,CHOOSE($BM20,[1]HC!$N$7:$N$118,[1]HC!$O$7:$O$118,[1]HC!$P$7:$P$118,[1]HC!$Q$7:$Q$118),$BL20,CHOOSE(D$111,_DIS1dL,_DIS2dL,_DIS3dL,_DIS4dL),D$113),"")</f>
        <v>#VALUE!</v>
      </c>
      <c r="E20" s="84" t="e">
        <f>IF(AND(E$4,$BJ20),SUMIFS([1]HC!$K$7:$K$118,CHOOSE($BM20,[1]HC!$N$7:$N$118,[1]HC!$O$7:$O$118,[1]HC!$P$7:$P$118,[1]HC!$Q$7:$Q$118),$BL20,CHOOSE(E$111,_DIS1dL,_DIS2dL,_DIS3dL,_DIS4dL),E$113),"")</f>
        <v>#VALUE!</v>
      </c>
      <c r="F20" s="84" t="e">
        <f>IF(AND(F$4,$BJ20),SUMIFS([1]HC!$K$7:$K$118,CHOOSE($BM20,[1]HC!$N$7:$N$118,[1]HC!$O$7:$O$118,[1]HC!$P$7:$P$118,[1]HC!$Q$7:$Q$118),$BL20,CHOOSE(F$111,_DIS1dL,_DIS2dL,_DIS3dL,_DIS4dL),F$113),"")</f>
        <v>#VALUE!</v>
      </c>
      <c r="G20" s="84" t="e">
        <f>IF(AND(G$4,$BJ20),SUMIFS([1]HC!$K$7:$K$118,CHOOSE($BM20,[1]HC!$N$7:$N$118,[1]HC!$O$7:$O$118,[1]HC!$P$7:$P$118,[1]HC!$Q$7:$Q$118),$BL20,CHOOSE(G$111,_DIS1dL,_DIS2dL,_DIS3dL,_DIS4dL),G$113),"")</f>
        <v>#VALUE!</v>
      </c>
      <c r="H20" s="84" t="e">
        <f>IF(AND(H$4,$BJ20),SUMIFS([1]HC!$K$7:$K$118,CHOOSE($BM20,[1]HC!$N$7:$N$118,[1]HC!$O$7:$O$118,[1]HC!$P$7:$P$118,[1]HC!$Q$7:$Q$118),$BL20,CHOOSE(H$111,_DIS1dL,_DIS2dL,_DIS3dL,_DIS4dL),H$113),"")</f>
        <v>#VALUE!</v>
      </c>
      <c r="I20" s="84" t="e">
        <f>IF(AND(I$4,$BJ20),SUMIFS([1]HC!$K$7:$K$118,CHOOSE($BM20,[1]HC!$N$7:$N$118,[1]HC!$O$7:$O$118,[1]HC!$P$7:$P$118,[1]HC!$Q$7:$Q$118),$BL20,CHOOSE(I$111,_DIS1dL,_DIS2dL,_DIS3dL,_DIS4dL),I$113),"")</f>
        <v>#VALUE!</v>
      </c>
      <c r="J20" s="84" t="e">
        <f>IF(AND(J$4,$BJ20),SUMIFS([1]HC!$K$7:$K$118,CHOOSE($BM20,[1]HC!$N$7:$N$118,[1]HC!$O$7:$O$118,[1]HC!$P$7:$P$118,[1]HC!$Q$7:$Q$118),$BL20,CHOOSE(J$111,_DIS1dL,_DIS2dL,_DIS3dL,_DIS4dL),J$113),"")</f>
        <v>#VALUE!</v>
      </c>
      <c r="K20" s="84" t="e">
        <f>IF(AND(K$4,$BJ20),SUMIFS([1]HC!$K$7:$K$118,CHOOSE($BM20,[1]HC!$N$7:$N$118,[1]HC!$O$7:$O$118,[1]HC!$P$7:$P$118,[1]HC!$Q$7:$Q$118),$BL20,CHOOSE(K$111,_DIS1dL,_DIS2dL,_DIS3dL,_DIS4dL),K$113),"")</f>
        <v>#VALUE!</v>
      </c>
      <c r="L20" s="84" t="e">
        <f>IF(AND(L$4,$BJ20),SUMIFS([1]HC!$K$7:$K$118,CHOOSE($BM20,[1]HC!$N$7:$N$118,[1]HC!$O$7:$O$118,[1]HC!$P$7:$P$118,[1]HC!$Q$7:$Q$118),$BL20,CHOOSE(L$111,_DIS1dL,_DIS2dL,_DIS3dL,_DIS4dL),L$113),"")</f>
        <v>#VALUE!</v>
      </c>
      <c r="M20" s="84" t="e">
        <f>IF(AND(M$4,$BJ20),SUMIFS([1]HC!$K$7:$K$118,CHOOSE($BM20,[1]HC!$N$7:$N$118,[1]HC!$O$7:$O$118,[1]HC!$P$7:$P$118,[1]HC!$Q$7:$Q$118),$BL20,CHOOSE(M$111,_DIS1dL,_DIS2dL,_DIS3dL,_DIS4dL),M$113),"")</f>
        <v>#VALUE!</v>
      </c>
      <c r="N20" s="84" t="e">
        <f>IF(AND(N$4,$BJ20),SUMIFS([1]HC!$K$7:$K$118,CHOOSE($BM20,[1]HC!$N$7:$N$118,[1]HC!$O$7:$O$118,[1]HC!$P$7:$P$118,[1]HC!$Q$7:$Q$118),$BL20,CHOOSE(N$111,_DIS1dL,_DIS2dL,_DIS3dL,_DIS4dL),N$113),"")</f>
        <v>#VALUE!</v>
      </c>
      <c r="O20" s="84" t="e">
        <f>IF(AND(O$4,$BJ20),SUMIFS([1]HC!$K$7:$K$118,CHOOSE($BM20,[1]HC!$N$7:$N$118,[1]HC!$O$7:$O$118,[1]HC!$P$7:$P$118,[1]HC!$Q$7:$Q$118),$BL20,CHOOSE(O$111,_DIS1dL,_DIS2dL,_DIS3dL,_DIS4dL),O$113),"")</f>
        <v>#VALUE!</v>
      </c>
      <c r="P20" s="84" t="e">
        <f>IF(AND(P$4,$BJ20),SUMIFS([1]HC!$K$7:$K$118,CHOOSE($BM20,[1]HC!$N$7:$N$118,[1]HC!$O$7:$O$118,[1]HC!$P$7:$P$118,[1]HC!$Q$7:$Q$118),$BL20,CHOOSE(P$111,_DIS1dL,_DIS2dL,_DIS3dL,_DIS4dL),P$113),"")</f>
        <v>#VALUE!</v>
      </c>
      <c r="Q20" s="84" t="e">
        <f>IF(AND(Q$4,$BJ20),SUMIFS([1]HC!$K$7:$K$118,CHOOSE($BM20,[1]HC!$N$7:$N$118,[1]HC!$O$7:$O$118,[1]HC!$P$7:$P$118,[1]HC!$Q$7:$Q$118),$BL20,CHOOSE(Q$111,_DIS1dL,_DIS2dL,_DIS3dL,_DIS4dL),Q$113),"")</f>
        <v>#VALUE!</v>
      </c>
      <c r="R20" s="84" t="e">
        <f>IF(AND(R$4,$BJ20),SUMIFS([1]HC!$K$7:$K$118,CHOOSE($BM20,[1]HC!$N$7:$N$118,[1]HC!$O$7:$O$118,[1]HC!$P$7:$P$118,[1]HC!$Q$7:$Q$118),$BL20,CHOOSE(R$111,_DIS1dL,_DIS2dL,_DIS3dL,_DIS4dL),R$113),"")</f>
        <v>#VALUE!</v>
      </c>
      <c r="S20" s="84" t="e">
        <f>IF(AND(S$4,$BJ20),SUMIFS([1]HC!$K$7:$K$118,CHOOSE($BM20,[1]HC!$N$7:$N$118,[1]HC!$O$7:$O$118,[1]HC!$P$7:$P$118,[1]HC!$Q$7:$Q$118),$BL20,CHOOSE(S$111,_DIS1dL,_DIS2dL,_DIS3dL,_DIS4dL),S$113),"")</f>
        <v>#VALUE!</v>
      </c>
      <c r="T20" s="84" t="e">
        <f>IF(AND(T$4,$BJ20),SUMIFS([1]HC!$K$7:$K$118,CHOOSE($BM20,[1]HC!$N$7:$N$118,[1]HC!$O$7:$O$118,[1]HC!$P$7:$P$118,[1]HC!$Q$7:$Q$118),$BL20,CHOOSE(T$111,_DIS1dL,_DIS2dL,_DIS3dL,_DIS4dL),T$113),"")</f>
        <v>#VALUE!</v>
      </c>
      <c r="U20" s="84" t="e">
        <f>IF(AND(U$4,$BJ20),SUMIFS([1]HC!$K$7:$K$118,CHOOSE($BM20,[1]HC!$N$7:$N$118,[1]HC!$O$7:$O$118,[1]HC!$P$7:$P$118,[1]HC!$Q$7:$Q$118),$BL20,CHOOSE(U$111,_DIS1dL,_DIS2dL,_DIS3dL,_DIS4dL),U$113),"")</f>
        <v>#VALUE!</v>
      </c>
      <c r="V20" s="84" t="e">
        <f>IF(AND(V$4,$BJ20),SUMIFS([1]HC!$K$7:$K$118,CHOOSE($BM20,[1]HC!$N$7:$N$118,[1]HC!$O$7:$O$118,[1]HC!$P$7:$P$118,[1]HC!$Q$7:$Q$118),$BL20,CHOOSE(V$111,_DIS1dL,_DIS2dL,_DIS3dL,_DIS4dL),V$113),"")</f>
        <v>#VALUE!</v>
      </c>
      <c r="W20" s="84" t="e">
        <f>IF(AND(W$4,$BJ20),SUMIFS([1]HC!$K$7:$K$118,CHOOSE($BM20,[1]HC!$N$7:$N$118,[1]HC!$O$7:$O$118,[1]HC!$P$7:$P$118,[1]HC!$Q$7:$Q$118),$BL20,CHOOSE(W$111,_DIS1dL,_DIS2dL,_DIS3dL,_DIS4dL),W$113),"")</f>
        <v>#VALUE!</v>
      </c>
      <c r="X20" s="84" t="e">
        <f>IF(AND(X$4,$BJ20),SUMIFS([1]HC!$K$7:$K$118,CHOOSE($BM20,[1]HC!$N$7:$N$118,[1]HC!$O$7:$O$118,[1]HC!$P$7:$P$118,[1]HC!$Q$7:$Q$118),$BL20,CHOOSE(X$111,_DIS1dL,_DIS2dL,_DIS3dL,_DIS4dL),X$113),"")</f>
        <v>#VALUE!</v>
      </c>
      <c r="Y20" s="84" t="e">
        <f>IF(AND(Y$4,$BJ20),SUMIFS([1]HC!$K$7:$K$118,CHOOSE($BM20,[1]HC!$N$7:$N$118,[1]HC!$O$7:$O$118,[1]HC!$P$7:$P$118,[1]HC!$Q$7:$Q$118),$BL20,CHOOSE(Y$111,_DIS1dL,_DIS2dL,_DIS3dL,_DIS4dL),Y$113),"")</f>
        <v>#VALUE!</v>
      </c>
      <c r="Z20" s="84" t="e">
        <f>IF(AND(Z$4,$BJ20),SUMIFS([1]HC!$K$7:$K$118,CHOOSE($BM20,[1]HC!$N$7:$N$118,[1]HC!$O$7:$O$118,[1]HC!$P$7:$P$118,[1]HC!$Q$7:$Q$118),$BL20,CHOOSE(Z$111,_DIS1dL,_DIS2dL,_DIS3dL,_DIS4dL),Z$113),"")</f>
        <v>#VALUE!</v>
      </c>
      <c r="AA20" s="84" t="e">
        <f>IF(AND(AA$4,$BJ20),SUMIFS([1]HC!$K$7:$K$118,CHOOSE($BM20,[1]HC!$N$7:$N$118,[1]HC!$O$7:$O$118,[1]HC!$P$7:$P$118,[1]HC!$Q$7:$Q$118),$BL20,CHOOSE(AA$111,_DIS1dL,_DIS2dL,_DIS3dL,_DIS4dL),AA$113),"")</f>
        <v>#VALUE!</v>
      </c>
      <c r="AB20" s="84" t="e">
        <f>IF(AND(AB$4,$BJ20),SUMIFS([1]HC!$K$7:$K$118,CHOOSE($BM20,[1]HC!$N$7:$N$118,[1]HC!$O$7:$O$118,[1]HC!$P$7:$P$118,[1]HC!$Q$7:$Q$118),$BL20,CHOOSE(AB$111,_DIS1dL,_DIS2dL,_DIS3dL,_DIS4dL),AB$113),"")</f>
        <v>#VALUE!</v>
      </c>
      <c r="AC20" s="84" t="e">
        <f>IF(AND(AC$4,$BJ20),SUMIFS([1]HC!$K$7:$K$118,CHOOSE($BM20,[1]HC!$N$7:$N$118,[1]HC!$O$7:$O$118,[1]HC!$P$7:$P$118,[1]HC!$Q$7:$Q$118),$BL20,CHOOSE(AC$111,_DIS1dL,_DIS2dL,_DIS3dL,_DIS4dL),AC$113),"")</f>
        <v>#VALUE!</v>
      </c>
      <c r="AD20" s="84" t="e">
        <f>IF(AND(AD$4,$BJ20),SUMIFS([1]HC!$K$7:$K$118,CHOOSE($BM20,[1]HC!$N$7:$N$118,[1]HC!$O$7:$O$118,[1]HC!$P$7:$P$118,[1]HC!$Q$7:$Q$118),$BL20,CHOOSE(AD$111,_DIS1dL,_DIS2dL,_DIS3dL,_DIS4dL),AD$113),"")</f>
        <v>#VALUE!</v>
      </c>
      <c r="AE20" s="84" t="e">
        <f>IF(AND(AE$4,$BJ20),SUMIFS([1]HC!$K$7:$K$118,CHOOSE($BM20,[1]HC!$N$7:$N$118,[1]HC!$O$7:$O$118,[1]HC!$P$7:$P$118,[1]HC!$Q$7:$Q$118),$BL20,CHOOSE(AE$111,_DIS1dL,_DIS2dL,_DIS3dL,_DIS4dL),AE$113),"")</f>
        <v>#VALUE!</v>
      </c>
      <c r="AF20" s="84" t="e">
        <f>IF(AND(AF$4,$BJ20),SUMIFS([1]HC!$K$7:$K$118,CHOOSE($BM20,[1]HC!$N$7:$N$118,[1]HC!$O$7:$O$118,[1]HC!$P$7:$P$118,[1]HC!$Q$7:$Q$118),$BL20,CHOOSE(AF$111,_DIS1dL,_DIS2dL,_DIS3dL,_DIS4dL),AF$113),"")</f>
        <v>#VALUE!</v>
      </c>
      <c r="AG20" s="84" t="e">
        <f>IF(AND(AG$4,$BJ20),SUMIFS([1]HC!$K$7:$K$118,CHOOSE($BM20,[1]HC!$N$7:$N$118,[1]HC!$O$7:$O$118,[1]HC!$P$7:$P$118,[1]HC!$Q$7:$Q$118),$BL20,CHOOSE(AG$111,_DIS1dL,_DIS2dL,_DIS3dL,_DIS4dL),AG$113),"")</f>
        <v>#VALUE!</v>
      </c>
      <c r="AH20" s="84" t="e">
        <f>IF(AND(AH$4,$BJ20),SUMIFS([1]HC!$K$7:$K$118,CHOOSE($BM20,[1]HC!$N$7:$N$118,[1]HC!$O$7:$O$118,[1]HC!$P$7:$P$118,[1]HC!$Q$7:$Q$118),$BL20,CHOOSE(AH$111,_DIS1dL,_DIS2dL,_DIS3dL,_DIS4dL),AH$113),"")</f>
        <v>#VALUE!</v>
      </c>
      <c r="AI20" s="84" t="str">
        <f>IF(AND(AI$4,$BJ20),SUMIFS([1]HC!$K$7:$K$118,[1]HC!$J$7:$J$118,$BL20,CHOOSE(AI$111,_DIS1dL,_DIS2dL,_DIS3dL,_DIS4dL),AI$113),"")</f>
        <v/>
      </c>
      <c r="AJ20" s="84" t="str">
        <f>IF(AND(AJ$4,$BJ20),SUMIFS([1]HC!$K$7:$K$118,[1]HC!$J$7:$J$118,$BL20,CHOOSE(AJ$111,_DIS1dL,_DIS2dL,_DIS3dL,_DIS4dL),AJ$113),"")</f>
        <v/>
      </c>
      <c r="AK20" s="84" t="str">
        <f>IF(AND(AK$4,$BJ20),SUMIFS([1]HC!$K$7:$K$118,[1]HC!$J$7:$J$118,$BL20,CHOOSE(AK$111,_DIS1dL,_DIS2dL,_DIS3dL,_DIS4dL),AK$113),"")</f>
        <v/>
      </c>
      <c r="AL20" s="84" t="str">
        <f>IF(AND(AL$4,$BJ20),SUMIFS([1]HC!$K$7:$K$118,[1]HC!$J$7:$J$118,$BL20,CHOOSE(AL$111,_DIS1dL,_DIS2dL,_DIS3dL,_DIS4dL),AL$113),"")</f>
        <v/>
      </c>
      <c r="AM20" s="84" t="str">
        <f>IF(AND(AM$4,$BJ20),SUMIFS([1]HC!$K$7:$K$118,[1]HC!$J$7:$J$118,$BL20,CHOOSE(AM$111,_DIS1dL,_DIS2dL,_DIS3dL,_DIS4dL),AM$113),"")</f>
        <v/>
      </c>
      <c r="AN20" s="84" t="str">
        <f>IF(AND(AN$4,$BJ20),SUMIFS([1]HC!$K$7:$K$118,[1]HC!$J$7:$J$118,$BL20,CHOOSE(AN$111,_DIS1dL,_DIS2dL,_DIS3dL,_DIS4dL),AN$113),"")</f>
        <v/>
      </c>
      <c r="AO20" s="84" t="str">
        <f>IF(AND(AO$4,$BJ20),SUMIFS([1]HC!$K$7:$K$118,[1]HC!$J$7:$J$118,$BL20,CHOOSE(AO$111,_DIS1dL,_DIS2dL,_DIS3dL,_DIS4dL),AO$113),"")</f>
        <v/>
      </c>
      <c r="AP20" s="84" t="str">
        <f>IF(AND(AP$4,$BJ20),SUMIFS([1]HC!$K$7:$K$118,[1]HC!$J$7:$J$118,$BL20,CHOOSE(AP$111,_DIS1dL,_DIS2dL,_DIS3dL,_DIS4dL),AP$113),"")</f>
        <v/>
      </c>
      <c r="AQ20" s="84" t="str">
        <f>IF(AND(AQ$4,$BJ20),SUMIFS([1]HC!$K$7:$K$118,[1]HC!$J$7:$J$118,$BL20,CHOOSE(AQ$111,_DIS1dL,_DIS2dL,_DIS3dL,_DIS4dL),AQ$113),"")</f>
        <v/>
      </c>
      <c r="AR20" s="84" t="str">
        <f>IF(AND(AR$4,$BJ20),SUMIFS([1]HC!$K$7:$K$118,[1]HC!$J$7:$J$118,$BL20,CHOOSE(AR$111,_DIS1dL,_DIS2dL,_DIS3dL,_DIS4dL),AR$113),"")</f>
        <v/>
      </c>
      <c r="AS20" s="84" t="str">
        <f>IF(AND(AS$4,$BJ20),SUMIFS([1]HC!$K$7:$K$118,[1]HC!$J$7:$J$118,$BL20,CHOOSE(AS$111,_DIS1dL,_DIS2dL,_DIS3dL,_DIS4dL),AS$113),"")</f>
        <v/>
      </c>
      <c r="AT20" s="84" t="str">
        <f>IF(AND(AT$4,$BJ20),SUMIFS([1]HC!$K$7:$K$118,[1]HC!$J$7:$J$118,$BL20,CHOOSE(AT$111,_DIS1dL,_DIS2dL,_DIS3dL,_DIS4dL),AT$113),"")</f>
        <v/>
      </c>
      <c r="AU20" s="84" t="str">
        <f>IF(AND(AU$4,$BJ20),SUMIFS([1]HC!$K$7:$K$118,[1]HC!$J$7:$J$118,$BL20,CHOOSE(AU$111,_DIS1dL,_DIS2dL,_DIS3dL,_DIS4dL),AU$113),"")</f>
        <v/>
      </c>
      <c r="AV20" s="84" t="str">
        <f>IF(AND(AV$4,$BJ20),SUMIFS([1]HC!$K$7:$K$118,[1]HC!$J$7:$J$118,$BL20,CHOOSE(AV$111,_DIS1dL,_DIS2dL,_DIS3dL,_DIS4dL),AV$113),"")</f>
        <v/>
      </c>
      <c r="AW20" s="84" t="str">
        <f>IF(AND(AW$4,$BJ20),SUMIFS([1]HC!$K$7:$K$118,[1]HC!$J$7:$J$118,$BL20,CHOOSE(AW$111,_DIS1dL,_DIS2dL,_DIS3dL,_DIS4dL),AW$113),"")</f>
        <v/>
      </c>
      <c r="AX20" s="84" t="str">
        <f>IF(AND(AX$4,$BJ20),SUMIFS([1]HC!$K$7:$K$118,[1]HC!$J$7:$J$118,$BL20,CHOOSE(AX$111,_DIS1dL,_DIS2dL,_DIS3dL,_DIS4dL),AX$113),"")</f>
        <v/>
      </c>
      <c r="AY20" s="84" t="str">
        <f>IF(AND(AY$4,$BJ20),SUMIFS([1]HC!$K$7:$K$118,[1]HC!$J$7:$J$118,$BL20,CHOOSE(AY$111,_DIS1dL,_DIS2dL,_DIS3dL,_DIS4dL),AY$113),"")</f>
        <v/>
      </c>
      <c r="AZ20" s="84" t="str">
        <f>IF(AND(AZ$4,$BJ20),SUMIFS([1]HC!$K$7:$K$118,[1]HC!$J$7:$J$118,$BL20,CHOOSE(AZ$111,_DIS1dL,_DIS2dL,_DIS3dL,_DIS4dL),AZ$113),"")</f>
        <v/>
      </c>
      <c r="BA20" s="84" t="str">
        <f>IF(AND(BA$4,$BJ20),SUMIFS([1]HC!$K$7:$K$118,[1]HC!$J$7:$J$118,$BL20,CHOOSE(BA$111,_DIS1dL,_DIS2dL,_DIS3dL,_DIS4dL),BA$113),"")</f>
        <v/>
      </c>
      <c r="BB20" s="84" t="str">
        <f>IF(AND(BB$4,$BJ20),SUMIFS([1]HC!$K$7:$K$118,[1]HC!$J$7:$J$118,$BL20,CHOOSE(BB$111,_DIS1dL,_DIS2dL,_DIS3dL,_DIS4dL),BB$113),"")</f>
        <v/>
      </c>
      <c r="BC20" s="84" t="str">
        <f>IF(AND(BC$4,$BJ20),SUMIFS([1]HC!$K$7:$K$118,[1]HC!$J$7:$J$118,$BL20,CHOOSE(BC$111,_DIS1dL,_DIS2dL,_DIS3dL,_DIS4dL),BC$113),"")</f>
        <v/>
      </c>
      <c r="BD20" s="84" t="str">
        <f>IF(AND(BD$4,$BJ20),SUMIFS([1]HC!$K$7:$K$118,[1]HC!$J$7:$J$118,$BL20,CHOOSE(BD$111,_DIS1dL,_DIS2dL,_DIS3dL,_DIS4dL),BD$113),"")</f>
        <v/>
      </c>
      <c r="BE20" s="85" t="str">
        <f>IF(AND(BE$4,$BJ20),SUMIFS([1]HC!$K$7:$K$118,[1]HC!$J$7:$J$118,$BL20,CHOOSE(BE$111,_DIS1dL,_DIS2dL,_DIS3dL,_DIS4dL),BE$113),"")</f>
        <v/>
      </c>
      <c r="BF20" s="80" t="e">
        <f t="shared" si="0"/>
        <v>#VALUE!</v>
      </c>
      <c r="BG20" s="86" t="e">
        <f t="shared" si="1"/>
        <v>#VALUE!</v>
      </c>
      <c r="BI20" s="82">
        <f>IF(BJ20,[1]HC!M20-1,"")</f>
        <v>3</v>
      </c>
      <c r="BJ20" s="82" t="b">
        <f>[1]HC!G20</f>
        <v>1</v>
      </c>
      <c r="BK20" s="72" t="b">
        <f>[1]HC!L20</f>
        <v>0</v>
      </c>
      <c r="BL20" t="str">
        <f>[1]HC!I20</f>
        <v>HC 1.1.2.5</v>
      </c>
      <c r="BM20">
        <f>[1]HC!M20</f>
        <v>4</v>
      </c>
      <c r="BO20" s="72" t="e">
        <f>[1]HC!K20=BF20</f>
        <v>#VALUE!</v>
      </c>
    </row>
    <row r="21" spans="3:67" ht="13" hidden="1" outlineLevel="1" x14ac:dyDescent="0.3">
      <c r="C21" t="str">
        <f>IF($BJ21,REPT(" ",$BI$6*BI21) &amp; [1]HC!J21,"")</f>
        <v xml:space="preserve">                     HC 1.1.2.6 Nevrology</v>
      </c>
      <c r="D21" s="83" t="e">
        <f>IF(AND(D$4,$BJ21),SUMIFS([1]HC!$K$7:$K$118,CHOOSE($BM21,[1]HC!$N$7:$N$118,[1]HC!$O$7:$O$118,[1]HC!$P$7:$P$118,[1]HC!$Q$7:$Q$118),$BL21,CHOOSE(D$111,_DIS1dL,_DIS2dL,_DIS3dL,_DIS4dL),D$113),"")</f>
        <v>#VALUE!</v>
      </c>
      <c r="E21" s="84" t="e">
        <f>IF(AND(E$4,$BJ21),SUMIFS([1]HC!$K$7:$K$118,CHOOSE($BM21,[1]HC!$N$7:$N$118,[1]HC!$O$7:$O$118,[1]HC!$P$7:$P$118,[1]HC!$Q$7:$Q$118),$BL21,CHOOSE(E$111,_DIS1dL,_DIS2dL,_DIS3dL,_DIS4dL),E$113),"")</f>
        <v>#VALUE!</v>
      </c>
      <c r="F21" s="84" t="e">
        <f>IF(AND(F$4,$BJ21),SUMIFS([1]HC!$K$7:$K$118,CHOOSE($BM21,[1]HC!$N$7:$N$118,[1]HC!$O$7:$O$118,[1]HC!$P$7:$P$118,[1]HC!$Q$7:$Q$118),$BL21,CHOOSE(F$111,_DIS1dL,_DIS2dL,_DIS3dL,_DIS4dL),F$113),"")</f>
        <v>#VALUE!</v>
      </c>
      <c r="G21" s="84" t="e">
        <f>IF(AND(G$4,$BJ21),SUMIFS([1]HC!$K$7:$K$118,CHOOSE($BM21,[1]HC!$N$7:$N$118,[1]HC!$O$7:$O$118,[1]HC!$P$7:$P$118,[1]HC!$Q$7:$Q$118),$BL21,CHOOSE(G$111,_DIS1dL,_DIS2dL,_DIS3dL,_DIS4dL),G$113),"")</f>
        <v>#VALUE!</v>
      </c>
      <c r="H21" s="84" t="e">
        <f>IF(AND(H$4,$BJ21),SUMIFS([1]HC!$K$7:$K$118,CHOOSE($BM21,[1]HC!$N$7:$N$118,[1]HC!$O$7:$O$118,[1]HC!$P$7:$P$118,[1]HC!$Q$7:$Q$118),$BL21,CHOOSE(H$111,_DIS1dL,_DIS2dL,_DIS3dL,_DIS4dL),H$113),"")</f>
        <v>#VALUE!</v>
      </c>
      <c r="I21" s="84" t="e">
        <f>IF(AND(I$4,$BJ21),SUMIFS([1]HC!$K$7:$K$118,CHOOSE($BM21,[1]HC!$N$7:$N$118,[1]HC!$O$7:$O$118,[1]HC!$P$7:$P$118,[1]HC!$Q$7:$Q$118),$BL21,CHOOSE(I$111,_DIS1dL,_DIS2dL,_DIS3dL,_DIS4dL),I$113),"")</f>
        <v>#VALUE!</v>
      </c>
      <c r="J21" s="84" t="e">
        <f>IF(AND(J$4,$BJ21),SUMIFS([1]HC!$K$7:$K$118,CHOOSE($BM21,[1]HC!$N$7:$N$118,[1]HC!$O$7:$O$118,[1]HC!$P$7:$P$118,[1]HC!$Q$7:$Q$118),$BL21,CHOOSE(J$111,_DIS1dL,_DIS2dL,_DIS3dL,_DIS4dL),J$113),"")</f>
        <v>#VALUE!</v>
      </c>
      <c r="K21" s="84" t="e">
        <f>IF(AND(K$4,$BJ21),SUMIFS([1]HC!$K$7:$K$118,CHOOSE($BM21,[1]HC!$N$7:$N$118,[1]HC!$O$7:$O$118,[1]HC!$P$7:$P$118,[1]HC!$Q$7:$Q$118),$BL21,CHOOSE(K$111,_DIS1dL,_DIS2dL,_DIS3dL,_DIS4dL),K$113),"")</f>
        <v>#VALUE!</v>
      </c>
      <c r="L21" s="84" t="e">
        <f>IF(AND(L$4,$BJ21),SUMIFS([1]HC!$K$7:$K$118,CHOOSE($BM21,[1]HC!$N$7:$N$118,[1]HC!$O$7:$O$118,[1]HC!$P$7:$P$118,[1]HC!$Q$7:$Q$118),$BL21,CHOOSE(L$111,_DIS1dL,_DIS2dL,_DIS3dL,_DIS4dL),L$113),"")</f>
        <v>#VALUE!</v>
      </c>
      <c r="M21" s="84" t="e">
        <f>IF(AND(M$4,$BJ21),SUMIFS([1]HC!$K$7:$K$118,CHOOSE($BM21,[1]HC!$N$7:$N$118,[1]HC!$O$7:$O$118,[1]HC!$P$7:$P$118,[1]HC!$Q$7:$Q$118),$BL21,CHOOSE(M$111,_DIS1dL,_DIS2dL,_DIS3dL,_DIS4dL),M$113),"")</f>
        <v>#VALUE!</v>
      </c>
      <c r="N21" s="84" t="e">
        <f>IF(AND(N$4,$BJ21),SUMIFS([1]HC!$K$7:$K$118,CHOOSE($BM21,[1]HC!$N$7:$N$118,[1]HC!$O$7:$O$118,[1]HC!$P$7:$P$118,[1]HC!$Q$7:$Q$118),$BL21,CHOOSE(N$111,_DIS1dL,_DIS2dL,_DIS3dL,_DIS4dL),N$113),"")</f>
        <v>#VALUE!</v>
      </c>
      <c r="O21" s="84" t="e">
        <f>IF(AND(O$4,$BJ21),SUMIFS([1]HC!$K$7:$K$118,CHOOSE($BM21,[1]HC!$N$7:$N$118,[1]HC!$O$7:$O$118,[1]HC!$P$7:$P$118,[1]HC!$Q$7:$Q$118),$BL21,CHOOSE(O$111,_DIS1dL,_DIS2dL,_DIS3dL,_DIS4dL),O$113),"")</f>
        <v>#VALUE!</v>
      </c>
      <c r="P21" s="84" t="e">
        <f>IF(AND(P$4,$BJ21),SUMIFS([1]HC!$K$7:$K$118,CHOOSE($BM21,[1]HC!$N$7:$N$118,[1]HC!$O$7:$O$118,[1]HC!$P$7:$P$118,[1]HC!$Q$7:$Q$118),$BL21,CHOOSE(P$111,_DIS1dL,_DIS2dL,_DIS3dL,_DIS4dL),P$113),"")</f>
        <v>#VALUE!</v>
      </c>
      <c r="Q21" s="84" t="e">
        <f>IF(AND(Q$4,$BJ21),SUMIFS([1]HC!$K$7:$K$118,CHOOSE($BM21,[1]HC!$N$7:$N$118,[1]HC!$O$7:$O$118,[1]HC!$P$7:$P$118,[1]HC!$Q$7:$Q$118),$BL21,CHOOSE(Q$111,_DIS1dL,_DIS2dL,_DIS3dL,_DIS4dL),Q$113),"")</f>
        <v>#VALUE!</v>
      </c>
      <c r="R21" s="84" t="e">
        <f>IF(AND(R$4,$BJ21),SUMIFS([1]HC!$K$7:$K$118,CHOOSE($BM21,[1]HC!$N$7:$N$118,[1]HC!$O$7:$O$118,[1]HC!$P$7:$P$118,[1]HC!$Q$7:$Q$118),$BL21,CHOOSE(R$111,_DIS1dL,_DIS2dL,_DIS3dL,_DIS4dL),R$113),"")</f>
        <v>#VALUE!</v>
      </c>
      <c r="S21" s="84" t="e">
        <f>IF(AND(S$4,$BJ21),SUMIFS([1]HC!$K$7:$K$118,CHOOSE($BM21,[1]HC!$N$7:$N$118,[1]HC!$O$7:$O$118,[1]HC!$P$7:$P$118,[1]HC!$Q$7:$Q$118),$BL21,CHOOSE(S$111,_DIS1dL,_DIS2dL,_DIS3dL,_DIS4dL),S$113),"")</f>
        <v>#VALUE!</v>
      </c>
      <c r="T21" s="84" t="e">
        <f>IF(AND(T$4,$BJ21),SUMIFS([1]HC!$K$7:$K$118,CHOOSE($BM21,[1]HC!$N$7:$N$118,[1]HC!$O$7:$O$118,[1]HC!$P$7:$P$118,[1]HC!$Q$7:$Q$118),$BL21,CHOOSE(T$111,_DIS1dL,_DIS2dL,_DIS3dL,_DIS4dL),T$113),"")</f>
        <v>#VALUE!</v>
      </c>
      <c r="U21" s="84" t="e">
        <f>IF(AND(U$4,$BJ21),SUMIFS([1]HC!$K$7:$K$118,CHOOSE($BM21,[1]HC!$N$7:$N$118,[1]HC!$O$7:$O$118,[1]HC!$P$7:$P$118,[1]HC!$Q$7:$Q$118),$BL21,CHOOSE(U$111,_DIS1dL,_DIS2dL,_DIS3dL,_DIS4dL),U$113),"")</f>
        <v>#VALUE!</v>
      </c>
      <c r="V21" s="84" t="e">
        <f>IF(AND(V$4,$BJ21),SUMIFS([1]HC!$K$7:$K$118,CHOOSE($BM21,[1]HC!$N$7:$N$118,[1]HC!$O$7:$O$118,[1]HC!$P$7:$P$118,[1]HC!$Q$7:$Q$118),$BL21,CHOOSE(V$111,_DIS1dL,_DIS2dL,_DIS3dL,_DIS4dL),V$113),"")</f>
        <v>#VALUE!</v>
      </c>
      <c r="W21" s="84" t="e">
        <f>IF(AND(W$4,$BJ21),SUMIFS([1]HC!$K$7:$K$118,CHOOSE($BM21,[1]HC!$N$7:$N$118,[1]HC!$O$7:$O$118,[1]HC!$P$7:$P$118,[1]HC!$Q$7:$Q$118),$BL21,CHOOSE(W$111,_DIS1dL,_DIS2dL,_DIS3dL,_DIS4dL),W$113),"")</f>
        <v>#VALUE!</v>
      </c>
      <c r="X21" s="84" t="e">
        <f>IF(AND(X$4,$BJ21),SUMIFS([1]HC!$K$7:$K$118,CHOOSE($BM21,[1]HC!$N$7:$N$118,[1]HC!$O$7:$O$118,[1]HC!$P$7:$P$118,[1]HC!$Q$7:$Q$118),$BL21,CHOOSE(X$111,_DIS1dL,_DIS2dL,_DIS3dL,_DIS4dL),X$113),"")</f>
        <v>#VALUE!</v>
      </c>
      <c r="Y21" s="84" t="e">
        <f>IF(AND(Y$4,$BJ21),SUMIFS([1]HC!$K$7:$K$118,CHOOSE($BM21,[1]HC!$N$7:$N$118,[1]HC!$O$7:$O$118,[1]HC!$P$7:$P$118,[1]HC!$Q$7:$Q$118),$BL21,CHOOSE(Y$111,_DIS1dL,_DIS2dL,_DIS3dL,_DIS4dL),Y$113),"")</f>
        <v>#VALUE!</v>
      </c>
      <c r="Z21" s="84" t="e">
        <f>IF(AND(Z$4,$BJ21),SUMIFS([1]HC!$K$7:$K$118,CHOOSE($BM21,[1]HC!$N$7:$N$118,[1]HC!$O$7:$O$118,[1]HC!$P$7:$P$118,[1]HC!$Q$7:$Q$118),$BL21,CHOOSE(Z$111,_DIS1dL,_DIS2dL,_DIS3dL,_DIS4dL),Z$113),"")</f>
        <v>#VALUE!</v>
      </c>
      <c r="AA21" s="84" t="e">
        <f>IF(AND(AA$4,$BJ21),SUMIFS([1]HC!$K$7:$K$118,CHOOSE($BM21,[1]HC!$N$7:$N$118,[1]HC!$O$7:$O$118,[1]HC!$P$7:$P$118,[1]HC!$Q$7:$Q$118),$BL21,CHOOSE(AA$111,_DIS1dL,_DIS2dL,_DIS3dL,_DIS4dL),AA$113),"")</f>
        <v>#VALUE!</v>
      </c>
      <c r="AB21" s="84" t="e">
        <f>IF(AND(AB$4,$BJ21),SUMIFS([1]HC!$K$7:$K$118,CHOOSE($BM21,[1]HC!$N$7:$N$118,[1]HC!$O$7:$O$118,[1]HC!$P$7:$P$118,[1]HC!$Q$7:$Q$118),$BL21,CHOOSE(AB$111,_DIS1dL,_DIS2dL,_DIS3dL,_DIS4dL),AB$113),"")</f>
        <v>#VALUE!</v>
      </c>
      <c r="AC21" s="84" t="e">
        <f>IF(AND(AC$4,$BJ21),SUMIFS([1]HC!$K$7:$K$118,CHOOSE($BM21,[1]HC!$N$7:$N$118,[1]HC!$O$7:$O$118,[1]HC!$P$7:$P$118,[1]HC!$Q$7:$Q$118),$BL21,CHOOSE(AC$111,_DIS1dL,_DIS2dL,_DIS3dL,_DIS4dL),AC$113),"")</f>
        <v>#VALUE!</v>
      </c>
      <c r="AD21" s="84" t="e">
        <f>IF(AND(AD$4,$BJ21),SUMIFS([1]HC!$K$7:$K$118,CHOOSE($BM21,[1]HC!$N$7:$N$118,[1]HC!$O$7:$O$118,[1]HC!$P$7:$P$118,[1]HC!$Q$7:$Q$118),$BL21,CHOOSE(AD$111,_DIS1dL,_DIS2dL,_DIS3dL,_DIS4dL),AD$113),"")</f>
        <v>#VALUE!</v>
      </c>
      <c r="AE21" s="84" t="e">
        <f>IF(AND(AE$4,$BJ21),SUMIFS([1]HC!$K$7:$K$118,CHOOSE($BM21,[1]HC!$N$7:$N$118,[1]HC!$O$7:$O$118,[1]HC!$P$7:$P$118,[1]HC!$Q$7:$Q$118),$BL21,CHOOSE(AE$111,_DIS1dL,_DIS2dL,_DIS3dL,_DIS4dL),AE$113),"")</f>
        <v>#VALUE!</v>
      </c>
      <c r="AF21" s="84" t="e">
        <f>IF(AND(AF$4,$BJ21),SUMIFS([1]HC!$K$7:$K$118,CHOOSE($BM21,[1]HC!$N$7:$N$118,[1]HC!$O$7:$O$118,[1]HC!$P$7:$P$118,[1]HC!$Q$7:$Q$118),$BL21,CHOOSE(AF$111,_DIS1dL,_DIS2dL,_DIS3dL,_DIS4dL),AF$113),"")</f>
        <v>#VALUE!</v>
      </c>
      <c r="AG21" s="84" t="e">
        <f>IF(AND(AG$4,$BJ21),SUMIFS([1]HC!$K$7:$K$118,CHOOSE($BM21,[1]HC!$N$7:$N$118,[1]HC!$O$7:$O$118,[1]HC!$P$7:$P$118,[1]HC!$Q$7:$Q$118),$BL21,CHOOSE(AG$111,_DIS1dL,_DIS2dL,_DIS3dL,_DIS4dL),AG$113),"")</f>
        <v>#VALUE!</v>
      </c>
      <c r="AH21" s="84" t="e">
        <f>IF(AND(AH$4,$BJ21),SUMIFS([1]HC!$K$7:$K$118,CHOOSE($BM21,[1]HC!$N$7:$N$118,[1]HC!$O$7:$O$118,[1]HC!$P$7:$P$118,[1]HC!$Q$7:$Q$118),$BL21,CHOOSE(AH$111,_DIS1dL,_DIS2dL,_DIS3dL,_DIS4dL),AH$113),"")</f>
        <v>#VALUE!</v>
      </c>
      <c r="AI21" s="84" t="str">
        <f>IF(AND(AI$4,$BJ21),SUMIFS([1]HC!$K$7:$K$118,[1]HC!$J$7:$J$118,$BL21,CHOOSE(AI$111,_DIS1dL,_DIS2dL,_DIS3dL,_DIS4dL),AI$113),"")</f>
        <v/>
      </c>
      <c r="AJ21" s="84" t="str">
        <f>IF(AND(AJ$4,$BJ21),SUMIFS([1]HC!$K$7:$K$118,[1]HC!$J$7:$J$118,$BL21,CHOOSE(AJ$111,_DIS1dL,_DIS2dL,_DIS3dL,_DIS4dL),AJ$113),"")</f>
        <v/>
      </c>
      <c r="AK21" s="84" t="str">
        <f>IF(AND(AK$4,$BJ21),SUMIFS([1]HC!$K$7:$K$118,[1]HC!$J$7:$J$118,$BL21,CHOOSE(AK$111,_DIS1dL,_DIS2dL,_DIS3dL,_DIS4dL),AK$113),"")</f>
        <v/>
      </c>
      <c r="AL21" s="84" t="str">
        <f>IF(AND(AL$4,$BJ21),SUMIFS([1]HC!$K$7:$K$118,[1]HC!$J$7:$J$118,$BL21,CHOOSE(AL$111,_DIS1dL,_DIS2dL,_DIS3dL,_DIS4dL),AL$113),"")</f>
        <v/>
      </c>
      <c r="AM21" s="84" t="str">
        <f>IF(AND(AM$4,$BJ21),SUMIFS([1]HC!$K$7:$K$118,[1]HC!$J$7:$J$118,$BL21,CHOOSE(AM$111,_DIS1dL,_DIS2dL,_DIS3dL,_DIS4dL),AM$113),"")</f>
        <v/>
      </c>
      <c r="AN21" s="84" t="str">
        <f>IF(AND(AN$4,$BJ21),SUMIFS([1]HC!$K$7:$K$118,[1]HC!$J$7:$J$118,$BL21,CHOOSE(AN$111,_DIS1dL,_DIS2dL,_DIS3dL,_DIS4dL),AN$113),"")</f>
        <v/>
      </c>
      <c r="AO21" s="84" t="str">
        <f>IF(AND(AO$4,$BJ21),SUMIFS([1]HC!$K$7:$K$118,[1]HC!$J$7:$J$118,$BL21,CHOOSE(AO$111,_DIS1dL,_DIS2dL,_DIS3dL,_DIS4dL),AO$113),"")</f>
        <v/>
      </c>
      <c r="AP21" s="84" t="str">
        <f>IF(AND(AP$4,$BJ21),SUMIFS([1]HC!$K$7:$K$118,[1]HC!$J$7:$J$118,$BL21,CHOOSE(AP$111,_DIS1dL,_DIS2dL,_DIS3dL,_DIS4dL),AP$113),"")</f>
        <v/>
      </c>
      <c r="AQ21" s="84" t="str">
        <f>IF(AND(AQ$4,$BJ21),SUMIFS([1]HC!$K$7:$K$118,[1]HC!$J$7:$J$118,$BL21,CHOOSE(AQ$111,_DIS1dL,_DIS2dL,_DIS3dL,_DIS4dL),AQ$113),"")</f>
        <v/>
      </c>
      <c r="AR21" s="84" t="str">
        <f>IF(AND(AR$4,$BJ21),SUMIFS([1]HC!$K$7:$K$118,[1]HC!$J$7:$J$118,$BL21,CHOOSE(AR$111,_DIS1dL,_DIS2dL,_DIS3dL,_DIS4dL),AR$113),"")</f>
        <v/>
      </c>
      <c r="AS21" s="84" t="str">
        <f>IF(AND(AS$4,$BJ21),SUMIFS([1]HC!$K$7:$K$118,[1]HC!$J$7:$J$118,$BL21,CHOOSE(AS$111,_DIS1dL,_DIS2dL,_DIS3dL,_DIS4dL),AS$113),"")</f>
        <v/>
      </c>
      <c r="AT21" s="84" t="str">
        <f>IF(AND(AT$4,$BJ21),SUMIFS([1]HC!$K$7:$K$118,[1]HC!$J$7:$J$118,$BL21,CHOOSE(AT$111,_DIS1dL,_DIS2dL,_DIS3dL,_DIS4dL),AT$113),"")</f>
        <v/>
      </c>
      <c r="AU21" s="84" t="str">
        <f>IF(AND(AU$4,$BJ21),SUMIFS([1]HC!$K$7:$K$118,[1]HC!$J$7:$J$118,$BL21,CHOOSE(AU$111,_DIS1dL,_DIS2dL,_DIS3dL,_DIS4dL),AU$113),"")</f>
        <v/>
      </c>
      <c r="AV21" s="84" t="str">
        <f>IF(AND(AV$4,$BJ21),SUMIFS([1]HC!$K$7:$K$118,[1]HC!$J$7:$J$118,$BL21,CHOOSE(AV$111,_DIS1dL,_DIS2dL,_DIS3dL,_DIS4dL),AV$113),"")</f>
        <v/>
      </c>
      <c r="AW21" s="84" t="str">
        <f>IF(AND(AW$4,$BJ21),SUMIFS([1]HC!$K$7:$K$118,[1]HC!$J$7:$J$118,$BL21,CHOOSE(AW$111,_DIS1dL,_DIS2dL,_DIS3dL,_DIS4dL),AW$113),"")</f>
        <v/>
      </c>
      <c r="AX21" s="84" t="str">
        <f>IF(AND(AX$4,$BJ21),SUMIFS([1]HC!$K$7:$K$118,[1]HC!$J$7:$J$118,$BL21,CHOOSE(AX$111,_DIS1dL,_DIS2dL,_DIS3dL,_DIS4dL),AX$113),"")</f>
        <v/>
      </c>
      <c r="AY21" s="84" t="str">
        <f>IF(AND(AY$4,$BJ21),SUMIFS([1]HC!$K$7:$K$118,[1]HC!$J$7:$J$118,$BL21,CHOOSE(AY$111,_DIS1dL,_DIS2dL,_DIS3dL,_DIS4dL),AY$113),"")</f>
        <v/>
      </c>
      <c r="AZ21" s="84" t="str">
        <f>IF(AND(AZ$4,$BJ21),SUMIFS([1]HC!$K$7:$K$118,[1]HC!$J$7:$J$118,$BL21,CHOOSE(AZ$111,_DIS1dL,_DIS2dL,_DIS3dL,_DIS4dL),AZ$113),"")</f>
        <v/>
      </c>
      <c r="BA21" s="84" t="str">
        <f>IF(AND(BA$4,$BJ21),SUMIFS([1]HC!$K$7:$K$118,[1]HC!$J$7:$J$118,$BL21,CHOOSE(BA$111,_DIS1dL,_DIS2dL,_DIS3dL,_DIS4dL),BA$113),"")</f>
        <v/>
      </c>
      <c r="BB21" s="84" t="str">
        <f>IF(AND(BB$4,$BJ21),SUMIFS([1]HC!$K$7:$K$118,[1]HC!$J$7:$J$118,$BL21,CHOOSE(BB$111,_DIS1dL,_DIS2dL,_DIS3dL,_DIS4dL),BB$113),"")</f>
        <v/>
      </c>
      <c r="BC21" s="84" t="str">
        <f>IF(AND(BC$4,$BJ21),SUMIFS([1]HC!$K$7:$K$118,[1]HC!$J$7:$J$118,$BL21,CHOOSE(BC$111,_DIS1dL,_DIS2dL,_DIS3dL,_DIS4dL),BC$113),"")</f>
        <v/>
      </c>
      <c r="BD21" s="84" t="str">
        <f>IF(AND(BD$4,$BJ21),SUMIFS([1]HC!$K$7:$K$118,[1]HC!$J$7:$J$118,$BL21,CHOOSE(BD$111,_DIS1dL,_DIS2dL,_DIS3dL,_DIS4dL),BD$113),"")</f>
        <v/>
      </c>
      <c r="BE21" s="85" t="str">
        <f>IF(AND(BE$4,$BJ21),SUMIFS([1]HC!$K$7:$K$118,[1]HC!$J$7:$J$118,$BL21,CHOOSE(BE$111,_DIS1dL,_DIS2dL,_DIS3dL,_DIS4dL),BE$113),"")</f>
        <v/>
      </c>
      <c r="BF21" s="80" t="e">
        <f t="shared" si="0"/>
        <v>#VALUE!</v>
      </c>
      <c r="BG21" s="86" t="e">
        <f t="shared" si="1"/>
        <v>#VALUE!</v>
      </c>
      <c r="BI21" s="82">
        <f>IF(BJ21,[1]HC!M21-1,"")</f>
        <v>3</v>
      </c>
      <c r="BJ21" s="82" t="b">
        <f>[1]HC!G21</f>
        <v>1</v>
      </c>
      <c r="BK21" s="72" t="b">
        <f>[1]HC!L21</f>
        <v>0</v>
      </c>
      <c r="BL21" t="str">
        <f>[1]HC!I21</f>
        <v>HC 1.1.2.6</v>
      </c>
      <c r="BM21">
        <f>[1]HC!M21</f>
        <v>4</v>
      </c>
      <c r="BO21" s="72" t="e">
        <f>[1]HC!K21=BF21</f>
        <v>#VALUE!</v>
      </c>
    </row>
    <row r="22" spans="3:67" ht="13" hidden="1" outlineLevel="1" x14ac:dyDescent="0.3">
      <c r="C22" t="str">
        <f>IF($BJ22,REPT(" ",$BI$6*BI22) &amp; [1]HC!J22,"")</f>
        <v xml:space="preserve">                     HC 1.1.2.7 Gastroenterology</v>
      </c>
      <c r="D22" s="83" t="e">
        <f>IF(AND(D$4,$BJ22),SUMIFS([1]HC!$K$7:$K$118,CHOOSE($BM22,[1]HC!$N$7:$N$118,[1]HC!$O$7:$O$118,[1]HC!$P$7:$P$118,[1]HC!$Q$7:$Q$118),$BL22,CHOOSE(D$111,_DIS1dL,_DIS2dL,_DIS3dL,_DIS4dL),D$113),"")</f>
        <v>#VALUE!</v>
      </c>
      <c r="E22" s="84" t="e">
        <f>IF(AND(E$4,$BJ22),SUMIFS([1]HC!$K$7:$K$118,CHOOSE($BM22,[1]HC!$N$7:$N$118,[1]HC!$O$7:$O$118,[1]HC!$P$7:$P$118,[1]HC!$Q$7:$Q$118),$BL22,CHOOSE(E$111,_DIS1dL,_DIS2dL,_DIS3dL,_DIS4dL),E$113),"")</f>
        <v>#VALUE!</v>
      </c>
      <c r="F22" s="84" t="e">
        <f>IF(AND(F$4,$BJ22),SUMIFS([1]HC!$K$7:$K$118,CHOOSE($BM22,[1]HC!$N$7:$N$118,[1]HC!$O$7:$O$118,[1]HC!$P$7:$P$118,[1]HC!$Q$7:$Q$118),$BL22,CHOOSE(F$111,_DIS1dL,_DIS2dL,_DIS3dL,_DIS4dL),F$113),"")</f>
        <v>#VALUE!</v>
      </c>
      <c r="G22" s="84" t="e">
        <f>IF(AND(G$4,$BJ22),SUMIFS([1]HC!$K$7:$K$118,CHOOSE($BM22,[1]HC!$N$7:$N$118,[1]HC!$O$7:$O$118,[1]HC!$P$7:$P$118,[1]HC!$Q$7:$Q$118),$BL22,CHOOSE(G$111,_DIS1dL,_DIS2dL,_DIS3dL,_DIS4dL),G$113),"")</f>
        <v>#VALUE!</v>
      </c>
      <c r="H22" s="84" t="e">
        <f>IF(AND(H$4,$BJ22),SUMIFS([1]HC!$K$7:$K$118,CHOOSE($BM22,[1]HC!$N$7:$N$118,[1]HC!$O$7:$O$118,[1]HC!$P$7:$P$118,[1]HC!$Q$7:$Q$118),$BL22,CHOOSE(H$111,_DIS1dL,_DIS2dL,_DIS3dL,_DIS4dL),H$113),"")</f>
        <v>#VALUE!</v>
      </c>
      <c r="I22" s="84" t="e">
        <f>IF(AND(I$4,$BJ22),SUMIFS([1]HC!$K$7:$K$118,CHOOSE($BM22,[1]HC!$N$7:$N$118,[1]HC!$O$7:$O$118,[1]HC!$P$7:$P$118,[1]HC!$Q$7:$Q$118),$BL22,CHOOSE(I$111,_DIS1dL,_DIS2dL,_DIS3dL,_DIS4dL),I$113),"")</f>
        <v>#VALUE!</v>
      </c>
      <c r="J22" s="84" t="e">
        <f>IF(AND(J$4,$BJ22),SUMIFS([1]HC!$K$7:$K$118,CHOOSE($BM22,[1]HC!$N$7:$N$118,[1]HC!$O$7:$O$118,[1]HC!$P$7:$P$118,[1]HC!$Q$7:$Q$118),$BL22,CHOOSE(J$111,_DIS1dL,_DIS2dL,_DIS3dL,_DIS4dL),J$113),"")</f>
        <v>#VALUE!</v>
      </c>
      <c r="K22" s="84" t="e">
        <f>IF(AND(K$4,$BJ22),SUMIFS([1]HC!$K$7:$K$118,CHOOSE($BM22,[1]HC!$N$7:$N$118,[1]HC!$O$7:$O$118,[1]HC!$P$7:$P$118,[1]HC!$Q$7:$Q$118),$BL22,CHOOSE(K$111,_DIS1dL,_DIS2dL,_DIS3dL,_DIS4dL),K$113),"")</f>
        <v>#VALUE!</v>
      </c>
      <c r="L22" s="84" t="e">
        <f>IF(AND(L$4,$BJ22),SUMIFS([1]HC!$K$7:$K$118,CHOOSE($BM22,[1]HC!$N$7:$N$118,[1]HC!$O$7:$O$118,[1]HC!$P$7:$P$118,[1]HC!$Q$7:$Q$118),$BL22,CHOOSE(L$111,_DIS1dL,_DIS2dL,_DIS3dL,_DIS4dL),L$113),"")</f>
        <v>#VALUE!</v>
      </c>
      <c r="M22" s="84" t="e">
        <f>IF(AND(M$4,$BJ22),SUMIFS([1]HC!$K$7:$K$118,CHOOSE($BM22,[1]HC!$N$7:$N$118,[1]HC!$O$7:$O$118,[1]HC!$P$7:$P$118,[1]HC!$Q$7:$Q$118),$BL22,CHOOSE(M$111,_DIS1dL,_DIS2dL,_DIS3dL,_DIS4dL),M$113),"")</f>
        <v>#VALUE!</v>
      </c>
      <c r="N22" s="84" t="e">
        <f>IF(AND(N$4,$BJ22),SUMIFS([1]HC!$K$7:$K$118,CHOOSE($BM22,[1]HC!$N$7:$N$118,[1]HC!$O$7:$O$118,[1]HC!$P$7:$P$118,[1]HC!$Q$7:$Q$118),$BL22,CHOOSE(N$111,_DIS1dL,_DIS2dL,_DIS3dL,_DIS4dL),N$113),"")</f>
        <v>#VALUE!</v>
      </c>
      <c r="O22" s="84" t="e">
        <f>IF(AND(O$4,$BJ22),SUMIFS([1]HC!$K$7:$K$118,CHOOSE($BM22,[1]HC!$N$7:$N$118,[1]HC!$O$7:$O$118,[1]HC!$P$7:$P$118,[1]HC!$Q$7:$Q$118),$BL22,CHOOSE(O$111,_DIS1dL,_DIS2dL,_DIS3dL,_DIS4dL),O$113),"")</f>
        <v>#VALUE!</v>
      </c>
      <c r="P22" s="84" t="e">
        <f>IF(AND(P$4,$BJ22),SUMIFS([1]HC!$K$7:$K$118,CHOOSE($BM22,[1]HC!$N$7:$N$118,[1]HC!$O$7:$O$118,[1]HC!$P$7:$P$118,[1]HC!$Q$7:$Q$118),$BL22,CHOOSE(P$111,_DIS1dL,_DIS2dL,_DIS3dL,_DIS4dL),P$113),"")</f>
        <v>#VALUE!</v>
      </c>
      <c r="Q22" s="84" t="e">
        <f>IF(AND(Q$4,$BJ22),SUMIFS([1]HC!$K$7:$K$118,CHOOSE($BM22,[1]HC!$N$7:$N$118,[1]HC!$O$7:$O$118,[1]HC!$P$7:$P$118,[1]HC!$Q$7:$Q$118),$BL22,CHOOSE(Q$111,_DIS1dL,_DIS2dL,_DIS3dL,_DIS4dL),Q$113),"")</f>
        <v>#VALUE!</v>
      </c>
      <c r="R22" s="84" t="e">
        <f>IF(AND(R$4,$BJ22),SUMIFS([1]HC!$K$7:$K$118,CHOOSE($BM22,[1]HC!$N$7:$N$118,[1]HC!$O$7:$O$118,[1]HC!$P$7:$P$118,[1]HC!$Q$7:$Q$118),$BL22,CHOOSE(R$111,_DIS1dL,_DIS2dL,_DIS3dL,_DIS4dL),R$113),"")</f>
        <v>#VALUE!</v>
      </c>
      <c r="S22" s="84" t="e">
        <f>IF(AND(S$4,$BJ22),SUMIFS([1]HC!$K$7:$K$118,CHOOSE($BM22,[1]HC!$N$7:$N$118,[1]HC!$O$7:$O$118,[1]HC!$P$7:$P$118,[1]HC!$Q$7:$Q$118),$BL22,CHOOSE(S$111,_DIS1dL,_DIS2dL,_DIS3dL,_DIS4dL),S$113),"")</f>
        <v>#VALUE!</v>
      </c>
      <c r="T22" s="84" t="e">
        <f>IF(AND(T$4,$BJ22),SUMIFS([1]HC!$K$7:$K$118,CHOOSE($BM22,[1]HC!$N$7:$N$118,[1]HC!$O$7:$O$118,[1]HC!$P$7:$P$118,[1]HC!$Q$7:$Q$118),$BL22,CHOOSE(T$111,_DIS1dL,_DIS2dL,_DIS3dL,_DIS4dL),T$113),"")</f>
        <v>#VALUE!</v>
      </c>
      <c r="U22" s="84" t="e">
        <f>IF(AND(U$4,$BJ22),SUMIFS([1]HC!$K$7:$K$118,CHOOSE($BM22,[1]HC!$N$7:$N$118,[1]HC!$O$7:$O$118,[1]HC!$P$7:$P$118,[1]HC!$Q$7:$Q$118),$BL22,CHOOSE(U$111,_DIS1dL,_DIS2dL,_DIS3dL,_DIS4dL),U$113),"")</f>
        <v>#VALUE!</v>
      </c>
      <c r="V22" s="84" t="e">
        <f>IF(AND(V$4,$BJ22),SUMIFS([1]HC!$K$7:$K$118,CHOOSE($BM22,[1]HC!$N$7:$N$118,[1]HC!$O$7:$O$118,[1]HC!$P$7:$P$118,[1]HC!$Q$7:$Q$118),$BL22,CHOOSE(V$111,_DIS1dL,_DIS2dL,_DIS3dL,_DIS4dL),V$113),"")</f>
        <v>#VALUE!</v>
      </c>
      <c r="W22" s="84" t="e">
        <f>IF(AND(W$4,$BJ22),SUMIFS([1]HC!$K$7:$K$118,CHOOSE($BM22,[1]HC!$N$7:$N$118,[1]HC!$O$7:$O$118,[1]HC!$P$7:$P$118,[1]HC!$Q$7:$Q$118),$BL22,CHOOSE(W$111,_DIS1dL,_DIS2dL,_DIS3dL,_DIS4dL),W$113),"")</f>
        <v>#VALUE!</v>
      </c>
      <c r="X22" s="84" t="e">
        <f>IF(AND(X$4,$BJ22),SUMIFS([1]HC!$K$7:$K$118,CHOOSE($BM22,[1]HC!$N$7:$N$118,[1]HC!$O$7:$O$118,[1]HC!$P$7:$P$118,[1]HC!$Q$7:$Q$118),$BL22,CHOOSE(X$111,_DIS1dL,_DIS2dL,_DIS3dL,_DIS4dL),X$113),"")</f>
        <v>#VALUE!</v>
      </c>
      <c r="Y22" s="84" t="e">
        <f>IF(AND(Y$4,$BJ22),SUMIFS([1]HC!$K$7:$K$118,CHOOSE($BM22,[1]HC!$N$7:$N$118,[1]HC!$O$7:$O$118,[1]HC!$P$7:$P$118,[1]HC!$Q$7:$Q$118),$BL22,CHOOSE(Y$111,_DIS1dL,_DIS2dL,_DIS3dL,_DIS4dL),Y$113),"")</f>
        <v>#VALUE!</v>
      </c>
      <c r="Z22" s="84" t="e">
        <f>IF(AND(Z$4,$BJ22),SUMIFS([1]HC!$K$7:$K$118,CHOOSE($BM22,[1]HC!$N$7:$N$118,[1]HC!$O$7:$O$118,[1]HC!$P$7:$P$118,[1]HC!$Q$7:$Q$118),$BL22,CHOOSE(Z$111,_DIS1dL,_DIS2dL,_DIS3dL,_DIS4dL),Z$113),"")</f>
        <v>#VALUE!</v>
      </c>
      <c r="AA22" s="84" t="e">
        <f>IF(AND(AA$4,$BJ22),SUMIFS([1]HC!$K$7:$K$118,CHOOSE($BM22,[1]HC!$N$7:$N$118,[1]HC!$O$7:$O$118,[1]HC!$P$7:$P$118,[1]HC!$Q$7:$Q$118),$BL22,CHOOSE(AA$111,_DIS1dL,_DIS2dL,_DIS3dL,_DIS4dL),AA$113),"")</f>
        <v>#VALUE!</v>
      </c>
      <c r="AB22" s="84" t="e">
        <f>IF(AND(AB$4,$BJ22),SUMIFS([1]HC!$K$7:$K$118,CHOOSE($BM22,[1]HC!$N$7:$N$118,[1]HC!$O$7:$O$118,[1]HC!$P$7:$P$118,[1]HC!$Q$7:$Q$118),$BL22,CHOOSE(AB$111,_DIS1dL,_DIS2dL,_DIS3dL,_DIS4dL),AB$113),"")</f>
        <v>#VALUE!</v>
      </c>
      <c r="AC22" s="84" t="e">
        <f>IF(AND(AC$4,$BJ22),SUMIFS([1]HC!$K$7:$K$118,CHOOSE($BM22,[1]HC!$N$7:$N$118,[1]HC!$O$7:$O$118,[1]HC!$P$7:$P$118,[1]HC!$Q$7:$Q$118),$BL22,CHOOSE(AC$111,_DIS1dL,_DIS2dL,_DIS3dL,_DIS4dL),AC$113),"")</f>
        <v>#VALUE!</v>
      </c>
      <c r="AD22" s="84" t="e">
        <f>IF(AND(AD$4,$BJ22),SUMIFS([1]HC!$K$7:$K$118,CHOOSE($BM22,[1]HC!$N$7:$N$118,[1]HC!$O$7:$O$118,[1]HC!$P$7:$P$118,[1]HC!$Q$7:$Q$118),$BL22,CHOOSE(AD$111,_DIS1dL,_DIS2dL,_DIS3dL,_DIS4dL),AD$113),"")</f>
        <v>#VALUE!</v>
      </c>
      <c r="AE22" s="84" t="e">
        <f>IF(AND(AE$4,$BJ22),SUMIFS([1]HC!$K$7:$K$118,CHOOSE($BM22,[1]HC!$N$7:$N$118,[1]HC!$O$7:$O$118,[1]HC!$P$7:$P$118,[1]HC!$Q$7:$Q$118),$BL22,CHOOSE(AE$111,_DIS1dL,_DIS2dL,_DIS3dL,_DIS4dL),AE$113),"")</f>
        <v>#VALUE!</v>
      </c>
      <c r="AF22" s="84" t="e">
        <f>IF(AND(AF$4,$BJ22),SUMIFS([1]HC!$K$7:$K$118,CHOOSE($BM22,[1]HC!$N$7:$N$118,[1]HC!$O$7:$O$118,[1]HC!$P$7:$P$118,[1]HC!$Q$7:$Q$118),$BL22,CHOOSE(AF$111,_DIS1dL,_DIS2dL,_DIS3dL,_DIS4dL),AF$113),"")</f>
        <v>#VALUE!</v>
      </c>
      <c r="AG22" s="84" t="e">
        <f>IF(AND(AG$4,$BJ22),SUMIFS([1]HC!$K$7:$K$118,CHOOSE($BM22,[1]HC!$N$7:$N$118,[1]HC!$O$7:$O$118,[1]HC!$P$7:$P$118,[1]HC!$Q$7:$Q$118),$BL22,CHOOSE(AG$111,_DIS1dL,_DIS2dL,_DIS3dL,_DIS4dL),AG$113),"")</f>
        <v>#VALUE!</v>
      </c>
      <c r="AH22" s="84" t="e">
        <f>IF(AND(AH$4,$BJ22),SUMIFS([1]HC!$K$7:$K$118,CHOOSE($BM22,[1]HC!$N$7:$N$118,[1]HC!$O$7:$O$118,[1]HC!$P$7:$P$118,[1]HC!$Q$7:$Q$118),$BL22,CHOOSE(AH$111,_DIS1dL,_DIS2dL,_DIS3dL,_DIS4dL),AH$113),"")</f>
        <v>#VALUE!</v>
      </c>
      <c r="AI22" s="84" t="str">
        <f>IF(AND(AI$4,$BJ22),SUMIFS([1]HC!$K$7:$K$118,[1]HC!$J$7:$J$118,$BL22,CHOOSE(AI$111,_DIS1dL,_DIS2dL,_DIS3dL,_DIS4dL),AI$113),"")</f>
        <v/>
      </c>
      <c r="AJ22" s="84" t="str">
        <f>IF(AND(AJ$4,$BJ22),SUMIFS([1]HC!$K$7:$K$118,[1]HC!$J$7:$J$118,$BL22,CHOOSE(AJ$111,_DIS1dL,_DIS2dL,_DIS3dL,_DIS4dL),AJ$113),"")</f>
        <v/>
      </c>
      <c r="AK22" s="84" t="str">
        <f>IF(AND(AK$4,$BJ22),SUMIFS([1]HC!$K$7:$K$118,[1]HC!$J$7:$J$118,$BL22,CHOOSE(AK$111,_DIS1dL,_DIS2dL,_DIS3dL,_DIS4dL),AK$113),"")</f>
        <v/>
      </c>
      <c r="AL22" s="84" t="str">
        <f>IF(AND(AL$4,$BJ22),SUMIFS([1]HC!$K$7:$K$118,[1]HC!$J$7:$J$118,$BL22,CHOOSE(AL$111,_DIS1dL,_DIS2dL,_DIS3dL,_DIS4dL),AL$113),"")</f>
        <v/>
      </c>
      <c r="AM22" s="84" t="str">
        <f>IF(AND(AM$4,$BJ22),SUMIFS([1]HC!$K$7:$K$118,[1]HC!$J$7:$J$118,$BL22,CHOOSE(AM$111,_DIS1dL,_DIS2dL,_DIS3dL,_DIS4dL),AM$113),"")</f>
        <v/>
      </c>
      <c r="AN22" s="84" t="str">
        <f>IF(AND(AN$4,$BJ22),SUMIFS([1]HC!$K$7:$K$118,[1]HC!$J$7:$J$118,$BL22,CHOOSE(AN$111,_DIS1dL,_DIS2dL,_DIS3dL,_DIS4dL),AN$113),"")</f>
        <v/>
      </c>
      <c r="AO22" s="84" t="str">
        <f>IF(AND(AO$4,$BJ22),SUMIFS([1]HC!$K$7:$K$118,[1]HC!$J$7:$J$118,$BL22,CHOOSE(AO$111,_DIS1dL,_DIS2dL,_DIS3dL,_DIS4dL),AO$113),"")</f>
        <v/>
      </c>
      <c r="AP22" s="84" t="str">
        <f>IF(AND(AP$4,$BJ22),SUMIFS([1]HC!$K$7:$K$118,[1]HC!$J$7:$J$118,$BL22,CHOOSE(AP$111,_DIS1dL,_DIS2dL,_DIS3dL,_DIS4dL),AP$113),"")</f>
        <v/>
      </c>
      <c r="AQ22" s="84" t="str">
        <f>IF(AND(AQ$4,$BJ22),SUMIFS([1]HC!$K$7:$K$118,[1]HC!$J$7:$J$118,$BL22,CHOOSE(AQ$111,_DIS1dL,_DIS2dL,_DIS3dL,_DIS4dL),AQ$113),"")</f>
        <v/>
      </c>
      <c r="AR22" s="84" t="str">
        <f>IF(AND(AR$4,$BJ22),SUMIFS([1]HC!$K$7:$K$118,[1]HC!$J$7:$J$118,$BL22,CHOOSE(AR$111,_DIS1dL,_DIS2dL,_DIS3dL,_DIS4dL),AR$113),"")</f>
        <v/>
      </c>
      <c r="AS22" s="84" t="str">
        <f>IF(AND(AS$4,$BJ22),SUMIFS([1]HC!$K$7:$K$118,[1]HC!$J$7:$J$118,$BL22,CHOOSE(AS$111,_DIS1dL,_DIS2dL,_DIS3dL,_DIS4dL),AS$113),"")</f>
        <v/>
      </c>
      <c r="AT22" s="84" t="str">
        <f>IF(AND(AT$4,$BJ22),SUMIFS([1]HC!$K$7:$K$118,[1]HC!$J$7:$J$118,$BL22,CHOOSE(AT$111,_DIS1dL,_DIS2dL,_DIS3dL,_DIS4dL),AT$113),"")</f>
        <v/>
      </c>
      <c r="AU22" s="84" t="str">
        <f>IF(AND(AU$4,$BJ22),SUMIFS([1]HC!$K$7:$K$118,[1]HC!$J$7:$J$118,$BL22,CHOOSE(AU$111,_DIS1dL,_DIS2dL,_DIS3dL,_DIS4dL),AU$113),"")</f>
        <v/>
      </c>
      <c r="AV22" s="84" t="str">
        <f>IF(AND(AV$4,$BJ22),SUMIFS([1]HC!$K$7:$K$118,[1]HC!$J$7:$J$118,$BL22,CHOOSE(AV$111,_DIS1dL,_DIS2dL,_DIS3dL,_DIS4dL),AV$113),"")</f>
        <v/>
      </c>
      <c r="AW22" s="84" t="str">
        <f>IF(AND(AW$4,$BJ22),SUMIFS([1]HC!$K$7:$K$118,[1]HC!$J$7:$J$118,$BL22,CHOOSE(AW$111,_DIS1dL,_DIS2dL,_DIS3dL,_DIS4dL),AW$113),"")</f>
        <v/>
      </c>
      <c r="AX22" s="84" t="str">
        <f>IF(AND(AX$4,$BJ22),SUMIFS([1]HC!$K$7:$K$118,[1]HC!$J$7:$J$118,$BL22,CHOOSE(AX$111,_DIS1dL,_DIS2dL,_DIS3dL,_DIS4dL),AX$113),"")</f>
        <v/>
      </c>
      <c r="AY22" s="84" t="str">
        <f>IF(AND(AY$4,$BJ22),SUMIFS([1]HC!$K$7:$K$118,[1]HC!$J$7:$J$118,$BL22,CHOOSE(AY$111,_DIS1dL,_DIS2dL,_DIS3dL,_DIS4dL),AY$113),"")</f>
        <v/>
      </c>
      <c r="AZ22" s="84" t="str">
        <f>IF(AND(AZ$4,$BJ22),SUMIFS([1]HC!$K$7:$K$118,[1]HC!$J$7:$J$118,$BL22,CHOOSE(AZ$111,_DIS1dL,_DIS2dL,_DIS3dL,_DIS4dL),AZ$113),"")</f>
        <v/>
      </c>
      <c r="BA22" s="84" t="str">
        <f>IF(AND(BA$4,$BJ22),SUMIFS([1]HC!$K$7:$K$118,[1]HC!$J$7:$J$118,$BL22,CHOOSE(BA$111,_DIS1dL,_DIS2dL,_DIS3dL,_DIS4dL),BA$113),"")</f>
        <v/>
      </c>
      <c r="BB22" s="84" t="str">
        <f>IF(AND(BB$4,$BJ22),SUMIFS([1]HC!$K$7:$K$118,[1]HC!$J$7:$J$118,$BL22,CHOOSE(BB$111,_DIS1dL,_DIS2dL,_DIS3dL,_DIS4dL),BB$113),"")</f>
        <v/>
      </c>
      <c r="BC22" s="84" t="str">
        <f>IF(AND(BC$4,$BJ22),SUMIFS([1]HC!$K$7:$K$118,[1]HC!$J$7:$J$118,$BL22,CHOOSE(BC$111,_DIS1dL,_DIS2dL,_DIS3dL,_DIS4dL),BC$113),"")</f>
        <v/>
      </c>
      <c r="BD22" s="84" t="str">
        <f>IF(AND(BD$4,$BJ22),SUMIFS([1]HC!$K$7:$K$118,[1]HC!$J$7:$J$118,$BL22,CHOOSE(BD$111,_DIS1dL,_DIS2dL,_DIS3dL,_DIS4dL),BD$113),"")</f>
        <v/>
      </c>
      <c r="BE22" s="85" t="str">
        <f>IF(AND(BE$4,$BJ22),SUMIFS([1]HC!$K$7:$K$118,[1]HC!$J$7:$J$118,$BL22,CHOOSE(BE$111,_DIS1dL,_DIS2dL,_DIS3dL,_DIS4dL),BE$113),"")</f>
        <v/>
      </c>
      <c r="BF22" s="80" t="e">
        <f t="shared" si="0"/>
        <v>#VALUE!</v>
      </c>
      <c r="BG22" s="86" t="e">
        <f t="shared" si="1"/>
        <v>#VALUE!</v>
      </c>
      <c r="BI22" s="82">
        <f>IF(BJ22,[1]HC!M22-1,"")</f>
        <v>3</v>
      </c>
      <c r="BJ22" s="82" t="b">
        <f>[1]HC!G22</f>
        <v>1</v>
      </c>
      <c r="BK22" s="72" t="b">
        <f>[1]HC!L22</f>
        <v>0</v>
      </c>
      <c r="BL22" t="str">
        <f>[1]HC!I22</f>
        <v>HC 1.1.2.7</v>
      </c>
      <c r="BM22">
        <f>[1]HC!M22</f>
        <v>4</v>
      </c>
      <c r="BO22" s="72" t="e">
        <f>[1]HC!K22=BF22</f>
        <v>#VALUE!</v>
      </c>
    </row>
    <row r="23" spans="3:67" ht="13" hidden="1" outlineLevel="1" x14ac:dyDescent="0.3">
      <c r="C23" t="str">
        <f>IF($BJ23,REPT(" ",$BI$6*BI23) &amp; [1]HC!J23,"")</f>
        <v xml:space="preserve">                     HC 1.1.2.8 Critical conditions</v>
      </c>
      <c r="D23" s="83" t="e">
        <f>IF(AND(D$4,$BJ23),SUMIFS([1]HC!$K$7:$K$118,CHOOSE($BM23,[1]HC!$N$7:$N$118,[1]HC!$O$7:$O$118,[1]HC!$P$7:$P$118,[1]HC!$Q$7:$Q$118),$BL23,CHOOSE(D$111,_DIS1dL,_DIS2dL,_DIS3dL,_DIS4dL),D$113),"")</f>
        <v>#VALUE!</v>
      </c>
      <c r="E23" s="84" t="e">
        <f>IF(AND(E$4,$BJ23),SUMIFS([1]HC!$K$7:$K$118,CHOOSE($BM23,[1]HC!$N$7:$N$118,[1]HC!$O$7:$O$118,[1]HC!$P$7:$P$118,[1]HC!$Q$7:$Q$118),$BL23,CHOOSE(E$111,_DIS1dL,_DIS2dL,_DIS3dL,_DIS4dL),E$113),"")</f>
        <v>#VALUE!</v>
      </c>
      <c r="F23" s="84" t="e">
        <f>IF(AND(F$4,$BJ23),SUMIFS([1]HC!$K$7:$K$118,CHOOSE($BM23,[1]HC!$N$7:$N$118,[1]HC!$O$7:$O$118,[1]HC!$P$7:$P$118,[1]HC!$Q$7:$Q$118),$BL23,CHOOSE(F$111,_DIS1dL,_DIS2dL,_DIS3dL,_DIS4dL),F$113),"")</f>
        <v>#VALUE!</v>
      </c>
      <c r="G23" s="84" t="e">
        <f>IF(AND(G$4,$BJ23),SUMIFS([1]HC!$K$7:$K$118,CHOOSE($BM23,[1]HC!$N$7:$N$118,[1]HC!$O$7:$O$118,[1]HC!$P$7:$P$118,[1]HC!$Q$7:$Q$118),$BL23,CHOOSE(G$111,_DIS1dL,_DIS2dL,_DIS3dL,_DIS4dL),G$113),"")</f>
        <v>#VALUE!</v>
      </c>
      <c r="H23" s="84" t="e">
        <f>IF(AND(H$4,$BJ23),SUMIFS([1]HC!$K$7:$K$118,CHOOSE($BM23,[1]HC!$N$7:$N$118,[1]HC!$O$7:$O$118,[1]HC!$P$7:$P$118,[1]HC!$Q$7:$Q$118),$BL23,CHOOSE(H$111,_DIS1dL,_DIS2dL,_DIS3dL,_DIS4dL),H$113),"")</f>
        <v>#VALUE!</v>
      </c>
      <c r="I23" s="84" t="e">
        <f>IF(AND(I$4,$BJ23),SUMIFS([1]HC!$K$7:$K$118,CHOOSE($BM23,[1]HC!$N$7:$N$118,[1]HC!$O$7:$O$118,[1]HC!$P$7:$P$118,[1]HC!$Q$7:$Q$118),$BL23,CHOOSE(I$111,_DIS1dL,_DIS2dL,_DIS3dL,_DIS4dL),I$113),"")</f>
        <v>#VALUE!</v>
      </c>
      <c r="J23" s="84" t="e">
        <f>IF(AND(J$4,$BJ23),SUMIFS([1]HC!$K$7:$K$118,CHOOSE($BM23,[1]HC!$N$7:$N$118,[1]HC!$O$7:$O$118,[1]HC!$P$7:$P$118,[1]HC!$Q$7:$Q$118),$BL23,CHOOSE(J$111,_DIS1dL,_DIS2dL,_DIS3dL,_DIS4dL),J$113),"")</f>
        <v>#VALUE!</v>
      </c>
      <c r="K23" s="84" t="e">
        <f>IF(AND(K$4,$BJ23),SUMIFS([1]HC!$K$7:$K$118,CHOOSE($BM23,[1]HC!$N$7:$N$118,[1]HC!$O$7:$O$118,[1]HC!$P$7:$P$118,[1]HC!$Q$7:$Q$118),$BL23,CHOOSE(K$111,_DIS1dL,_DIS2dL,_DIS3dL,_DIS4dL),K$113),"")</f>
        <v>#VALUE!</v>
      </c>
      <c r="L23" s="84" t="e">
        <f>IF(AND(L$4,$BJ23),SUMIFS([1]HC!$K$7:$K$118,CHOOSE($BM23,[1]HC!$N$7:$N$118,[1]HC!$O$7:$O$118,[1]HC!$P$7:$P$118,[1]HC!$Q$7:$Q$118),$BL23,CHOOSE(L$111,_DIS1dL,_DIS2dL,_DIS3dL,_DIS4dL),L$113),"")</f>
        <v>#VALUE!</v>
      </c>
      <c r="M23" s="84" t="e">
        <f>IF(AND(M$4,$BJ23),SUMIFS([1]HC!$K$7:$K$118,CHOOSE($BM23,[1]HC!$N$7:$N$118,[1]HC!$O$7:$O$118,[1]HC!$P$7:$P$118,[1]HC!$Q$7:$Q$118),$BL23,CHOOSE(M$111,_DIS1dL,_DIS2dL,_DIS3dL,_DIS4dL),M$113),"")</f>
        <v>#VALUE!</v>
      </c>
      <c r="N23" s="84" t="e">
        <f>IF(AND(N$4,$BJ23),SUMIFS([1]HC!$K$7:$K$118,CHOOSE($BM23,[1]HC!$N$7:$N$118,[1]HC!$O$7:$O$118,[1]HC!$P$7:$P$118,[1]HC!$Q$7:$Q$118),$BL23,CHOOSE(N$111,_DIS1dL,_DIS2dL,_DIS3dL,_DIS4dL),N$113),"")</f>
        <v>#VALUE!</v>
      </c>
      <c r="O23" s="84" t="e">
        <f>IF(AND(O$4,$BJ23),SUMIFS([1]HC!$K$7:$K$118,CHOOSE($BM23,[1]HC!$N$7:$N$118,[1]HC!$O$7:$O$118,[1]HC!$P$7:$P$118,[1]HC!$Q$7:$Q$118),$BL23,CHOOSE(O$111,_DIS1dL,_DIS2dL,_DIS3dL,_DIS4dL),O$113),"")</f>
        <v>#VALUE!</v>
      </c>
      <c r="P23" s="84" t="e">
        <f>IF(AND(P$4,$BJ23),SUMIFS([1]HC!$K$7:$K$118,CHOOSE($BM23,[1]HC!$N$7:$N$118,[1]HC!$O$7:$O$118,[1]HC!$P$7:$P$118,[1]HC!$Q$7:$Q$118),$BL23,CHOOSE(P$111,_DIS1dL,_DIS2dL,_DIS3dL,_DIS4dL),P$113),"")</f>
        <v>#VALUE!</v>
      </c>
      <c r="Q23" s="84" t="e">
        <f>IF(AND(Q$4,$BJ23),SUMIFS([1]HC!$K$7:$K$118,CHOOSE($BM23,[1]HC!$N$7:$N$118,[1]HC!$O$7:$O$118,[1]HC!$P$7:$P$118,[1]HC!$Q$7:$Q$118),$BL23,CHOOSE(Q$111,_DIS1dL,_DIS2dL,_DIS3dL,_DIS4dL),Q$113),"")</f>
        <v>#VALUE!</v>
      </c>
      <c r="R23" s="84" t="e">
        <f>IF(AND(R$4,$BJ23),SUMIFS([1]HC!$K$7:$K$118,CHOOSE($BM23,[1]HC!$N$7:$N$118,[1]HC!$O$7:$O$118,[1]HC!$P$7:$P$118,[1]HC!$Q$7:$Q$118),$BL23,CHOOSE(R$111,_DIS1dL,_DIS2dL,_DIS3dL,_DIS4dL),R$113),"")</f>
        <v>#VALUE!</v>
      </c>
      <c r="S23" s="84" t="e">
        <f>IF(AND(S$4,$BJ23),SUMIFS([1]HC!$K$7:$K$118,CHOOSE($BM23,[1]HC!$N$7:$N$118,[1]HC!$O$7:$O$118,[1]HC!$P$7:$P$118,[1]HC!$Q$7:$Q$118),$BL23,CHOOSE(S$111,_DIS1dL,_DIS2dL,_DIS3dL,_DIS4dL),S$113),"")</f>
        <v>#VALUE!</v>
      </c>
      <c r="T23" s="84" t="e">
        <f>IF(AND(T$4,$BJ23),SUMIFS([1]HC!$K$7:$K$118,CHOOSE($BM23,[1]HC!$N$7:$N$118,[1]HC!$O$7:$O$118,[1]HC!$P$7:$P$118,[1]HC!$Q$7:$Q$118),$BL23,CHOOSE(T$111,_DIS1dL,_DIS2dL,_DIS3dL,_DIS4dL),T$113),"")</f>
        <v>#VALUE!</v>
      </c>
      <c r="U23" s="84" t="e">
        <f>IF(AND(U$4,$BJ23),SUMIFS([1]HC!$K$7:$K$118,CHOOSE($BM23,[1]HC!$N$7:$N$118,[1]HC!$O$7:$O$118,[1]HC!$P$7:$P$118,[1]HC!$Q$7:$Q$118),$BL23,CHOOSE(U$111,_DIS1dL,_DIS2dL,_DIS3dL,_DIS4dL),U$113),"")</f>
        <v>#VALUE!</v>
      </c>
      <c r="V23" s="84" t="e">
        <f>IF(AND(V$4,$BJ23),SUMIFS([1]HC!$K$7:$K$118,CHOOSE($BM23,[1]HC!$N$7:$N$118,[1]HC!$O$7:$O$118,[1]HC!$P$7:$P$118,[1]HC!$Q$7:$Q$118),$BL23,CHOOSE(V$111,_DIS1dL,_DIS2dL,_DIS3dL,_DIS4dL),V$113),"")</f>
        <v>#VALUE!</v>
      </c>
      <c r="W23" s="84" t="e">
        <f>IF(AND(W$4,$BJ23),SUMIFS([1]HC!$K$7:$K$118,CHOOSE($BM23,[1]HC!$N$7:$N$118,[1]HC!$O$7:$O$118,[1]HC!$P$7:$P$118,[1]HC!$Q$7:$Q$118),$BL23,CHOOSE(W$111,_DIS1dL,_DIS2dL,_DIS3dL,_DIS4dL),W$113),"")</f>
        <v>#VALUE!</v>
      </c>
      <c r="X23" s="84" t="e">
        <f>IF(AND(X$4,$BJ23),SUMIFS([1]HC!$K$7:$K$118,CHOOSE($BM23,[1]HC!$N$7:$N$118,[1]HC!$O$7:$O$118,[1]HC!$P$7:$P$118,[1]HC!$Q$7:$Q$118),$BL23,CHOOSE(X$111,_DIS1dL,_DIS2dL,_DIS3dL,_DIS4dL),X$113),"")</f>
        <v>#VALUE!</v>
      </c>
      <c r="Y23" s="84" t="e">
        <f>IF(AND(Y$4,$BJ23),SUMIFS([1]HC!$K$7:$K$118,CHOOSE($BM23,[1]HC!$N$7:$N$118,[1]HC!$O$7:$O$118,[1]HC!$P$7:$P$118,[1]HC!$Q$7:$Q$118),$BL23,CHOOSE(Y$111,_DIS1dL,_DIS2dL,_DIS3dL,_DIS4dL),Y$113),"")</f>
        <v>#VALUE!</v>
      </c>
      <c r="Z23" s="84" t="e">
        <f>IF(AND(Z$4,$BJ23),SUMIFS([1]HC!$K$7:$K$118,CHOOSE($BM23,[1]HC!$N$7:$N$118,[1]HC!$O$7:$O$118,[1]HC!$P$7:$P$118,[1]HC!$Q$7:$Q$118),$BL23,CHOOSE(Z$111,_DIS1dL,_DIS2dL,_DIS3dL,_DIS4dL),Z$113),"")</f>
        <v>#VALUE!</v>
      </c>
      <c r="AA23" s="84" t="e">
        <f>IF(AND(AA$4,$BJ23),SUMIFS([1]HC!$K$7:$K$118,CHOOSE($BM23,[1]HC!$N$7:$N$118,[1]HC!$O$7:$O$118,[1]HC!$P$7:$P$118,[1]HC!$Q$7:$Q$118),$BL23,CHOOSE(AA$111,_DIS1dL,_DIS2dL,_DIS3dL,_DIS4dL),AA$113),"")</f>
        <v>#VALUE!</v>
      </c>
      <c r="AB23" s="84" t="e">
        <f>IF(AND(AB$4,$BJ23),SUMIFS([1]HC!$K$7:$K$118,CHOOSE($BM23,[1]HC!$N$7:$N$118,[1]HC!$O$7:$O$118,[1]HC!$P$7:$P$118,[1]HC!$Q$7:$Q$118),$BL23,CHOOSE(AB$111,_DIS1dL,_DIS2dL,_DIS3dL,_DIS4dL),AB$113),"")</f>
        <v>#VALUE!</v>
      </c>
      <c r="AC23" s="84" t="e">
        <f>IF(AND(AC$4,$BJ23),SUMIFS([1]HC!$K$7:$K$118,CHOOSE($BM23,[1]HC!$N$7:$N$118,[1]HC!$O$7:$O$118,[1]HC!$P$7:$P$118,[1]HC!$Q$7:$Q$118),$BL23,CHOOSE(AC$111,_DIS1dL,_DIS2dL,_DIS3dL,_DIS4dL),AC$113),"")</f>
        <v>#VALUE!</v>
      </c>
      <c r="AD23" s="84" t="e">
        <f>IF(AND(AD$4,$BJ23),SUMIFS([1]HC!$K$7:$K$118,CHOOSE($BM23,[1]HC!$N$7:$N$118,[1]HC!$O$7:$O$118,[1]HC!$P$7:$P$118,[1]HC!$Q$7:$Q$118),$BL23,CHOOSE(AD$111,_DIS1dL,_DIS2dL,_DIS3dL,_DIS4dL),AD$113),"")</f>
        <v>#VALUE!</v>
      </c>
      <c r="AE23" s="84" t="e">
        <f>IF(AND(AE$4,$BJ23),SUMIFS([1]HC!$K$7:$K$118,CHOOSE($BM23,[1]HC!$N$7:$N$118,[1]HC!$O$7:$O$118,[1]HC!$P$7:$P$118,[1]HC!$Q$7:$Q$118),$BL23,CHOOSE(AE$111,_DIS1dL,_DIS2dL,_DIS3dL,_DIS4dL),AE$113),"")</f>
        <v>#VALUE!</v>
      </c>
      <c r="AF23" s="84" t="e">
        <f>IF(AND(AF$4,$BJ23),SUMIFS([1]HC!$K$7:$K$118,CHOOSE($BM23,[1]HC!$N$7:$N$118,[1]HC!$O$7:$O$118,[1]HC!$P$7:$P$118,[1]HC!$Q$7:$Q$118),$BL23,CHOOSE(AF$111,_DIS1dL,_DIS2dL,_DIS3dL,_DIS4dL),AF$113),"")</f>
        <v>#VALUE!</v>
      </c>
      <c r="AG23" s="84" t="e">
        <f>IF(AND(AG$4,$BJ23),SUMIFS([1]HC!$K$7:$K$118,CHOOSE($BM23,[1]HC!$N$7:$N$118,[1]HC!$O$7:$O$118,[1]HC!$P$7:$P$118,[1]HC!$Q$7:$Q$118),$BL23,CHOOSE(AG$111,_DIS1dL,_DIS2dL,_DIS3dL,_DIS4dL),AG$113),"")</f>
        <v>#VALUE!</v>
      </c>
      <c r="AH23" s="84" t="e">
        <f>IF(AND(AH$4,$BJ23),SUMIFS([1]HC!$K$7:$K$118,CHOOSE($BM23,[1]HC!$N$7:$N$118,[1]HC!$O$7:$O$118,[1]HC!$P$7:$P$118,[1]HC!$Q$7:$Q$118),$BL23,CHOOSE(AH$111,_DIS1dL,_DIS2dL,_DIS3dL,_DIS4dL),AH$113),"")</f>
        <v>#VALUE!</v>
      </c>
      <c r="AI23" s="84" t="str">
        <f>IF(AND(AI$4,$BJ23),SUMIFS([1]HC!$K$7:$K$118,[1]HC!$J$7:$J$118,$BL23,CHOOSE(AI$111,_DIS1dL,_DIS2dL,_DIS3dL,_DIS4dL),AI$113),"")</f>
        <v/>
      </c>
      <c r="AJ23" s="84" t="str">
        <f>IF(AND(AJ$4,$BJ23),SUMIFS([1]HC!$K$7:$K$118,[1]HC!$J$7:$J$118,$BL23,CHOOSE(AJ$111,_DIS1dL,_DIS2dL,_DIS3dL,_DIS4dL),AJ$113),"")</f>
        <v/>
      </c>
      <c r="AK23" s="84" t="str">
        <f>IF(AND(AK$4,$BJ23),SUMIFS([1]HC!$K$7:$K$118,[1]HC!$J$7:$J$118,$BL23,CHOOSE(AK$111,_DIS1dL,_DIS2dL,_DIS3dL,_DIS4dL),AK$113),"")</f>
        <v/>
      </c>
      <c r="AL23" s="84" t="str">
        <f>IF(AND(AL$4,$BJ23),SUMIFS([1]HC!$K$7:$K$118,[1]HC!$J$7:$J$118,$BL23,CHOOSE(AL$111,_DIS1dL,_DIS2dL,_DIS3dL,_DIS4dL),AL$113),"")</f>
        <v/>
      </c>
      <c r="AM23" s="84" t="str">
        <f>IF(AND(AM$4,$BJ23),SUMIFS([1]HC!$K$7:$K$118,[1]HC!$J$7:$J$118,$BL23,CHOOSE(AM$111,_DIS1dL,_DIS2dL,_DIS3dL,_DIS4dL),AM$113),"")</f>
        <v/>
      </c>
      <c r="AN23" s="84" t="str">
        <f>IF(AND(AN$4,$BJ23),SUMIFS([1]HC!$K$7:$K$118,[1]HC!$J$7:$J$118,$BL23,CHOOSE(AN$111,_DIS1dL,_DIS2dL,_DIS3dL,_DIS4dL),AN$113),"")</f>
        <v/>
      </c>
      <c r="AO23" s="84" t="str">
        <f>IF(AND(AO$4,$BJ23),SUMIFS([1]HC!$K$7:$K$118,[1]HC!$J$7:$J$118,$BL23,CHOOSE(AO$111,_DIS1dL,_DIS2dL,_DIS3dL,_DIS4dL),AO$113),"")</f>
        <v/>
      </c>
      <c r="AP23" s="84" t="str">
        <f>IF(AND(AP$4,$BJ23),SUMIFS([1]HC!$K$7:$K$118,[1]HC!$J$7:$J$118,$BL23,CHOOSE(AP$111,_DIS1dL,_DIS2dL,_DIS3dL,_DIS4dL),AP$113),"")</f>
        <v/>
      </c>
      <c r="AQ23" s="84" t="str">
        <f>IF(AND(AQ$4,$BJ23),SUMIFS([1]HC!$K$7:$K$118,[1]HC!$J$7:$J$118,$BL23,CHOOSE(AQ$111,_DIS1dL,_DIS2dL,_DIS3dL,_DIS4dL),AQ$113),"")</f>
        <v/>
      </c>
      <c r="AR23" s="84" t="str">
        <f>IF(AND(AR$4,$BJ23),SUMIFS([1]HC!$K$7:$K$118,[1]HC!$J$7:$J$118,$BL23,CHOOSE(AR$111,_DIS1dL,_DIS2dL,_DIS3dL,_DIS4dL),AR$113),"")</f>
        <v/>
      </c>
      <c r="AS23" s="84" t="str">
        <f>IF(AND(AS$4,$BJ23),SUMIFS([1]HC!$K$7:$K$118,[1]HC!$J$7:$J$118,$BL23,CHOOSE(AS$111,_DIS1dL,_DIS2dL,_DIS3dL,_DIS4dL),AS$113),"")</f>
        <v/>
      </c>
      <c r="AT23" s="84" t="str">
        <f>IF(AND(AT$4,$BJ23),SUMIFS([1]HC!$K$7:$K$118,[1]HC!$J$7:$J$118,$BL23,CHOOSE(AT$111,_DIS1dL,_DIS2dL,_DIS3dL,_DIS4dL),AT$113),"")</f>
        <v/>
      </c>
      <c r="AU23" s="84" t="str">
        <f>IF(AND(AU$4,$BJ23),SUMIFS([1]HC!$K$7:$K$118,[1]HC!$J$7:$J$118,$BL23,CHOOSE(AU$111,_DIS1dL,_DIS2dL,_DIS3dL,_DIS4dL),AU$113),"")</f>
        <v/>
      </c>
      <c r="AV23" s="84" t="str">
        <f>IF(AND(AV$4,$BJ23),SUMIFS([1]HC!$K$7:$K$118,[1]HC!$J$7:$J$118,$BL23,CHOOSE(AV$111,_DIS1dL,_DIS2dL,_DIS3dL,_DIS4dL),AV$113),"")</f>
        <v/>
      </c>
      <c r="AW23" s="84" t="str">
        <f>IF(AND(AW$4,$BJ23),SUMIFS([1]HC!$K$7:$K$118,[1]HC!$J$7:$J$118,$BL23,CHOOSE(AW$111,_DIS1dL,_DIS2dL,_DIS3dL,_DIS4dL),AW$113),"")</f>
        <v/>
      </c>
      <c r="AX23" s="84" t="str">
        <f>IF(AND(AX$4,$BJ23),SUMIFS([1]HC!$K$7:$K$118,[1]HC!$J$7:$J$118,$BL23,CHOOSE(AX$111,_DIS1dL,_DIS2dL,_DIS3dL,_DIS4dL),AX$113),"")</f>
        <v/>
      </c>
      <c r="AY23" s="84" t="str">
        <f>IF(AND(AY$4,$BJ23),SUMIFS([1]HC!$K$7:$K$118,[1]HC!$J$7:$J$118,$BL23,CHOOSE(AY$111,_DIS1dL,_DIS2dL,_DIS3dL,_DIS4dL),AY$113),"")</f>
        <v/>
      </c>
      <c r="AZ23" s="84" t="str">
        <f>IF(AND(AZ$4,$BJ23),SUMIFS([1]HC!$K$7:$K$118,[1]HC!$J$7:$J$118,$BL23,CHOOSE(AZ$111,_DIS1dL,_DIS2dL,_DIS3dL,_DIS4dL),AZ$113),"")</f>
        <v/>
      </c>
      <c r="BA23" s="84" t="str">
        <f>IF(AND(BA$4,$BJ23),SUMIFS([1]HC!$K$7:$K$118,[1]HC!$J$7:$J$118,$BL23,CHOOSE(BA$111,_DIS1dL,_DIS2dL,_DIS3dL,_DIS4dL),BA$113),"")</f>
        <v/>
      </c>
      <c r="BB23" s="84" t="str">
        <f>IF(AND(BB$4,$BJ23),SUMIFS([1]HC!$K$7:$K$118,[1]HC!$J$7:$J$118,$BL23,CHOOSE(BB$111,_DIS1dL,_DIS2dL,_DIS3dL,_DIS4dL),BB$113),"")</f>
        <v/>
      </c>
      <c r="BC23" s="84" t="str">
        <f>IF(AND(BC$4,$BJ23),SUMIFS([1]HC!$K$7:$K$118,[1]HC!$J$7:$J$118,$BL23,CHOOSE(BC$111,_DIS1dL,_DIS2dL,_DIS3dL,_DIS4dL),BC$113),"")</f>
        <v/>
      </c>
      <c r="BD23" s="84" t="str">
        <f>IF(AND(BD$4,$BJ23),SUMIFS([1]HC!$K$7:$K$118,[1]HC!$J$7:$J$118,$BL23,CHOOSE(BD$111,_DIS1dL,_DIS2dL,_DIS3dL,_DIS4dL),BD$113),"")</f>
        <v/>
      </c>
      <c r="BE23" s="85" t="str">
        <f>IF(AND(BE$4,$BJ23),SUMIFS([1]HC!$K$7:$K$118,[1]HC!$J$7:$J$118,$BL23,CHOOSE(BE$111,_DIS1dL,_DIS2dL,_DIS3dL,_DIS4dL),BE$113),"")</f>
        <v/>
      </c>
      <c r="BF23" s="80" t="e">
        <f t="shared" si="0"/>
        <v>#VALUE!</v>
      </c>
      <c r="BG23" s="86" t="e">
        <f t="shared" si="1"/>
        <v>#VALUE!</v>
      </c>
      <c r="BI23" s="82">
        <f>IF(BJ23,[1]HC!M23-1,"")</f>
        <v>3</v>
      </c>
      <c r="BJ23" s="82" t="b">
        <f>[1]HC!G23</f>
        <v>1</v>
      </c>
      <c r="BK23" s="72" t="b">
        <f>[1]HC!L23</f>
        <v>0</v>
      </c>
      <c r="BL23" t="str">
        <f>[1]HC!I23</f>
        <v>HC 1.1.2.8</v>
      </c>
      <c r="BM23">
        <f>[1]HC!M23</f>
        <v>4</v>
      </c>
      <c r="BO23" s="72" t="e">
        <f>[1]HC!K23=BF23</f>
        <v>#VALUE!</v>
      </c>
    </row>
    <row r="24" spans="3:67" ht="13" hidden="1" outlineLevel="1" x14ac:dyDescent="0.3">
      <c r="C24" t="str">
        <f>IF($BJ24,REPT(" ",$BI$6*BI24) &amp; [1]HC!J24,"")</f>
        <v xml:space="preserve">                     HC 1.1.2.9 Other theurapetical servises</v>
      </c>
      <c r="D24" s="83" t="e">
        <f>IF(AND(D$4,$BJ24),SUMIFS([1]HC!$K$7:$K$118,CHOOSE($BM24,[1]HC!$N$7:$N$118,[1]HC!$O$7:$O$118,[1]HC!$P$7:$P$118,[1]HC!$Q$7:$Q$118),$BL24,CHOOSE(D$111,_DIS1dL,_DIS2dL,_DIS3dL,_DIS4dL),D$113),"")</f>
        <v>#VALUE!</v>
      </c>
      <c r="E24" s="84" t="e">
        <f>IF(AND(E$4,$BJ24),SUMIFS([1]HC!$K$7:$K$118,CHOOSE($BM24,[1]HC!$N$7:$N$118,[1]HC!$O$7:$O$118,[1]HC!$P$7:$P$118,[1]HC!$Q$7:$Q$118),$BL24,CHOOSE(E$111,_DIS1dL,_DIS2dL,_DIS3dL,_DIS4dL),E$113),"")</f>
        <v>#VALUE!</v>
      </c>
      <c r="F24" s="84" t="e">
        <f>IF(AND(F$4,$BJ24),SUMIFS([1]HC!$K$7:$K$118,CHOOSE($BM24,[1]HC!$N$7:$N$118,[1]HC!$O$7:$O$118,[1]HC!$P$7:$P$118,[1]HC!$Q$7:$Q$118),$BL24,CHOOSE(F$111,_DIS1dL,_DIS2dL,_DIS3dL,_DIS4dL),F$113),"")</f>
        <v>#VALUE!</v>
      </c>
      <c r="G24" s="84" t="e">
        <f>IF(AND(G$4,$BJ24),SUMIFS([1]HC!$K$7:$K$118,CHOOSE($BM24,[1]HC!$N$7:$N$118,[1]HC!$O$7:$O$118,[1]HC!$P$7:$P$118,[1]HC!$Q$7:$Q$118),$BL24,CHOOSE(G$111,_DIS1dL,_DIS2dL,_DIS3dL,_DIS4dL),G$113),"")</f>
        <v>#VALUE!</v>
      </c>
      <c r="H24" s="84" t="e">
        <f>IF(AND(H$4,$BJ24),SUMIFS([1]HC!$K$7:$K$118,CHOOSE($BM24,[1]HC!$N$7:$N$118,[1]HC!$O$7:$O$118,[1]HC!$P$7:$P$118,[1]HC!$Q$7:$Q$118),$BL24,CHOOSE(H$111,_DIS1dL,_DIS2dL,_DIS3dL,_DIS4dL),H$113),"")</f>
        <v>#VALUE!</v>
      </c>
      <c r="I24" s="84" t="e">
        <f>IF(AND(I$4,$BJ24),SUMIFS([1]HC!$K$7:$K$118,CHOOSE($BM24,[1]HC!$N$7:$N$118,[1]HC!$O$7:$O$118,[1]HC!$P$7:$P$118,[1]HC!$Q$7:$Q$118),$BL24,CHOOSE(I$111,_DIS1dL,_DIS2dL,_DIS3dL,_DIS4dL),I$113),"")</f>
        <v>#VALUE!</v>
      </c>
      <c r="J24" s="84" t="e">
        <f>IF(AND(J$4,$BJ24),SUMIFS([1]HC!$K$7:$K$118,CHOOSE($BM24,[1]HC!$N$7:$N$118,[1]HC!$O$7:$O$118,[1]HC!$P$7:$P$118,[1]HC!$Q$7:$Q$118),$BL24,CHOOSE(J$111,_DIS1dL,_DIS2dL,_DIS3dL,_DIS4dL),J$113),"")</f>
        <v>#VALUE!</v>
      </c>
      <c r="K24" s="84" t="e">
        <f>IF(AND(K$4,$BJ24),SUMIFS([1]HC!$K$7:$K$118,CHOOSE($BM24,[1]HC!$N$7:$N$118,[1]HC!$O$7:$O$118,[1]HC!$P$7:$P$118,[1]HC!$Q$7:$Q$118),$BL24,CHOOSE(K$111,_DIS1dL,_DIS2dL,_DIS3dL,_DIS4dL),K$113),"")</f>
        <v>#VALUE!</v>
      </c>
      <c r="L24" s="84" t="e">
        <f>IF(AND(L$4,$BJ24),SUMIFS([1]HC!$K$7:$K$118,CHOOSE($BM24,[1]HC!$N$7:$N$118,[1]HC!$O$7:$O$118,[1]HC!$P$7:$P$118,[1]HC!$Q$7:$Q$118),$BL24,CHOOSE(L$111,_DIS1dL,_DIS2dL,_DIS3dL,_DIS4dL),L$113),"")</f>
        <v>#VALUE!</v>
      </c>
      <c r="M24" s="84" t="e">
        <f>IF(AND(M$4,$BJ24),SUMIFS([1]HC!$K$7:$K$118,CHOOSE($BM24,[1]HC!$N$7:$N$118,[1]HC!$O$7:$O$118,[1]HC!$P$7:$P$118,[1]HC!$Q$7:$Q$118),$BL24,CHOOSE(M$111,_DIS1dL,_DIS2dL,_DIS3dL,_DIS4dL),M$113),"")</f>
        <v>#VALUE!</v>
      </c>
      <c r="N24" s="84" t="e">
        <f>IF(AND(N$4,$BJ24),SUMIFS([1]HC!$K$7:$K$118,CHOOSE($BM24,[1]HC!$N$7:$N$118,[1]HC!$O$7:$O$118,[1]HC!$P$7:$P$118,[1]HC!$Q$7:$Q$118),$BL24,CHOOSE(N$111,_DIS1dL,_DIS2dL,_DIS3dL,_DIS4dL),N$113),"")</f>
        <v>#VALUE!</v>
      </c>
      <c r="O24" s="84" t="e">
        <f>IF(AND(O$4,$BJ24),SUMIFS([1]HC!$K$7:$K$118,CHOOSE($BM24,[1]HC!$N$7:$N$118,[1]HC!$O$7:$O$118,[1]HC!$P$7:$P$118,[1]HC!$Q$7:$Q$118),$BL24,CHOOSE(O$111,_DIS1dL,_DIS2dL,_DIS3dL,_DIS4dL),O$113),"")</f>
        <v>#VALUE!</v>
      </c>
      <c r="P24" s="84" t="e">
        <f>IF(AND(P$4,$BJ24),SUMIFS([1]HC!$K$7:$K$118,CHOOSE($BM24,[1]HC!$N$7:$N$118,[1]HC!$O$7:$O$118,[1]HC!$P$7:$P$118,[1]HC!$Q$7:$Q$118),$BL24,CHOOSE(P$111,_DIS1dL,_DIS2dL,_DIS3dL,_DIS4dL),P$113),"")</f>
        <v>#VALUE!</v>
      </c>
      <c r="Q24" s="84" t="e">
        <f>IF(AND(Q$4,$BJ24),SUMIFS([1]HC!$K$7:$K$118,CHOOSE($BM24,[1]HC!$N$7:$N$118,[1]HC!$O$7:$O$118,[1]HC!$P$7:$P$118,[1]HC!$Q$7:$Q$118),$BL24,CHOOSE(Q$111,_DIS1dL,_DIS2dL,_DIS3dL,_DIS4dL),Q$113),"")</f>
        <v>#VALUE!</v>
      </c>
      <c r="R24" s="84" t="e">
        <f>IF(AND(R$4,$BJ24),SUMIFS([1]HC!$K$7:$K$118,CHOOSE($BM24,[1]HC!$N$7:$N$118,[1]HC!$O$7:$O$118,[1]HC!$P$7:$P$118,[1]HC!$Q$7:$Q$118),$BL24,CHOOSE(R$111,_DIS1dL,_DIS2dL,_DIS3dL,_DIS4dL),R$113),"")</f>
        <v>#VALUE!</v>
      </c>
      <c r="S24" s="84" t="e">
        <f>IF(AND(S$4,$BJ24),SUMIFS([1]HC!$K$7:$K$118,CHOOSE($BM24,[1]HC!$N$7:$N$118,[1]HC!$O$7:$O$118,[1]HC!$P$7:$P$118,[1]HC!$Q$7:$Q$118),$BL24,CHOOSE(S$111,_DIS1dL,_DIS2dL,_DIS3dL,_DIS4dL),S$113),"")</f>
        <v>#VALUE!</v>
      </c>
      <c r="T24" s="84" t="e">
        <f>IF(AND(T$4,$BJ24),SUMIFS([1]HC!$K$7:$K$118,CHOOSE($BM24,[1]HC!$N$7:$N$118,[1]HC!$O$7:$O$118,[1]HC!$P$7:$P$118,[1]HC!$Q$7:$Q$118),$BL24,CHOOSE(T$111,_DIS1dL,_DIS2dL,_DIS3dL,_DIS4dL),T$113),"")</f>
        <v>#VALUE!</v>
      </c>
      <c r="U24" s="84" t="e">
        <f>IF(AND(U$4,$BJ24),SUMIFS([1]HC!$K$7:$K$118,CHOOSE($BM24,[1]HC!$N$7:$N$118,[1]HC!$O$7:$O$118,[1]HC!$P$7:$P$118,[1]HC!$Q$7:$Q$118),$BL24,CHOOSE(U$111,_DIS1dL,_DIS2dL,_DIS3dL,_DIS4dL),U$113),"")</f>
        <v>#VALUE!</v>
      </c>
      <c r="V24" s="84" t="e">
        <f>IF(AND(V$4,$BJ24),SUMIFS([1]HC!$K$7:$K$118,CHOOSE($BM24,[1]HC!$N$7:$N$118,[1]HC!$O$7:$O$118,[1]HC!$P$7:$P$118,[1]HC!$Q$7:$Q$118),$BL24,CHOOSE(V$111,_DIS1dL,_DIS2dL,_DIS3dL,_DIS4dL),V$113),"")</f>
        <v>#VALUE!</v>
      </c>
      <c r="W24" s="84" t="e">
        <f>IF(AND(W$4,$BJ24),SUMIFS([1]HC!$K$7:$K$118,CHOOSE($BM24,[1]HC!$N$7:$N$118,[1]HC!$O$7:$O$118,[1]HC!$P$7:$P$118,[1]HC!$Q$7:$Q$118),$BL24,CHOOSE(W$111,_DIS1dL,_DIS2dL,_DIS3dL,_DIS4dL),W$113),"")</f>
        <v>#VALUE!</v>
      </c>
      <c r="X24" s="84" t="e">
        <f>IF(AND(X$4,$BJ24),SUMIFS([1]HC!$K$7:$K$118,CHOOSE($BM24,[1]HC!$N$7:$N$118,[1]HC!$O$7:$O$118,[1]HC!$P$7:$P$118,[1]HC!$Q$7:$Q$118),$BL24,CHOOSE(X$111,_DIS1dL,_DIS2dL,_DIS3dL,_DIS4dL),X$113),"")</f>
        <v>#VALUE!</v>
      </c>
      <c r="Y24" s="84" t="e">
        <f>IF(AND(Y$4,$BJ24),SUMIFS([1]HC!$K$7:$K$118,CHOOSE($BM24,[1]HC!$N$7:$N$118,[1]HC!$O$7:$O$118,[1]HC!$P$7:$P$118,[1]HC!$Q$7:$Q$118),$BL24,CHOOSE(Y$111,_DIS1dL,_DIS2dL,_DIS3dL,_DIS4dL),Y$113),"")</f>
        <v>#VALUE!</v>
      </c>
      <c r="Z24" s="84" t="e">
        <f>IF(AND(Z$4,$BJ24),SUMIFS([1]HC!$K$7:$K$118,CHOOSE($BM24,[1]HC!$N$7:$N$118,[1]HC!$O$7:$O$118,[1]HC!$P$7:$P$118,[1]HC!$Q$7:$Q$118),$BL24,CHOOSE(Z$111,_DIS1dL,_DIS2dL,_DIS3dL,_DIS4dL),Z$113),"")</f>
        <v>#VALUE!</v>
      </c>
      <c r="AA24" s="84" t="e">
        <f>IF(AND(AA$4,$BJ24),SUMIFS([1]HC!$K$7:$K$118,CHOOSE($BM24,[1]HC!$N$7:$N$118,[1]HC!$O$7:$O$118,[1]HC!$P$7:$P$118,[1]HC!$Q$7:$Q$118),$BL24,CHOOSE(AA$111,_DIS1dL,_DIS2dL,_DIS3dL,_DIS4dL),AA$113),"")</f>
        <v>#VALUE!</v>
      </c>
      <c r="AB24" s="84" t="e">
        <f>IF(AND(AB$4,$BJ24),SUMIFS([1]HC!$K$7:$K$118,CHOOSE($BM24,[1]HC!$N$7:$N$118,[1]HC!$O$7:$O$118,[1]HC!$P$7:$P$118,[1]HC!$Q$7:$Q$118),$BL24,CHOOSE(AB$111,_DIS1dL,_DIS2dL,_DIS3dL,_DIS4dL),AB$113),"")</f>
        <v>#VALUE!</v>
      </c>
      <c r="AC24" s="84" t="e">
        <f>IF(AND(AC$4,$BJ24),SUMIFS([1]HC!$K$7:$K$118,CHOOSE($BM24,[1]HC!$N$7:$N$118,[1]HC!$O$7:$O$118,[1]HC!$P$7:$P$118,[1]HC!$Q$7:$Q$118),$BL24,CHOOSE(AC$111,_DIS1dL,_DIS2dL,_DIS3dL,_DIS4dL),AC$113),"")</f>
        <v>#VALUE!</v>
      </c>
      <c r="AD24" s="84" t="e">
        <f>IF(AND(AD$4,$BJ24),SUMIFS([1]HC!$K$7:$K$118,CHOOSE($BM24,[1]HC!$N$7:$N$118,[1]HC!$O$7:$O$118,[1]HC!$P$7:$P$118,[1]HC!$Q$7:$Q$118),$BL24,CHOOSE(AD$111,_DIS1dL,_DIS2dL,_DIS3dL,_DIS4dL),AD$113),"")</f>
        <v>#VALUE!</v>
      </c>
      <c r="AE24" s="84" t="e">
        <f>IF(AND(AE$4,$BJ24),SUMIFS([1]HC!$K$7:$K$118,CHOOSE($BM24,[1]HC!$N$7:$N$118,[1]HC!$O$7:$O$118,[1]HC!$P$7:$P$118,[1]HC!$Q$7:$Q$118),$BL24,CHOOSE(AE$111,_DIS1dL,_DIS2dL,_DIS3dL,_DIS4dL),AE$113),"")</f>
        <v>#VALUE!</v>
      </c>
      <c r="AF24" s="84" t="e">
        <f>IF(AND(AF$4,$BJ24),SUMIFS([1]HC!$K$7:$K$118,CHOOSE($BM24,[1]HC!$N$7:$N$118,[1]HC!$O$7:$O$118,[1]HC!$P$7:$P$118,[1]HC!$Q$7:$Q$118),$BL24,CHOOSE(AF$111,_DIS1dL,_DIS2dL,_DIS3dL,_DIS4dL),AF$113),"")</f>
        <v>#VALUE!</v>
      </c>
      <c r="AG24" s="84" t="e">
        <f>IF(AND(AG$4,$BJ24),SUMIFS([1]HC!$K$7:$K$118,CHOOSE($BM24,[1]HC!$N$7:$N$118,[1]HC!$O$7:$O$118,[1]HC!$P$7:$P$118,[1]HC!$Q$7:$Q$118),$BL24,CHOOSE(AG$111,_DIS1dL,_DIS2dL,_DIS3dL,_DIS4dL),AG$113),"")</f>
        <v>#VALUE!</v>
      </c>
      <c r="AH24" s="84" t="e">
        <f>IF(AND(AH$4,$BJ24),SUMIFS([1]HC!$K$7:$K$118,CHOOSE($BM24,[1]HC!$N$7:$N$118,[1]HC!$O$7:$O$118,[1]HC!$P$7:$P$118,[1]HC!$Q$7:$Q$118),$BL24,CHOOSE(AH$111,_DIS1dL,_DIS2dL,_DIS3dL,_DIS4dL),AH$113),"")</f>
        <v>#VALUE!</v>
      </c>
      <c r="AI24" s="84" t="str">
        <f>IF(AND(AI$4,$BJ24),SUMIFS([1]HC!$K$7:$K$118,[1]HC!$J$7:$J$118,$BL24,CHOOSE(AI$111,_DIS1dL,_DIS2dL,_DIS3dL,_DIS4dL),AI$113),"")</f>
        <v/>
      </c>
      <c r="AJ24" s="84" t="str">
        <f>IF(AND(AJ$4,$BJ24),SUMIFS([1]HC!$K$7:$K$118,[1]HC!$J$7:$J$118,$BL24,CHOOSE(AJ$111,_DIS1dL,_DIS2dL,_DIS3dL,_DIS4dL),AJ$113),"")</f>
        <v/>
      </c>
      <c r="AK24" s="84" t="str">
        <f>IF(AND(AK$4,$BJ24),SUMIFS([1]HC!$K$7:$K$118,[1]HC!$J$7:$J$118,$BL24,CHOOSE(AK$111,_DIS1dL,_DIS2dL,_DIS3dL,_DIS4dL),AK$113),"")</f>
        <v/>
      </c>
      <c r="AL24" s="84" t="str">
        <f>IF(AND(AL$4,$BJ24),SUMIFS([1]HC!$K$7:$K$118,[1]HC!$J$7:$J$118,$BL24,CHOOSE(AL$111,_DIS1dL,_DIS2dL,_DIS3dL,_DIS4dL),AL$113),"")</f>
        <v/>
      </c>
      <c r="AM24" s="84" t="str">
        <f>IF(AND(AM$4,$BJ24),SUMIFS([1]HC!$K$7:$K$118,[1]HC!$J$7:$J$118,$BL24,CHOOSE(AM$111,_DIS1dL,_DIS2dL,_DIS3dL,_DIS4dL),AM$113),"")</f>
        <v/>
      </c>
      <c r="AN24" s="84" t="str">
        <f>IF(AND(AN$4,$BJ24),SUMIFS([1]HC!$K$7:$K$118,[1]HC!$J$7:$J$118,$BL24,CHOOSE(AN$111,_DIS1dL,_DIS2dL,_DIS3dL,_DIS4dL),AN$113),"")</f>
        <v/>
      </c>
      <c r="AO24" s="84" t="str">
        <f>IF(AND(AO$4,$BJ24),SUMIFS([1]HC!$K$7:$K$118,[1]HC!$J$7:$J$118,$BL24,CHOOSE(AO$111,_DIS1dL,_DIS2dL,_DIS3dL,_DIS4dL),AO$113),"")</f>
        <v/>
      </c>
      <c r="AP24" s="84" t="str">
        <f>IF(AND(AP$4,$BJ24),SUMIFS([1]HC!$K$7:$K$118,[1]HC!$J$7:$J$118,$BL24,CHOOSE(AP$111,_DIS1dL,_DIS2dL,_DIS3dL,_DIS4dL),AP$113),"")</f>
        <v/>
      </c>
      <c r="AQ24" s="84" t="str">
        <f>IF(AND(AQ$4,$BJ24),SUMIFS([1]HC!$K$7:$K$118,[1]HC!$J$7:$J$118,$BL24,CHOOSE(AQ$111,_DIS1dL,_DIS2dL,_DIS3dL,_DIS4dL),AQ$113),"")</f>
        <v/>
      </c>
      <c r="AR24" s="84" t="str">
        <f>IF(AND(AR$4,$BJ24),SUMIFS([1]HC!$K$7:$K$118,[1]HC!$J$7:$J$118,$BL24,CHOOSE(AR$111,_DIS1dL,_DIS2dL,_DIS3dL,_DIS4dL),AR$113),"")</f>
        <v/>
      </c>
      <c r="AS24" s="84" t="str">
        <f>IF(AND(AS$4,$BJ24),SUMIFS([1]HC!$K$7:$K$118,[1]HC!$J$7:$J$118,$BL24,CHOOSE(AS$111,_DIS1dL,_DIS2dL,_DIS3dL,_DIS4dL),AS$113),"")</f>
        <v/>
      </c>
      <c r="AT24" s="84" t="str">
        <f>IF(AND(AT$4,$BJ24),SUMIFS([1]HC!$K$7:$K$118,[1]HC!$J$7:$J$118,$BL24,CHOOSE(AT$111,_DIS1dL,_DIS2dL,_DIS3dL,_DIS4dL),AT$113),"")</f>
        <v/>
      </c>
      <c r="AU24" s="84" t="str">
        <f>IF(AND(AU$4,$BJ24),SUMIFS([1]HC!$K$7:$K$118,[1]HC!$J$7:$J$118,$BL24,CHOOSE(AU$111,_DIS1dL,_DIS2dL,_DIS3dL,_DIS4dL),AU$113),"")</f>
        <v/>
      </c>
      <c r="AV24" s="84" t="str">
        <f>IF(AND(AV$4,$BJ24),SUMIFS([1]HC!$K$7:$K$118,[1]HC!$J$7:$J$118,$BL24,CHOOSE(AV$111,_DIS1dL,_DIS2dL,_DIS3dL,_DIS4dL),AV$113),"")</f>
        <v/>
      </c>
      <c r="AW24" s="84" t="str">
        <f>IF(AND(AW$4,$BJ24),SUMIFS([1]HC!$K$7:$K$118,[1]HC!$J$7:$J$118,$BL24,CHOOSE(AW$111,_DIS1dL,_DIS2dL,_DIS3dL,_DIS4dL),AW$113),"")</f>
        <v/>
      </c>
      <c r="AX24" s="84" t="str">
        <f>IF(AND(AX$4,$BJ24),SUMIFS([1]HC!$K$7:$K$118,[1]HC!$J$7:$J$118,$BL24,CHOOSE(AX$111,_DIS1dL,_DIS2dL,_DIS3dL,_DIS4dL),AX$113),"")</f>
        <v/>
      </c>
      <c r="AY24" s="84" t="str">
        <f>IF(AND(AY$4,$BJ24),SUMIFS([1]HC!$K$7:$K$118,[1]HC!$J$7:$J$118,$BL24,CHOOSE(AY$111,_DIS1dL,_DIS2dL,_DIS3dL,_DIS4dL),AY$113),"")</f>
        <v/>
      </c>
      <c r="AZ24" s="84" t="str">
        <f>IF(AND(AZ$4,$BJ24),SUMIFS([1]HC!$K$7:$K$118,[1]HC!$J$7:$J$118,$BL24,CHOOSE(AZ$111,_DIS1dL,_DIS2dL,_DIS3dL,_DIS4dL),AZ$113),"")</f>
        <v/>
      </c>
      <c r="BA24" s="84" t="str">
        <f>IF(AND(BA$4,$BJ24),SUMIFS([1]HC!$K$7:$K$118,[1]HC!$J$7:$J$118,$BL24,CHOOSE(BA$111,_DIS1dL,_DIS2dL,_DIS3dL,_DIS4dL),BA$113),"")</f>
        <v/>
      </c>
      <c r="BB24" s="84" t="str">
        <f>IF(AND(BB$4,$BJ24),SUMIFS([1]HC!$K$7:$K$118,[1]HC!$J$7:$J$118,$BL24,CHOOSE(BB$111,_DIS1dL,_DIS2dL,_DIS3dL,_DIS4dL),BB$113),"")</f>
        <v/>
      </c>
      <c r="BC24" s="84" t="str">
        <f>IF(AND(BC$4,$BJ24),SUMIFS([1]HC!$K$7:$K$118,[1]HC!$J$7:$J$118,$BL24,CHOOSE(BC$111,_DIS1dL,_DIS2dL,_DIS3dL,_DIS4dL),BC$113),"")</f>
        <v/>
      </c>
      <c r="BD24" s="84" t="str">
        <f>IF(AND(BD$4,$BJ24),SUMIFS([1]HC!$K$7:$K$118,[1]HC!$J$7:$J$118,$BL24,CHOOSE(BD$111,_DIS1dL,_DIS2dL,_DIS3dL,_DIS4dL),BD$113),"")</f>
        <v/>
      </c>
      <c r="BE24" s="85" t="str">
        <f>IF(AND(BE$4,$BJ24),SUMIFS([1]HC!$K$7:$K$118,[1]HC!$J$7:$J$118,$BL24,CHOOSE(BE$111,_DIS1dL,_DIS2dL,_DIS3dL,_DIS4dL),BE$113),"")</f>
        <v/>
      </c>
      <c r="BF24" s="80" t="e">
        <f t="shared" si="0"/>
        <v>#VALUE!</v>
      </c>
      <c r="BG24" s="86" t="e">
        <f t="shared" si="1"/>
        <v>#VALUE!</v>
      </c>
      <c r="BI24" s="82">
        <f>IF(BJ24,[1]HC!M24-1,"")</f>
        <v>3</v>
      </c>
      <c r="BJ24" s="82" t="b">
        <f>[1]HC!G24</f>
        <v>1</v>
      </c>
      <c r="BK24" s="72" t="b">
        <f>[1]HC!L24</f>
        <v>0</v>
      </c>
      <c r="BL24" t="str">
        <f>[1]HC!I24</f>
        <v>HC 1.1.2.9</v>
      </c>
      <c r="BM24">
        <f>[1]HC!M24</f>
        <v>4</v>
      </c>
      <c r="BO24" s="72" t="e">
        <f>[1]HC!K24=BF24</f>
        <v>#VALUE!</v>
      </c>
    </row>
    <row r="25" spans="3:67" ht="13" hidden="1" outlineLevel="1" x14ac:dyDescent="0.3">
      <c r="C25" t="str">
        <f>IF($BJ25,REPT(" ",$BI$6*BI25) &amp; [1]HC!J25,"")</f>
        <v xml:space="preserve">              HC 1.1.3 OB/GYN</v>
      </c>
      <c r="D25" s="83" t="e">
        <f>IF(AND(D$4,$BJ25),SUMIFS([1]HC!$K$7:$K$118,CHOOSE($BM25,[1]HC!$N$7:$N$118,[1]HC!$O$7:$O$118,[1]HC!$P$7:$P$118,[1]HC!$Q$7:$Q$118),$BL25,CHOOSE(D$111,_DIS1dL,_DIS2dL,_DIS3dL,_DIS4dL),D$113),"")</f>
        <v>#VALUE!</v>
      </c>
      <c r="E25" s="84" t="e">
        <f>IF(AND(E$4,$BJ25),SUMIFS([1]HC!$K$7:$K$118,CHOOSE($BM25,[1]HC!$N$7:$N$118,[1]HC!$O$7:$O$118,[1]HC!$P$7:$P$118,[1]HC!$Q$7:$Q$118),$BL25,CHOOSE(E$111,_DIS1dL,_DIS2dL,_DIS3dL,_DIS4dL),E$113),"")</f>
        <v>#VALUE!</v>
      </c>
      <c r="F25" s="84" t="e">
        <f>IF(AND(F$4,$BJ25),SUMIFS([1]HC!$K$7:$K$118,CHOOSE($BM25,[1]HC!$N$7:$N$118,[1]HC!$O$7:$O$118,[1]HC!$P$7:$P$118,[1]HC!$Q$7:$Q$118),$BL25,CHOOSE(F$111,_DIS1dL,_DIS2dL,_DIS3dL,_DIS4dL),F$113),"")</f>
        <v>#VALUE!</v>
      </c>
      <c r="G25" s="84" t="e">
        <f>IF(AND(G$4,$BJ25),SUMIFS([1]HC!$K$7:$K$118,CHOOSE($BM25,[1]HC!$N$7:$N$118,[1]HC!$O$7:$O$118,[1]HC!$P$7:$P$118,[1]HC!$Q$7:$Q$118),$BL25,CHOOSE(G$111,_DIS1dL,_DIS2dL,_DIS3dL,_DIS4dL),G$113),"")</f>
        <v>#VALUE!</v>
      </c>
      <c r="H25" s="84" t="e">
        <f>IF(AND(H$4,$BJ25),SUMIFS([1]HC!$K$7:$K$118,CHOOSE($BM25,[1]HC!$N$7:$N$118,[1]HC!$O$7:$O$118,[1]HC!$P$7:$P$118,[1]HC!$Q$7:$Q$118),$BL25,CHOOSE(H$111,_DIS1dL,_DIS2dL,_DIS3dL,_DIS4dL),H$113),"")</f>
        <v>#VALUE!</v>
      </c>
      <c r="I25" s="84" t="e">
        <f>IF(AND(I$4,$BJ25),SUMIFS([1]HC!$K$7:$K$118,CHOOSE($BM25,[1]HC!$N$7:$N$118,[1]HC!$O$7:$O$118,[1]HC!$P$7:$P$118,[1]HC!$Q$7:$Q$118),$BL25,CHOOSE(I$111,_DIS1dL,_DIS2dL,_DIS3dL,_DIS4dL),I$113),"")</f>
        <v>#VALUE!</v>
      </c>
      <c r="J25" s="84" t="e">
        <f>IF(AND(J$4,$BJ25),SUMIFS([1]HC!$K$7:$K$118,CHOOSE($BM25,[1]HC!$N$7:$N$118,[1]HC!$O$7:$O$118,[1]HC!$P$7:$P$118,[1]HC!$Q$7:$Q$118),$BL25,CHOOSE(J$111,_DIS1dL,_DIS2dL,_DIS3dL,_DIS4dL),J$113),"")</f>
        <v>#VALUE!</v>
      </c>
      <c r="K25" s="84" t="e">
        <f>IF(AND(K$4,$BJ25),SUMIFS([1]HC!$K$7:$K$118,CHOOSE($BM25,[1]HC!$N$7:$N$118,[1]HC!$O$7:$O$118,[1]HC!$P$7:$P$118,[1]HC!$Q$7:$Q$118),$BL25,CHOOSE(K$111,_DIS1dL,_DIS2dL,_DIS3dL,_DIS4dL),K$113),"")</f>
        <v>#VALUE!</v>
      </c>
      <c r="L25" s="84" t="e">
        <f>IF(AND(L$4,$BJ25),SUMIFS([1]HC!$K$7:$K$118,CHOOSE($BM25,[1]HC!$N$7:$N$118,[1]HC!$O$7:$O$118,[1]HC!$P$7:$P$118,[1]HC!$Q$7:$Q$118),$BL25,CHOOSE(L$111,_DIS1dL,_DIS2dL,_DIS3dL,_DIS4dL),L$113),"")</f>
        <v>#VALUE!</v>
      </c>
      <c r="M25" s="84" t="e">
        <f>IF(AND(M$4,$BJ25),SUMIFS([1]HC!$K$7:$K$118,CHOOSE($BM25,[1]HC!$N$7:$N$118,[1]HC!$O$7:$O$118,[1]HC!$P$7:$P$118,[1]HC!$Q$7:$Q$118),$BL25,CHOOSE(M$111,_DIS1dL,_DIS2dL,_DIS3dL,_DIS4dL),M$113),"")</f>
        <v>#VALUE!</v>
      </c>
      <c r="N25" s="84" t="e">
        <f>IF(AND(N$4,$BJ25),SUMIFS([1]HC!$K$7:$K$118,CHOOSE($BM25,[1]HC!$N$7:$N$118,[1]HC!$O$7:$O$118,[1]HC!$P$7:$P$118,[1]HC!$Q$7:$Q$118),$BL25,CHOOSE(N$111,_DIS1dL,_DIS2dL,_DIS3dL,_DIS4dL),N$113),"")</f>
        <v>#VALUE!</v>
      </c>
      <c r="O25" s="84" t="e">
        <f>IF(AND(O$4,$BJ25),SUMIFS([1]HC!$K$7:$K$118,CHOOSE($BM25,[1]HC!$N$7:$N$118,[1]HC!$O$7:$O$118,[1]HC!$P$7:$P$118,[1]HC!$Q$7:$Q$118),$BL25,CHOOSE(O$111,_DIS1dL,_DIS2dL,_DIS3dL,_DIS4dL),O$113),"")</f>
        <v>#VALUE!</v>
      </c>
      <c r="P25" s="84" t="e">
        <f>IF(AND(P$4,$BJ25),SUMIFS([1]HC!$K$7:$K$118,CHOOSE($BM25,[1]HC!$N$7:$N$118,[1]HC!$O$7:$O$118,[1]HC!$P$7:$P$118,[1]HC!$Q$7:$Q$118),$BL25,CHOOSE(P$111,_DIS1dL,_DIS2dL,_DIS3dL,_DIS4dL),P$113),"")</f>
        <v>#VALUE!</v>
      </c>
      <c r="Q25" s="84" t="e">
        <f>IF(AND(Q$4,$BJ25),SUMIFS([1]HC!$K$7:$K$118,CHOOSE($BM25,[1]HC!$N$7:$N$118,[1]HC!$O$7:$O$118,[1]HC!$P$7:$P$118,[1]HC!$Q$7:$Q$118),$BL25,CHOOSE(Q$111,_DIS1dL,_DIS2dL,_DIS3dL,_DIS4dL),Q$113),"")</f>
        <v>#VALUE!</v>
      </c>
      <c r="R25" s="84" t="e">
        <f>IF(AND(R$4,$BJ25),SUMIFS([1]HC!$K$7:$K$118,CHOOSE($BM25,[1]HC!$N$7:$N$118,[1]HC!$O$7:$O$118,[1]HC!$P$7:$P$118,[1]HC!$Q$7:$Q$118),$BL25,CHOOSE(R$111,_DIS1dL,_DIS2dL,_DIS3dL,_DIS4dL),R$113),"")</f>
        <v>#VALUE!</v>
      </c>
      <c r="S25" s="84" t="e">
        <f>IF(AND(S$4,$BJ25),SUMIFS([1]HC!$K$7:$K$118,CHOOSE($BM25,[1]HC!$N$7:$N$118,[1]HC!$O$7:$O$118,[1]HC!$P$7:$P$118,[1]HC!$Q$7:$Q$118),$BL25,CHOOSE(S$111,_DIS1dL,_DIS2dL,_DIS3dL,_DIS4dL),S$113),"")</f>
        <v>#VALUE!</v>
      </c>
      <c r="T25" s="84" t="e">
        <f>IF(AND(T$4,$BJ25),SUMIFS([1]HC!$K$7:$K$118,CHOOSE($BM25,[1]HC!$N$7:$N$118,[1]HC!$O$7:$O$118,[1]HC!$P$7:$P$118,[1]HC!$Q$7:$Q$118),$BL25,CHOOSE(T$111,_DIS1dL,_DIS2dL,_DIS3dL,_DIS4dL),T$113),"")</f>
        <v>#VALUE!</v>
      </c>
      <c r="U25" s="84" t="e">
        <f>IF(AND(U$4,$BJ25),SUMIFS([1]HC!$K$7:$K$118,CHOOSE($BM25,[1]HC!$N$7:$N$118,[1]HC!$O$7:$O$118,[1]HC!$P$7:$P$118,[1]HC!$Q$7:$Q$118),$BL25,CHOOSE(U$111,_DIS1dL,_DIS2dL,_DIS3dL,_DIS4dL),U$113),"")</f>
        <v>#VALUE!</v>
      </c>
      <c r="V25" s="84" t="e">
        <f>IF(AND(V$4,$BJ25),SUMIFS([1]HC!$K$7:$K$118,CHOOSE($BM25,[1]HC!$N$7:$N$118,[1]HC!$O$7:$O$118,[1]HC!$P$7:$P$118,[1]HC!$Q$7:$Q$118),$BL25,CHOOSE(V$111,_DIS1dL,_DIS2dL,_DIS3dL,_DIS4dL),V$113),"")</f>
        <v>#VALUE!</v>
      </c>
      <c r="W25" s="84" t="e">
        <f>IF(AND(W$4,$BJ25),SUMIFS([1]HC!$K$7:$K$118,CHOOSE($BM25,[1]HC!$N$7:$N$118,[1]HC!$O$7:$O$118,[1]HC!$P$7:$P$118,[1]HC!$Q$7:$Q$118),$BL25,CHOOSE(W$111,_DIS1dL,_DIS2dL,_DIS3dL,_DIS4dL),W$113),"")</f>
        <v>#VALUE!</v>
      </c>
      <c r="X25" s="84" t="e">
        <f>IF(AND(X$4,$BJ25),SUMIFS([1]HC!$K$7:$K$118,CHOOSE($BM25,[1]HC!$N$7:$N$118,[1]HC!$O$7:$O$118,[1]HC!$P$7:$P$118,[1]HC!$Q$7:$Q$118),$BL25,CHOOSE(X$111,_DIS1dL,_DIS2dL,_DIS3dL,_DIS4dL),X$113),"")</f>
        <v>#VALUE!</v>
      </c>
      <c r="Y25" s="84" t="e">
        <f>IF(AND(Y$4,$BJ25),SUMIFS([1]HC!$K$7:$K$118,CHOOSE($BM25,[1]HC!$N$7:$N$118,[1]HC!$O$7:$O$118,[1]HC!$P$7:$P$118,[1]HC!$Q$7:$Q$118),$BL25,CHOOSE(Y$111,_DIS1dL,_DIS2dL,_DIS3dL,_DIS4dL),Y$113),"")</f>
        <v>#VALUE!</v>
      </c>
      <c r="Z25" s="84" t="e">
        <f>IF(AND(Z$4,$BJ25),SUMIFS([1]HC!$K$7:$K$118,CHOOSE($BM25,[1]HC!$N$7:$N$118,[1]HC!$O$7:$O$118,[1]HC!$P$7:$P$118,[1]HC!$Q$7:$Q$118),$BL25,CHOOSE(Z$111,_DIS1dL,_DIS2dL,_DIS3dL,_DIS4dL),Z$113),"")</f>
        <v>#VALUE!</v>
      </c>
      <c r="AA25" s="84" t="e">
        <f>IF(AND(AA$4,$BJ25),SUMIFS([1]HC!$K$7:$K$118,CHOOSE($BM25,[1]HC!$N$7:$N$118,[1]HC!$O$7:$O$118,[1]HC!$P$7:$P$118,[1]HC!$Q$7:$Q$118),$BL25,CHOOSE(AA$111,_DIS1dL,_DIS2dL,_DIS3dL,_DIS4dL),AA$113),"")</f>
        <v>#VALUE!</v>
      </c>
      <c r="AB25" s="84" t="e">
        <f>IF(AND(AB$4,$BJ25),SUMIFS([1]HC!$K$7:$K$118,CHOOSE($BM25,[1]HC!$N$7:$N$118,[1]HC!$O$7:$O$118,[1]HC!$P$7:$P$118,[1]HC!$Q$7:$Q$118),$BL25,CHOOSE(AB$111,_DIS1dL,_DIS2dL,_DIS3dL,_DIS4dL),AB$113),"")</f>
        <v>#VALUE!</v>
      </c>
      <c r="AC25" s="84" t="e">
        <f>IF(AND(AC$4,$BJ25),SUMIFS([1]HC!$K$7:$K$118,CHOOSE($BM25,[1]HC!$N$7:$N$118,[1]HC!$O$7:$O$118,[1]HC!$P$7:$P$118,[1]HC!$Q$7:$Q$118),$BL25,CHOOSE(AC$111,_DIS1dL,_DIS2dL,_DIS3dL,_DIS4dL),AC$113),"")</f>
        <v>#VALUE!</v>
      </c>
      <c r="AD25" s="84" t="e">
        <f>IF(AND(AD$4,$BJ25),SUMIFS([1]HC!$K$7:$K$118,CHOOSE($BM25,[1]HC!$N$7:$N$118,[1]HC!$O$7:$O$118,[1]HC!$P$7:$P$118,[1]HC!$Q$7:$Q$118),$BL25,CHOOSE(AD$111,_DIS1dL,_DIS2dL,_DIS3dL,_DIS4dL),AD$113),"")</f>
        <v>#VALUE!</v>
      </c>
      <c r="AE25" s="84" t="e">
        <f>IF(AND(AE$4,$BJ25),SUMIFS([1]HC!$K$7:$K$118,CHOOSE($BM25,[1]HC!$N$7:$N$118,[1]HC!$O$7:$O$118,[1]HC!$P$7:$P$118,[1]HC!$Q$7:$Q$118),$BL25,CHOOSE(AE$111,_DIS1dL,_DIS2dL,_DIS3dL,_DIS4dL),AE$113),"")</f>
        <v>#VALUE!</v>
      </c>
      <c r="AF25" s="84" t="e">
        <f>IF(AND(AF$4,$BJ25),SUMIFS([1]HC!$K$7:$K$118,CHOOSE($BM25,[1]HC!$N$7:$N$118,[1]HC!$O$7:$O$118,[1]HC!$P$7:$P$118,[1]HC!$Q$7:$Q$118),$BL25,CHOOSE(AF$111,_DIS1dL,_DIS2dL,_DIS3dL,_DIS4dL),AF$113),"")</f>
        <v>#VALUE!</v>
      </c>
      <c r="AG25" s="84" t="e">
        <f>IF(AND(AG$4,$BJ25),SUMIFS([1]HC!$K$7:$K$118,CHOOSE($BM25,[1]HC!$N$7:$N$118,[1]HC!$O$7:$O$118,[1]HC!$P$7:$P$118,[1]HC!$Q$7:$Q$118),$BL25,CHOOSE(AG$111,_DIS1dL,_DIS2dL,_DIS3dL,_DIS4dL),AG$113),"")</f>
        <v>#VALUE!</v>
      </c>
      <c r="AH25" s="84" t="e">
        <f>IF(AND(AH$4,$BJ25),SUMIFS([1]HC!$K$7:$K$118,CHOOSE($BM25,[1]HC!$N$7:$N$118,[1]HC!$O$7:$O$118,[1]HC!$P$7:$P$118,[1]HC!$Q$7:$Q$118),$BL25,CHOOSE(AH$111,_DIS1dL,_DIS2dL,_DIS3dL,_DIS4dL),AH$113),"")</f>
        <v>#VALUE!</v>
      </c>
      <c r="AI25" s="84" t="str">
        <f>IF(AND(AI$4,$BJ25),SUMIFS([1]HC!$K$7:$K$118,[1]HC!$J$7:$J$118,$BL25,CHOOSE(AI$111,_DIS1dL,_DIS2dL,_DIS3dL,_DIS4dL),AI$113),"")</f>
        <v/>
      </c>
      <c r="AJ25" s="84" t="str">
        <f>IF(AND(AJ$4,$BJ25),SUMIFS([1]HC!$K$7:$K$118,[1]HC!$J$7:$J$118,$BL25,CHOOSE(AJ$111,_DIS1dL,_DIS2dL,_DIS3dL,_DIS4dL),AJ$113),"")</f>
        <v/>
      </c>
      <c r="AK25" s="84" t="str">
        <f>IF(AND(AK$4,$BJ25),SUMIFS([1]HC!$K$7:$K$118,[1]HC!$J$7:$J$118,$BL25,CHOOSE(AK$111,_DIS1dL,_DIS2dL,_DIS3dL,_DIS4dL),AK$113),"")</f>
        <v/>
      </c>
      <c r="AL25" s="84" t="str">
        <f>IF(AND(AL$4,$BJ25),SUMIFS([1]HC!$K$7:$K$118,[1]HC!$J$7:$J$118,$BL25,CHOOSE(AL$111,_DIS1dL,_DIS2dL,_DIS3dL,_DIS4dL),AL$113),"")</f>
        <v/>
      </c>
      <c r="AM25" s="84" t="str">
        <f>IF(AND(AM$4,$BJ25),SUMIFS([1]HC!$K$7:$K$118,[1]HC!$J$7:$J$118,$BL25,CHOOSE(AM$111,_DIS1dL,_DIS2dL,_DIS3dL,_DIS4dL),AM$113),"")</f>
        <v/>
      </c>
      <c r="AN25" s="84" t="str">
        <f>IF(AND(AN$4,$BJ25),SUMIFS([1]HC!$K$7:$K$118,[1]HC!$J$7:$J$118,$BL25,CHOOSE(AN$111,_DIS1dL,_DIS2dL,_DIS3dL,_DIS4dL),AN$113),"")</f>
        <v/>
      </c>
      <c r="AO25" s="84" t="str">
        <f>IF(AND(AO$4,$BJ25),SUMIFS([1]HC!$K$7:$K$118,[1]HC!$J$7:$J$118,$BL25,CHOOSE(AO$111,_DIS1dL,_DIS2dL,_DIS3dL,_DIS4dL),AO$113),"")</f>
        <v/>
      </c>
      <c r="AP25" s="84" t="str">
        <f>IF(AND(AP$4,$BJ25),SUMIFS([1]HC!$K$7:$K$118,[1]HC!$J$7:$J$118,$BL25,CHOOSE(AP$111,_DIS1dL,_DIS2dL,_DIS3dL,_DIS4dL),AP$113),"")</f>
        <v/>
      </c>
      <c r="AQ25" s="84" t="str">
        <f>IF(AND(AQ$4,$BJ25),SUMIFS([1]HC!$K$7:$K$118,[1]HC!$J$7:$J$118,$BL25,CHOOSE(AQ$111,_DIS1dL,_DIS2dL,_DIS3dL,_DIS4dL),AQ$113),"")</f>
        <v/>
      </c>
      <c r="AR25" s="84" t="str">
        <f>IF(AND(AR$4,$BJ25),SUMIFS([1]HC!$K$7:$K$118,[1]HC!$J$7:$J$118,$BL25,CHOOSE(AR$111,_DIS1dL,_DIS2dL,_DIS3dL,_DIS4dL),AR$113),"")</f>
        <v/>
      </c>
      <c r="AS25" s="84" t="str">
        <f>IF(AND(AS$4,$BJ25),SUMIFS([1]HC!$K$7:$K$118,[1]HC!$J$7:$J$118,$BL25,CHOOSE(AS$111,_DIS1dL,_DIS2dL,_DIS3dL,_DIS4dL),AS$113),"")</f>
        <v/>
      </c>
      <c r="AT25" s="84" t="str">
        <f>IF(AND(AT$4,$BJ25),SUMIFS([1]HC!$K$7:$K$118,[1]HC!$J$7:$J$118,$BL25,CHOOSE(AT$111,_DIS1dL,_DIS2dL,_DIS3dL,_DIS4dL),AT$113),"")</f>
        <v/>
      </c>
      <c r="AU25" s="84" t="str">
        <f>IF(AND(AU$4,$BJ25),SUMIFS([1]HC!$K$7:$K$118,[1]HC!$J$7:$J$118,$BL25,CHOOSE(AU$111,_DIS1dL,_DIS2dL,_DIS3dL,_DIS4dL),AU$113),"")</f>
        <v/>
      </c>
      <c r="AV25" s="84" t="str">
        <f>IF(AND(AV$4,$BJ25),SUMIFS([1]HC!$K$7:$K$118,[1]HC!$J$7:$J$118,$BL25,CHOOSE(AV$111,_DIS1dL,_DIS2dL,_DIS3dL,_DIS4dL),AV$113),"")</f>
        <v/>
      </c>
      <c r="AW25" s="84" t="str">
        <f>IF(AND(AW$4,$BJ25),SUMIFS([1]HC!$K$7:$K$118,[1]HC!$J$7:$J$118,$BL25,CHOOSE(AW$111,_DIS1dL,_DIS2dL,_DIS3dL,_DIS4dL),AW$113),"")</f>
        <v/>
      </c>
      <c r="AX25" s="84" t="str">
        <f>IF(AND(AX$4,$BJ25),SUMIFS([1]HC!$K$7:$K$118,[1]HC!$J$7:$J$118,$BL25,CHOOSE(AX$111,_DIS1dL,_DIS2dL,_DIS3dL,_DIS4dL),AX$113),"")</f>
        <v/>
      </c>
      <c r="AY25" s="84" t="str">
        <f>IF(AND(AY$4,$BJ25),SUMIFS([1]HC!$K$7:$K$118,[1]HC!$J$7:$J$118,$BL25,CHOOSE(AY$111,_DIS1dL,_DIS2dL,_DIS3dL,_DIS4dL),AY$113),"")</f>
        <v/>
      </c>
      <c r="AZ25" s="84" t="str">
        <f>IF(AND(AZ$4,$BJ25),SUMIFS([1]HC!$K$7:$K$118,[1]HC!$J$7:$J$118,$BL25,CHOOSE(AZ$111,_DIS1dL,_DIS2dL,_DIS3dL,_DIS4dL),AZ$113),"")</f>
        <v/>
      </c>
      <c r="BA25" s="84" t="str">
        <f>IF(AND(BA$4,$BJ25),SUMIFS([1]HC!$K$7:$K$118,[1]HC!$J$7:$J$118,$BL25,CHOOSE(BA$111,_DIS1dL,_DIS2dL,_DIS3dL,_DIS4dL),BA$113),"")</f>
        <v/>
      </c>
      <c r="BB25" s="84" t="str">
        <f>IF(AND(BB$4,$BJ25),SUMIFS([1]HC!$K$7:$K$118,[1]HC!$J$7:$J$118,$BL25,CHOOSE(BB$111,_DIS1dL,_DIS2dL,_DIS3dL,_DIS4dL),BB$113),"")</f>
        <v/>
      </c>
      <c r="BC25" s="84" t="str">
        <f>IF(AND(BC$4,$BJ25),SUMIFS([1]HC!$K$7:$K$118,[1]HC!$J$7:$J$118,$BL25,CHOOSE(BC$111,_DIS1dL,_DIS2dL,_DIS3dL,_DIS4dL),BC$113),"")</f>
        <v/>
      </c>
      <c r="BD25" s="84" t="str">
        <f>IF(AND(BD$4,$BJ25),SUMIFS([1]HC!$K$7:$K$118,[1]HC!$J$7:$J$118,$BL25,CHOOSE(BD$111,_DIS1dL,_DIS2dL,_DIS3dL,_DIS4dL),BD$113),"")</f>
        <v/>
      </c>
      <c r="BE25" s="85" t="str">
        <f>IF(AND(BE$4,$BJ25),SUMIFS([1]HC!$K$7:$K$118,[1]HC!$J$7:$J$118,$BL25,CHOOSE(BE$111,_DIS1dL,_DIS2dL,_DIS3dL,_DIS4dL),BE$113),"")</f>
        <v/>
      </c>
      <c r="BF25" s="80" t="e">
        <f t="shared" si="0"/>
        <v>#VALUE!</v>
      </c>
      <c r="BG25" s="86" t="e">
        <f t="shared" si="1"/>
        <v>#VALUE!</v>
      </c>
      <c r="BI25" s="82">
        <f>IF(BJ25,[1]HC!M25-1,"")</f>
        <v>2</v>
      </c>
      <c r="BJ25" s="82" t="b">
        <f>[1]HC!G25</f>
        <v>1</v>
      </c>
      <c r="BK25" s="72" t="b">
        <f>[1]HC!L25</f>
        <v>1</v>
      </c>
      <c r="BL25" t="str">
        <f>[1]HC!I25</f>
        <v>HC 1.1.3</v>
      </c>
      <c r="BM25">
        <f>[1]HC!M25</f>
        <v>3</v>
      </c>
      <c r="BO25" s="72" t="e">
        <f>[1]HC!K25=BF25</f>
        <v>#VALUE!</v>
      </c>
    </row>
    <row r="26" spans="3:67" ht="13" hidden="1" outlineLevel="1" x14ac:dyDescent="0.3">
      <c r="C26" t="str">
        <f>IF($BJ26,REPT(" ",$BI$6*BI26) &amp; [1]HC!J26,"")</f>
        <v xml:space="preserve">                     HC 1.1.3.1 Obstetrics</v>
      </c>
      <c r="D26" s="83" t="e">
        <f>IF(AND(D$4,$BJ26),SUMIFS([1]HC!$K$7:$K$118,CHOOSE($BM26,[1]HC!$N$7:$N$118,[1]HC!$O$7:$O$118,[1]HC!$P$7:$P$118,[1]HC!$Q$7:$Q$118),$BL26,CHOOSE(D$111,_DIS1dL,_DIS2dL,_DIS3dL,_DIS4dL),D$113),"")</f>
        <v>#VALUE!</v>
      </c>
      <c r="E26" s="84" t="e">
        <f>IF(AND(E$4,$BJ26),SUMIFS([1]HC!$K$7:$K$118,CHOOSE($BM26,[1]HC!$N$7:$N$118,[1]HC!$O$7:$O$118,[1]HC!$P$7:$P$118,[1]HC!$Q$7:$Q$118),$BL26,CHOOSE(E$111,_DIS1dL,_DIS2dL,_DIS3dL,_DIS4dL),E$113),"")</f>
        <v>#VALUE!</v>
      </c>
      <c r="F26" s="84" t="e">
        <f>IF(AND(F$4,$BJ26),SUMIFS([1]HC!$K$7:$K$118,CHOOSE($BM26,[1]HC!$N$7:$N$118,[1]HC!$O$7:$O$118,[1]HC!$P$7:$P$118,[1]HC!$Q$7:$Q$118),$BL26,CHOOSE(F$111,_DIS1dL,_DIS2dL,_DIS3dL,_DIS4dL),F$113),"")</f>
        <v>#VALUE!</v>
      </c>
      <c r="G26" s="84" t="e">
        <f>IF(AND(G$4,$BJ26),SUMIFS([1]HC!$K$7:$K$118,CHOOSE($BM26,[1]HC!$N$7:$N$118,[1]HC!$O$7:$O$118,[1]HC!$P$7:$P$118,[1]HC!$Q$7:$Q$118),$BL26,CHOOSE(G$111,_DIS1dL,_DIS2dL,_DIS3dL,_DIS4dL),G$113),"")</f>
        <v>#VALUE!</v>
      </c>
      <c r="H26" s="84" t="e">
        <f>IF(AND(H$4,$BJ26),SUMIFS([1]HC!$K$7:$K$118,CHOOSE($BM26,[1]HC!$N$7:$N$118,[1]HC!$O$7:$O$118,[1]HC!$P$7:$P$118,[1]HC!$Q$7:$Q$118),$BL26,CHOOSE(H$111,_DIS1dL,_DIS2dL,_DIS3dL,_DIS4dL),H$113),"")</f>
        <v>#VALUE!</v>
      </c>
      <c r="I26" s="84" t="e">
        <f>IF(AND(I$4,$BJ26),SUMIFS([1]HC!$K$7:$K$118,CHOOSE($BM26,[1]HC!$N$7:$N$118,[1]HC!$O$7:$O$118,[1]HC!$P$7:$P$118,[1]HC!$Q$7:$Q$118),$BL26,CHOOSE(I$111,_DIS1dL,_DIS2dL,_DIS3dL,_DIS4dL),I$113),"")</f>
        <v>#VALUE!</v>
      </c>
      <c r="J26" s="84" t="e">
        <f>IF(AND(J$4,$BJ26),SUMIFS([1]HC!$K$7:$K$118,CHOOSE($BM26,[1]HC!$N$7:$N$118,[1]HC!$O$7:$O$118,[1]HC!$P$7:$P$118,[1]HC!$Q$7:$Q$118),$BL26,CHOOSE(J$111,_DIS1dL,_DIS2dL,_DIS3dL,_DIS4dL),J$113),"")</f>
        <v>#VALUE!</v>
      </c>
      <c r="K26" s="84" t="e">
        <f>IF(AND(K$4,$BJ26),SUMIFS([1]HC!$K$7:$K$118,CHOOSE($BM26,[1]HC!$N$7:$N$118,[1]HC!$O$7:$O$118,[1]HC!$P$7:$P$118,[1]HC!$Q$7:$Q$118),$BL26,CHOOSE(K$111,_DIS1dL,_DIS2dL,_DIS3dL,_DIS4dL),K$113),"")</f>
        <v>#VALUE!</v>
      </c>
      <c r="L26" s="84" t="e">
        <f>IF(AND(L$4,$BJ26),SUMIFS([1]HC!$K$7:$K$118,CHOOSE($BM26,[1]HC!$N$7:$N$118,[1]HC!$O$7:$O$118,[1]HC!$P$7:$P$118,[1]HC!$Q$7:$Q$118),$BL26,CHOOSE(L$111,_DIS1dL,_DIS2dL,_DIS3dL,_DIS4dL),L$113),"")</f>
        <v>#VALUE!</v>
      </c>
      <c r="M26" s="84" t="e">
        <f>IF(AND(M$4,$BJ26),SUMIFS([1]HC!$K$7:$K$118,CHOOSE($BM26,[1]HC!$N$7:$N$118,[1]HC!$O$7:$O$118,[1]HC!$P$7:$P$118,[1]HC!$Q$7:$Q$118),$BL26,CHOOSE(M$111,_DIS1dL,_DIS2dL,_DIS3dL,_DIS4dL),M$113),"")</f>
        <v>#VALUE!</v>
      </c>
      <c r="N26" s="84" t="e">
        <f>IF(AND(N$4,$BJ26),SUMIFS([1]HC!$K$7:$K$118,CHOOSE($BM26,[1]HC!$N$7:$N$118,[1]HC!$O$7:$O$118,[1]HC!$P$7:$P$118,[1]HC!$Q$7:$Q$118),$BL26,CHOOSE(N$111,_DIS1dL,_DIS2dL,_DIS3dL,_DIS4dL),N$113),"")</f>
        <v>#VALUE!</v>
      </c>
      <c r="O26" s="84" t="e">
        <f>IF(AND(O$4,$BJ26),SUMIFS([1]HC!$K$7:$K$118,CHOOSE($BM26,[1]HC!$N$7:$N$118,[1]HC!$O$7:$O$118,[1]HC!$P$7:$P$118,[1]HC!$Q$7:$Q$118),$BL26,CHOOSE(O$111,_DIS1dL,_DIS2dL,_DIS3dL,_DIS4dL),O$113),"")</f>
        <v>#VALUE!</v>
      </c>
      <c r="P26" s="84" t="e">
        <f>IF(AND(P$4,$BJ26),SUMIFS([1]HC!$K$7:$K$118,CHOOSE($BM26,[1]HC!$N$7:$N$118,[1]HC!$O$7:$O$118,[1]HC!$P$7:$P$118,[1]HC!$Q$7:$Q$118),$BL26,CHOOSE(P$111,_DIS1dL,_DIS2dL,_DIS3dL,_DIS4dL),P$113),"")</f>
        <v>#VALUE!</v>
      </c>
      <c r="Q26" s="84" t="e">
        <f>IF(AND(Q$4,$BJ26),SUMIFS([1]HC!$K$7:$K$118,CHOOSE($BM26,[1]HC!$N$7:$N$118,[1]HC!$O$7:$O$118,[1]HC!$P$7:$P$118,[1]HC!$Q$7:$Q$118),$BL26,CHOOSE(Q$111,_DIS1dL,_DIS2dL,_DIS3dL,_DIS4dL),Q$113),"")</f>
        <v>#VALUE!</v>
      </c>
      <c r="R26" s="84" t="e">
        <f>IF(AND(R$4,$BJ26),SUMIFS([1]HC!$K$7:$K$118,CHOOSE($BM26,[1]HC!$N$7:$N$118,[1]HC!$O$7:$O$118,[1]HC!$P$7:$P$118,[1]HC!$Q$7:$Q$118),$BL26,CHOOSE(R$111,_DIS1dL,_DIS2dL,_DIS3dL,_DIS4dL),R$113),"")</f>
        <v>#VALUE!</v>
      </c>
      <c r="S26" s="84" t="e">
        <f>IF(AND(S$4,$BJ26),SUMIFS([1]HC!$K$7:$K$118,CHOOSE($BM26,[1]HC!$N$7:$N$118,[1]HC!$O$7:$O$118,[1]HC!$P$7:$P$118,[1]HC!$Q$7:$Q$118),$BL26,CHOOSE(S$111,_DIS1dL,_DIS2dL,_DIS3dL,_DIS4dL),S$113),"")</f>
        <v>#VALUE!</v>
      </c>
      <c r="T26" s="84" t="e">
        <f>IF(AND(T$4,$BJ26),SUMIFS([1]HC!$K$7:$K$118,CHOOSE($BM26,[1]HC!$N$7:$N$118,[1]HC!$O$7:$O$118,[1]HC!$P$7:$P$118,[1]HC!$Q$7:$Q$118),$BL26,CHOOSE(T$111,_DIS1dL,_DIS2dL,_DIS3dL,_DIS4dL),T$113),"")</f>
        <v>#VALUE!</v>
      </c>
      <c r="U26" s="84" t="e">
        <f>IF(AND(U$4,$BJ26),SUMIFS([1]HC!$K$7:$K$118,CHOOSE($BM26,[1]HC!$N$7:$N$118,[1]HC!$O$7:$O$118,[1]HC!$P$7:$P$118,[1]HC!$Q$7:$Q$118),$BL26,CHOOSE(U$111,_DIS1dL,_DIS2dL,_DIS3dL,_DIS4dL),U$113),"")</f>
        <v>#VALUE!</v>
      </c>
      <c r="V26" s="84" t="e">
        <f>IF(AND(V$4,$BJ26),SUMIFS([1]HC!$K$7:$K$118,CHOOSE($BM26,[1]HC!$N$7:$N$118,[1]HC!$O$7:$O$118,[1]HC!$P$7:$P$118,[1]HC!$Q$7:$Q$118),$BL26,CHOOSE(V$111,_DIS1dL,_DIS2dL,_DIS3dL,_DIS4dL),V$113),"")</f>
        <v>#VALUE!</v>
      </c>
      <c r="W26" s="84" t="e">
        <f>IF(AND(W$4,$BJ26),SUMIFS([1]HC!$K$7:$K$118,CHOOSE($BM26,[1]HC!$N$7:$N$118,[1]HC!$O$7:$O$118,[1]HC!$P$7:$P$118,[1]HC!$Q$7:$Q$118),$BL26,CHOOSE(W$111,_DIS1dL,_DIS2dL,_DIS3dL,_DIS4dL),W$113),"")</f>
        <v>#VALUE!</v>
      </c>
      <c r="X26" s="84" t="e">
        <f>IF(AND(X$4,$BJ26),SUMIFS([1]HC!$K$7:$K$118,CHOOSE($BM26,[1]HC!$N$7:$N$118,[1]HC!$O$7:$O$118,[1]HC!$P$7:$P$118,[1]HC!$Q$7:$Q$118),$BL26,CHOOSE(X$111,_DIS1dL,_DIS2dL,_DIS3dL,_DIS4dL),X$113),"")</f>
        <v>#VALUE!</v>
      </c>
      <c r="Y26" s="84" t="e">
        <f>IF(AND(Y$4,$BJ26),SUMIFS([1]HC!$K$7:$K$118,CHOOSE($BM26,[1]HC!$N$7:$N$118,[1]HC!$O$7:$O$118,[1]HC!$P$7:$P$118,[1]HC!$Q$7:$Q$118),$BL26,CHOOSE(Y$111,_DIS1dL,_DIS2dL,_DIS3dL,_DIS4dL),Y$113),"")</f>
        <v>#VALUE!</v>
      </c>
      <c r="Z26" s="84" t="e">
        <f>IF(AND(Z$4,$BJ26),SUMIFS([1]HC!$K$7:$K$118,CHOOSE($BM26,[1]HC!$N$7:$N$118,[1]HC!$O$7:$O$118,[1]HC!$P$7:$P$118,[1]HC!$Q$7:$Q$118),$BL26,CHOOSE(Z$111,_DIS1dL,_DIS2dL,_DIS3dL,_DIS4dL),Z$113),"")</f>
        <v>#VALUE!</v>
      </c>
      <c r="AA26" s="84" t="e">
        <f>IF(AND(AA$4,$BJ26),SUMIFS([1]HC!$K$7:$K$118,CHOOSE($BM26,[1]HC!$N$7:$N$118,[1]HC!$O$7:$O$118,[1]HC!$P$7:$P$118,[1]HC!$Q$7:$Q$118),$BL26,CHOOSE(AA$111,_DIS1dL,_DIS2dL,_DIS3dL,_DIS4dL),AA$113),"")</f>
        <v>#VALUE!</v>
      </c>
      <c r="AB26" s="84" t="e">
        <f>IF(AND(AB$4,$BJ26),SUMIFS([1]HC!$K$7:$K$118,CHOOSE($BM26,[1]HC!$N$7:$N$118,[1]HC!$O$7:$O$118,[1]HC!$P$7:$P$118,[1]HC!$Q$7:$Q$118),$BL26,CHOOSE(AB$111,_DIS1dL,_DIS2dL,_DIS3dL,_DIS4dL),AB$113),"")</f>
        <v>#VALUE!</v>
      </c>
      <c r="AC26" s="84" t="e">
        <f>IF(AND(AC$4,$BJ26),SUMIFS([1]HC!$K$7:$K$118,CHOOSE($BM26,[1]HC!$N$7:$N$118,[1]HC!$O$7:$O$118,[1]HC!$P$7:$P$118,[1]HC!$Q$7:$Q$118),$BL26,CHOOSE(AC$111,_DIS1dL,_DIS2dL,_DIS3dL,_DIS4dL),AC$113),"")</f>
        <v>#VALUE!</v>
      </c>
      <c r="AD26" s="84" t="e">
        <f>IF(AND(AD$4,$BJ26),SUMIFS([1]HC!$K$7:$K$118,CHOOSE($BM26,[1]HC!$N$7:$N$118,[1]HC!$O$7:$O$118,[1]HC!$P$7:$P$118,[1]HC!$Q$7:$Q$118),$BL26,CHOOSE(AD$111,_DIS1dL,_DIS2dL,_DIS3dL,_DIS4dL),AD$113),"")</f>
        <v>#VALUE!</v>
      </c>
      <c r="AE26" s="84" t="e">
        <f>IF(AND(AE$4,$BJ26),SUMIFS([1]HC!$K$7:$K$118,CHOOSE($BM26,[1]HC!$N$7:$N$118,[1]HC!$O$7:$O$118,[1]HC!$P$7:$P$118,[1]HC!$Q$7:$Q$118),$BL26,CHOOSE(AE$111,_DIS1dL,_DIS2dL,_DIS3dL,_DIS4dL),AE$113),"")</f>
        <v>#VALUE!</v>
      </c>
      <c r="AF26" s="84" t="e">
        <f>IF(AND(AF$4,$BJ26),SUMIFS([1]HC!$K$7:$K$118,CHOOSE($BM26,[1]HC!$N$7:$N$118,[1]HC!$O$7:$O$118,[1]HC!$P$7:$P$118,[1]HC!$Q$7:$Q$118),$BL26,CHOOSE(AF$111,_DIS1dL,_DIS2dL,_DIS3dL,_DIS4dL),AF$113),"")</f>
        <v>#VALUE!</v>
      </c>
      <c r="AG26" s="84" t="e">
        <f>IF(AND(AG$4,$BJ26),SUMIFS([1]HC!$K$7:$K$118,CHOOSE($BM26,[1]HC!$N$7:$N$118,[1]HC!$O$7:$O$118,[1]HC!$P$7:$P$118,[1]HC!$Q$7:$Q$118),$BL26,CHOOSE(AG$111,_DIS1dL,_DIS2dL,_DIS3dL,_DIS4dL),AG$113),"")</f>
        <v>#VALUE!</v>
      </c>
      <c r="AH26" s="84" t="e">
        <f>IF(AND(AH$4,$BJ26),SUMIFS([1]HC!$K$7:$K$118,CHOOSE($BM26,[1]HC!$N$7:$N$118,[1]HC!$O$7:$O$118,[1]HC!$P$7:$P$118,[1]HC!$Q$7:$Q$118),$BL26,CHOOSE(AH$111,_DIS1dL,_DIS2dL,_DIS3dL,_DIS4dL),AH$113),"")</f>
        <v>#VALUE!</v>
      </c>
      <c r="AI26" s="84" t="str">
        <f>IF(AND(AI$4,$BJ26),SUMIFS([1]HC!$K$7:$K$118,[1]HC!$J$7:$J$118,$BL26,CHOOSE(AI$111,_DIS1dL,_DIS2dL,_DIS3dL,_DIS4dL),AI$113),"")</f>
        <v/>
      </c>
      <c r="AJ26" s="84" t="str">
        <f>IF(AND(AJ$4,$BJ26),SUMIFS([1]HC!$K$7:$K$118,[1]HC!$J$7:$J$118,$BL26,CHOOSE(AJ$111,_DIS1dL,_DIS2dL,_DIS3dL,_DIS4dL),AJ$113),"")</f>
        <v/>
      </c>
      <c r="AK26" s="84" t="str">
        <f>IF(AND(AK$4,$BJ26),SUMIFS([1]HC!$K$7:$K$118,[1]HC!$J$7:$J$118,$BL26,CHOOSE(AK$111,_DIS1dL,_DIS2dL,_DIS3dL,_DIS4dL),AK$113),"")</f>
        <v/>
      </c>
      <c r="AL26" s="84" t="str">
        <f>IF(AND(AL$4,$BJ26),SUMIFS([1]HC!$K$7:$K$118,[1]HC!$J$7:$J$118,$BL26,CHOOSE(AL$111,_DIS1dL,_DIS2dL,_DIS3dL,_DIS4dL),AL$113),"")</f>
        <v/>
      </c>
      <c r="AM26" s="84" t="str">
        <f>IF(AND(AM$4,$BJ26),SUMIFS([1]HC!$K$7:$K$118,[1]HC!$J$7:$J$118,$BL26,CHOOSE(AM$111,_DIS1dL,_DIS2dL,_DIS3dL,_DIS4dL),AM$113),"")</f>
        <v/>
      </c>
      <c r="AN26" s="84" t="str">
        <f>IF(AND(AN$4,$BJ26),SUMIFS([1]HC!$K$7:$K$118,[1]HC!$J$7:$J$118,$BL26,CHOOSE(AN$111,_DIS1dL,_DIS2dL,_DIS3dL,_DIS4dL),AN$113),"")</f>
        <v/>
      </c>
      <c r="AO26" s="84" t="str">
        <f>IF(AND(AO$4,$BJ26),SUMIFS([1]HC!$K$7:$K$118,[1]HC!$J$7:$J$118,$BL26,CHOOSE(AO$111,_DIS1dL,_DIS2dL,_DIS3dL,_DIS4dL),AO$113),"")</f>
        <v/>
      </c>
      <c r="AP26" s="84" t="str">
        <f>IF(AND(AP$4,$BJ26),SUMIFS([1]HC!$K$7:$K$118,[1]HC!$J$7:$J$118,$BL26,CHOOSE(AP$111,_DIS1dL,_DIS2dL,_DIS3dL,_DIS4dL),AP$113),"")</f>
        <v/>
      </c>
      <c r="AQ26" s="84" t="str">
        <f>IF(AND(AQ$4,$BJ26),SUMIFS([1]HC!$K$7:$K$118,[1]HC!$J$7:$J$118,$BL26,CHOOSE(AQ$111,_DIS1dL,_DIS2dL,_DIS3dL,_DIS4dL),AQ$113),"")</f>
        <v/>
      </c>
      <c r="AR26" s="84" t="str">
        <f>IF(AND(AR$4,$BJ26),SUMIFS([1]HC!$K$7:$K$118,[1]HC!$J$7:$J$118,$BL26,CHOOSE(AR$111,_DIS1dL,_DIS2dL,_DIS3dL,_DIS4dL),AR$113),"")</f>
        <v/>
      </c>
      <c r="AS26" s="84" t="str">
        <f>IF(AND(AS$4,$BJ26),SUMIFS([1]HC!$K$7:$K$118,[1]HC!$J$7:$J$118,$BL26,CHOOSE(AS$111,_DIS1dL,_DIS2dL,_DIS3dL,_DIS4dL),AS$113),"")</f>
        <v/>
      </c>
      <c r="AT26" s="84" t="str">
        <f>IF(AND(AT$4,$BJ26),SUMIFS([1]HC!$K$7:$K$118,[1]HC!$J$7:$J$118,$BL26,CHOOSE(AT$111,_DIS1dL,_DIS2dL,_DIS3dL,_DIS4dL),AT$113),"")</f>
        <v/>
      </c>
      <c r="AU26" s="84" t="str">
        <f>IF(AND(AU$4,$BJ26),SUMIFS([1]HC!$K$7:$K$118,[1]HC!$J$7:$J$118,$BL26,CHOOSE(AU$111,_DIS1dL,_DIS2dL,_DIS3dL,_DIS4dL),AU$113),"")</f>
        <v/>
      </c>
      <c r="AV26" s="84" t="str">
        <f>IF(AND(AV$4,$BJ26),SUMIFS([1]HC!$K$7:$K$118,[1]HC!$J$7:$J$118,$BL26,CHOOSE(AV$111,_DIS1dL,_DIS2dL,_DIS3dL,_DIS4dL),AV$113),"")</f>
        <v/>
      </c>
      <c r="AW26" s="84" t="str">
        <f>IF(AND(AW$4,$BJ26),SUMIFS([1]HC!$K$7:$K$118,[1]HC!$J$7:$J$118,$BL26,CHOOSE(AW$111,_DIS1dL,_DIS2dL,_DIS3dL,_DIS4dL),AW$113),"")</f>
        <v/>
      </c>
      <c r="AX26" s="84" t="str">
        <f>IF(AND(AX$4,$BJ26),SUMIFS([1]HC!$K$7:$K$118,[1]HC!$J$7:$J$118,$BL26,CHOOSE(AX$111,_DIS1dL,_DIS2dL,_DIS3dL,_DIS4dL),AX$113),"")</f>
        <v/>
      </c>
      <c r="AY26" s="84" t="str">
        <f>IF(AND(AY$4,$BJ26),SUMIFS([1]HC!$K$7:$K$118,[1]HC!$J$7:$J$118,$BL26,CHOOSE(AY$111,_DIS1dL,_DIS2dL,_DIS3dL,_DIS4dL),AY$113),"")</f>
        <v/>
      </c>
      <c r="AZ26" s="84" t="str">
        <f>IF(AND(AZ$4,$BJ26),SUMIFS([1]HC!$K$7:$K$118,[1]HC!$J$7:$J$118,$BL26,CHOOSE(AZ$111,_DIS1dL,_DIS2dL,_DIS3dL,_DIS4dL),AZ$113),"")</f>
        <v/>
      </c>
      <c r="BA26" s="84" t="str">
        <f>IF(AND(BA$4,$BJ26),SUMIFS([1]HC!$K$7:$K$118,[1]HC!$J$7:$J$118,$BL26,CHOOSE(BA$111,_DIS1dL,_DIS2dL,_DIS3dL,_DIS4dL),BA$113),"")</f>
        <v/>
      </c>
      <c r="BB26" s="84" t="str">
        <f>IF(AND(BB$4,$BJ26),SUMIFS([1]HC!$K$7:$K$118,[1]HC!$J$7:$J$118,$BL26,CHOOSE(BB$111,_DIS1dL,_DIS2dL,_DIS3dL,_DIS4dL),BB$113),"")</f>
        <v/>
      </c>
      <c r="BC26" s="84" t="str">
        <f>IF(AND(BC$4,$BJ26),SUMIFS([1]HC!$K$7:$K$118,[1]HC!$J$7:$J$118,$BL26,CHOOSE(BC$111,_DIS1dL,_DIS2dL,_DIS3dL,_DIS4dL),BC$113),"")</f>
        <v/>
      </c>
      <c r="BD26" s="84" t="str">
        <f>IF(AND(BD$4,$BJ26),SUMIFS([1]HC!$K$7:$K$118,[1]HC!$J$7:$J$118,$BL26,CHOOSE(BD$111,_DIS1dL,_DIS2dL,_DIS3dL,_DIS4dL),BD$113),"")</f>
        <v/>
      </c>
      <c r="BE26" s="85" t="str">
        <f>IF(AND(BE$4,$BJ26),SUMIFS([1]HC!$K$7:$K$118,[1]HC!$J$7:$J$118,$BL26,CHOOSE(BE$111,_DIS1dL,_DIS2dL,_DIS3dL,_DIS4dL),BE$113),"")</f>
        <v/>
      </c>
      <c r="BF26" s="80" t="e">
        <f t="shared" si="0"/>
        <v>#VALUE!</v>
      </c>
      <c r="BG26" s="86" t="e">
        <f t="shared" si="1"/>
        <v>#VALUE!</v>
      </c>
      <c r="BI26" s="82">
        <f>IF(BJ26,[1]HC!M26-1,"")</f>
        <v>3</v>
      </c>
      <c r="BJ26" s="82" t="b">
        <f>[1]HC!G26</f>
        <v>1</v>
      </c>
      <c r="BK26" s="72" t="b">
        <f>[1]HC!L26</f>
        <v>0</v>
      </c>
      <c r="BL26" t="str">
        <f>[1]HC!I26</f>
        <v>HC 1.1.3.1</v>
      </c>
      <c r="BM26">
        <f>[1]HC!M26</f>
        <v>4</v>
      </c>
      <c r="BO26" s="72" t="e">
        <f>[1]HC!K26=BF26</f>
        <v>#VALUE!</v>
      </c>
    </row>
    <row r="27" spans="3:67" ht="13" hidden="1" outlineLevel="1" x14ac:dyDescent="0.3">
      <c r="C27" t="str">
        <f>IF($BJ27,REPT(" ",$BI$6*BI27) &amp; [1]HC!J27,"")</f>
        <v xml:space="preserve">                     HC 1.1.3.2 Gynecology</v>
      </c>
      <c r="D27" s="83" t="e">
        <f>IF(AND(D$4,$BJ27),SUMIFS([1]HC!$K$7:$K$118,CHOOSE($BM27,[1]HC!$N$7:$N$118,[1]HC!$O$7:$O$118,[1]HC!$P$7:$P$118,[1]HC!$Q$7:$Q$118),$BL27,CHOOSE(D$111,_DIS1dL,_DIS2dL,_DIS3dL,_DIS4dL),D$113),"")</f>
        <v>#VALUE!</v>
      </c>
      <c r="E27" s="84" t="e">
        <f>IF(AND(E$4,$BJ27),SUMIFS([1]HC!$K$7:$K$118,CHOOSE($BM27,[1]HC!$N$7:$N$118,[1]HC!$O$7:$O$118,[1]HC!$P$7:$P$118,[1]HC!$Q$7:$Q$118),$BL27,CHOOSE(E$111,_DIS1dL,_DIS2dL,_DIS3dL,_DIS4dL),E$113),"")</f>
        <v>#VALUE!</v>
      </c>
      <c r="F27" s="84" t="e">
        <f>IF(AND(F$4,$BJ27),SUMIFS([1]HC!$K$7:$K$118,CHOOSE($BM27,[1]HC!$N$7:$N$118,[1]HC!$O$7:$O$118,[1]HC!$P$7:$P$118,[1]HC!$Q$7:$Q$118),$BL27,CHOOSE(F$111,_DIS1dL,_DIS2dL,_DIS3dL,_DIS4dL),F$113),"")</f>
        <v>#VALUE!</v>
      </c>
      <c r="G27" s="84" t="e">
        <f>IF(AND(G$4,$BJ27),SUMIFS([1]HC!$K$7:$K$118,CHOOSE($BM27,[1]HC!$N$7:$N$118,[1]HC!$O$7:$O$118,[1]HC!$P$7:$P$118,[1]HC!$Q$7:$Q$118),$BL27,CHOOSE(G$111,_DIS1dL,_DIS2dL,_DIS3dL,_DIS4dL),G$113),"")</f>
        <v>#VALUE!</v>
      </c>
      <c r="H27" s="84" t="e">
        <f>IF(AND(H$4,$BJ27),SUMIFS([1]HC!$K$7:$K$118,CHOOSE($BM27,[1]HC!$N$7:$N$118,[1]HC!$O$7:$O$118,[1]HC!$P$7:$P$118,[1]HC!$Q$7:$Q$118),$BL27,CHOOSE(H$111,_DIS1dL,_DIS2dL,_DIS3dL,_DIS4dL),H$113),"")</f>
        <v>#VALUE!</v>
      </c>
      <c r="I27" s="84" t="e">
        <f>IF(AND(I$4,$BJ27),SUMIFS([1]HC!$K$7:$K$118,CHOOSE($BM27,[1]HC!$N$7:$N$118,[1]HC!$O$7:$O$118,[1]HC!$P$7:$P$118,[1]HC!$Q$7:$Q$118),$BL27,CHOOSE(I$111,_DIS1dL,_DIS2dL,_DIS3dL,_DIS4dL),I$113),"")</f>
        <v>#VALUE!</v>
      </c>
      <c r="J27" s="84" t="e">
        <f>IF(AND(J$4,$BJ27),SUMIFS([1]HC!$K$7:$K$118,CHOOSE($BM27,[1]HC!$N$7:$N$118,[1]HC!$O$7:$O$118,[1]HC!$P$7:$P$118,[1]HC!$Q$7:$Q$118),$BL27,CHOOSE(J$111,_DIS1dL,_DIS2dL,_DIS3dL,_DIS4dL),J$113),"")</f>
        <v>#VALUE!</v>
      </c>
      <c r="K27" s="84" t="e">
        <f>IF(AND(K$4,$BJ27),SUMIFS([1]HC!$K$7:$K$118,CHOOSE($BM27,[1]HC!$N$7:$N$118,[1]HC!$O$7:$O$118,[1]HC!$P$7:$P$118,[1]HC!$Q$7:$Q$118),$BL27,CHOOSE(K$111,_DIS1dL,_DIS2dL,_DIS3dL,_DIS4dL),K$113),"")</f>
        <v>#VALUE!</v>
      </c>
      <c r="L27" s="84" t="e">
        <f>IF(AND(L$4,$BJ27),SUMIFS([1]HC!$K$7:$K$118,CHOOSE($BM27,[1]HC!$N$7:$N$118,[1]HC!$O$7:$O$118,[1]HC!$P$7:$P$118,[1]HC!$Q$7:$Q$118),$BL27,CHOOSE(L$111,_DIS1dL,_DIS2dL,_DIS3dL,_DIS4dL),L$113),"")</f>
        <v>#VALUE!</v>
      </c>
      <c r="M27" s="84" t="e">
        <f>IF(AND(M$4,$BJ27),SUMIFS([1]HC!$K$7:$K$118,CHOOSE($BM27,[1]HC!$N$7:$N$118,[1]HC!$O$7:$O$118,[1]HC!$P$7:$P$118,[1]HC!$Q$7:$Q$118),$BL27,CHOOSE(M$111,_DIS1dL,_DIS2dL,_DIS3dL,_DIS4dL),M$113),"")</f>
        <v>#VALUE!</v>
      </c>
      <c r="N27" s="84" t="e">
        <f>IF(AND(N$4,$BJ27),SUMIFS([1]HC!$K$7:$K$118,CHOOSE($BM27,[1]HC!$N$7:$N$118,[1]HC!$O$7:$O$118,[1]HC!$P$7:$P$118,[1]HC!$Q$7:$Q$118),$BL27,CHOOSE(N$111,_DIS1dL,_DIS2dL,_DIS3dL,_DIS4dL),N$113),"")</f>
        <v>#VALUE!</v>
      </c>
      <c r="O27" s="84" t="e">
        <f>IF(AND(O$4,$BJ27),SUMIFS([1]HC!$K$7:$K$118,CHOOSE($BM27,[1]HC!$N$7:$N$118,[1]HC!$O$7:$O$118,[1]HC!$P$7:$P$118,[1]HC!$Q$7:$Q$118),$BL27,CHOOSE(O$111,_DIS1dL,_DIS2dL,_DIS3dL,_DIS4dL),O$113),"")</f>
        <v>#VALUE!</v>
      </c>
      <c r="P27" s="84" t="e">
        <f>IF(AND(P$4,$BJ27),SUMIFS([1]HC!$K$7:$K$118,CHOOSE($BM27,[1]HC!$N$7:$N$118,[1]HC!$O$7:$O$118,[1]HC!$P$7:$P$118,[1]HC!$Q$7:$Q$118),$BL27,CHOOSE(P$111,_DIS1dL,_DIS2dL,_DIS3dL,_DIS4dL),P$113),"")</f>
        <v>#VALUE!</v>
      </c>
      <c r="Q27" s="84" t="e">
        <f>IF(AND(Q$4,$BJ27),SUMIFS([1]HC!$K$7:$K$118,CHOOSE($BM27,[1]HC!$N$7:$N$118,[1]HC!$O$7:$O$118,[1]HC!$P$7:$P$118,[1]HC!$Q$7:$Q$118),$BL27,CHOOSE(Q$111,_DIS1dL,_DIS2dL,_DIS3dL,_DIS4dL),Q$113),"")</f>
        <v>#VALUE!</v>
      </c>
      <c r="R27" s="84" t="e">
        <f>IF(AND(R$4,$BJ27),SUMIFS([1]HC!$K$7:$K$118,CHOOSE($BM27,[1]HC!$N$7:$N$118,[1]HC!$O$7:$O$118,[1]HC!$P$7:$P$118,[1]HC!$Q$7:$Q$118),$BL27,CHOOSE(R$111,_DIS1dL,_DIS2dL,_DIS3dL,_DIS4dL),R$113),"")</f>
        <v>#VALUE!</v>
      </c>
      <c r="S27" s="84" t="e">
        <f>IF(AND(S$4,$BJ27),SUMIFS([1]HC!$K$7:$K$118,CHOOSE($BM27,[1]HC!$N$7:$N$118,[1]HC!$O$7:$O$118,[1]HC!$P$7:$P$118,[1]HC!$Q$7:$Q$118),$BL27,CHOOSE(S$111,_DIS1dL,_DIS2dL,_DIS3dL,_DIS4dL),S$113),"")</f>
        <v>#VALUE!</v>
      </c>
      <c r="T27" s="84" t="e">
        <f>IF(AND(T$4,$BJ27),SUMIFS([1]HC!$K$7:$K$118,CHOOSE($BM27,[1]HC!$N$7:$N$118,[1]HC!$O$7:$O$118,[1]HC!$P$7:$P$118,[1]HC!$Q$7:$Q$118),$BL27,CHOOSE(T$111,_DIS1dL,_DIS2dL,_DIS3dL,_DIS4dL),T$113),"")</f>
        <v>#VALUE!</v>
      </c>
      <c r="U27" s="84" t="e">
        <f>IF(AND(U$4,$BJ27),SUMIFS([1]HC!$K$7:$K$118,CHOOSE($BM27,[1]HC!$N$7:$N$118,[1]HC!$O$7:$O$118,[1]HC!$P$7:$P$118,[1]HC!$Q$7:$Q$118),$BL27,CHOOSE(U$111,_DIS1dL,_DIS2dL,_DIS3dL,_DIS4dL),U$113),"")</f>
        <v>#VALUE!</v>
      </c>
      <c r="V27" s="84" t="e">
        <f>IF(AND(V$4,$BJ27),SUMIFS([1]HC!$K$7:$K$118,CHOOSE($BM27,[1]HC!$N$7:$N$118,[1]HC!$O$7:$O$118,[1]HC!$P$7:$P$118,[1]HC!$Q$7:$Q$118),$BL27,CHOOSE(V$111,_DIS1dL,_DIS2dL,_DIS3dL,_DIS4dL),V$113),"")</f>
        <v>#VALUE!</v>
      </c>
      <c r="W27" s="84" t="e">
        <f>IF(AND(W$4,$BJ27),SUMIFS([1]HC!$K$7:$K$118,CHOOSE($BM27,[1]HC!$N$7:$N$118,[1]HC!$O$7:$O$118,[1]HC!$P$7:$P$118,[1]HC!$Q$7:$Q$118),$BL27,CHOOSE(W$111,_DIS1dL,_DIS2dL,_DIS3dL,_DIS4dL),W$113),"")</f>
        <v>#VALUE!</v>
      </c>
      <c r="X27" s="84" t="e">
        <f>IF(AND(X$4,$BJ27),SUMIFS([1]HC!$K$7:$K$118,CHOOSE($BM27,[1]HC!$N$7:$N$118,[1]HC!$O$7:$O$118,[1]HC!$P$7:$P$118,[1]HC!$Q$7:$Q$118),$BL27,CHOOSE(X$111,_DIS1dL,_DIS2dL,_DIS3dL,_DIS4dL),X$113),"")</f>
        <v>#VALUE!</v>
      </c>
      <c r="Y27" s="84" t="e">
        <f>IF(AND(Y$4,$BJ27),SUMIFS([1]HC!$K$7:$K$118,CHOOSE($BM27,[1]HC!$N$7:$N$118,[1]HC!$O$7:$O$118,[1]HC!$P$7:$P$118,[1]HC!$Q$7:$Q$118),$BL27,CHOOSE(Y$111,_DIS1dL,_DIS2dL,_DIS3dL,_DIS4dL),Y$113),"")</f>
        <v>#VALUE!</v>
      </c>
      <c r="Z27" s="84" t="e">
        <f>IF(AND(Z$4,$BJ27),SUMIFS([1]HC!$K$7:$K$118,CHOOSE($BM27,[1]HC!$N$7:$N$118,[1]HC!$O$7:$O$118,[1]HC!$P$7:$P$118,[1]HC!$Q$7:$Q$118),$BL27,CHOOSE(Z$111,_DIS1dL,_DIS2dL,_DIS3dL,_DIS4dL),Z$113),"")</f>
        <v>#VALUE!</v>
      </c>
      <c r="AA27" s="84" t="e">
        <f>IF(AND(AA$4,$BJ27),SUMIFS([1]HC!$K$7:$K$118,CHOOSE($BM27,[1]HC!$N$7:$N$118,[1]HC!$O$7:$O$118,[1]HC!$P$7:$P$118,[1]HC!$Q$7:$Q$118),$BL27,CHOOSE(AA$111,_DIS1dL,_DIS2dL,_DIS3dL,_DIS4dL),AA$113),"")</f>
        <v>#VALUE!</v>
      </c>
      <c r="AB27" s="84" t="e">
        <f>IF(AND(AB$4,$BJ27),SUMIFS([1]HC!$K$7:$K$118,CHOOSE($BM27,[1]HC!$N$7:$N$118,[1]HC!$O$7:$O$118,[1]HC!$P$7:$P$118,[1]HC!$Q$7:$Q$118),$BL27,CHOOSE(AB$111,_DIS1dL,_DIS2dL,_DIS3dL,_DIS4dL),AB$113),"")</f>
        <v>#VALUE!</v>
      </c>
      <c r="AC27" s="84" t="e">
        <f>IF(AND(AC$4,$BJ27),SUMIFS([1]HC!$K$7:$K$118,CHOOSE($BM27,[1]HC!$N$7:$N$118,[1]HC!$O$7:$O$118,[1]HC!$P$7:$P$118,[1]HC!$Q$7:$Q$118),$BL27,CHOOSE(AC$111,_DIS1dL,_DIS2dL,_DIS3dL,_DIS4dL),AC$113),"")</f>
        <v>#VALUE!</v>
      </c>
      <c r="AD27" s="84" t="e">
        <f>IF(AND(AD$4,$BJ27),SUMIFS([1]HC!$K$7:$K$118,CHOOSE($BM27,[1]HC!$N$7:$N$118,[1]HC!$O$7:$O$118,[1]HC!$P$7:$P$118,[1]HC!$Q$7:$Q$118),$BL27,CHOOSE(AD$111,_DIS1dL,_DIS2dL,_DIS3dL,_DIS4dL),AD$113),"")</f>
        <v>#VALUE!</v>
      </c>
      <c r="AE27" s="84" t="e">
        <f>IF(AND(AE$4,$BJ27),SUMIFS([1]HC!$K$7:$K$118,CHOOSE($BM27,[1]HC!$N$7:$N$118,[1]HC!$O$7:$O$118,[1]HC!$P$7:$P$118,[1]HC!$Q$7:$Q$118),$BL27,CHOOSE(AE$111,_DIS1dL,_DIS2dL,_DIS3dL,_DIS4dL),AE$113),"")</f>
        <v>#VALUE!</v>
      </c>
      <c r="AF27" s="84" t="e">
        <f>IF(AND(AF$4,$BJ27),SUMIFS([1]HC!$K$7:$K$118,CHOOSE($BM27,[1]HC!$N$7:$N$118,[1]HC!$O$7:$O$118,[1]HC!$P$7:$P$118,[1]HC!$Q$7:$Q$118),$BL27,CHOOSE(AF$111,_DIS1dL,_DIS2dL,_DIS3dL,_DIS4dL),AF$113),"")</f>
        <v>#VALUE!</v>
      </c>
      <c r="AG27" s="84" t="e">
        <f>IF(AND(AG$4,$BJ27),SUMIFS([1]HC!$K$7:$K$118,CHOOSE($BM27,[1]HC!$N$7:$N$118,[1]HC!$O$7:$O$118,[1]HC!$P$7:$P$118,[1]HC!$Q$7:$Q$118),$BL27,CHOOSE(AG$111,_DIS1dL,_DIS2dL,_DIS3dL,_DIS4dL),AG$113),"")</f>
        <v>#VALUE!</v>
      </c>
      <c r="AH27" s="84" t="e">
        <f>IF(AND(AH$4,$BJ27),SUMIFS([1]HC!$K$7:$K$118,CHOOSE($BM27,[1]HC!$N$7:$N$118,[1]HC!$O$7:$O$118,[1]HC!$P$7:$P$118,[1]HC!$Q$7:$Q$118),$BL27,CHOOSE(AH$111,_DIS1dL,_DIS2dL,_DIS3dL,_DIS4dL),AH$113),"")</f>
        <v>#VALUE!</v>
      </c>
      <c r="AI27" s="84" t="str">
        <f>IF(AND(AI$4,$BJ27),SUMIFS([1]HC!$K$7:$K$118,[1]HC!$J$7:$J$118,$BL27,CHOOSE(AI$111,_DIS1dL,_DIS2dL,_DIS3dL,_DIS4dL),AI$113),"")</f>
        <v/>
      </c>
      <c r="AJ27" s="84" t="str">
        <f>IF(AND(AJ$4,$BJ27),SUMIFS([1]HC!$K$7:$K$118,[1]HC!$J$7:$J$118,$BL27,CHOOSE(AJ$111,_DIS1dL,_DIS2dL,_DIS3dL,_DIS4dL),AJ$113),"")</f>
        <v/>
      </c>
      <c r="AK27" s="84" t="str">
        <f>IF(AND(AK$4,$BJ27),SUMIFS([1]HC!$K$7:$K$118,[1]HC!$J$7:$J$118,$BL27,CHOOSE(AK$111,_DIS1dL,_DIS2dL,_DIS3dL,_DIS4dL),AK$113),"")</f>
        <v/>
      </c>
      <c r="AL27" s="84" t="str">
        <f>IF(AND(AL$4,$BJ27),SUMIFS([1]HC!$K$7:$K$118,[1]HC!$J$7:$J$118,$BL27,CHOOSE(AL$111,_DIS1dL,_DIS2dL,_DIS3dL,_DIS4dL),AL$113),"")</f>
        <v/>
      </c>
      <c r="AM27" s="84" t="str">
        <f>IF(AND(AM$4,$BJ27),SUMIFS([1]HC!$K$7:$K$118,[1]HC!$J$7:$J$118,$BL27,CHOOSE(AM$111,_DIS1dL,_DIS2dL,_DIS3dL,_DIS4dL),AM$113),"")</f>
        <v/>
      </c>
      <c r="AN27" s="84" t="str">
        <f>IF(AND(AN$4,$BJ27),SUMIFS([1]HC!$K$7:$K$118,[1]HC!$J$7:$J$118,$BL27,CHOOSE(AN$111,_DIS1dL,_DIS2dL,_DIS3dL,_DIS4dL),AN$113),"")</f>
        <v/>
      </c>
      <c r="AO27" s="84" t="str">
        <f>IF(AND(AO$4,$BJ27),SUMIFS([1]HC!$K$7:$K$118,[1]HC!$J$7:$J$118,$BL27,CHOOSE(AO$111,_DIS1dL,_DIS2dL,_DIS3dL,_DIS4dL),AO$113),"")</f>
        <v/>
      </c>
      <c r="AP27" s="84" t="str">
        <f>IF(AND(AP$4,$BJ27),SUMIFS([1]HC!$K$7:$K$118,[1]HC!$J$7:$J$118,$BL27,CHOOSE(AP$111,_DIS1dL,_DIS2dL,_DIS3dL,_DIS4dL),AP$113),"")</f>
        <v/>
      </c>
      <c r="AQ27" s="84" t="str">
        <f>IF(AND(AQ$4,$BJ27),SUMIFS([1]HC!$K$7:$K$118,[1]HC!$J$7:$J$118,$BL27,CHOOSE(AQ$111,_DIS1dL,_DIS2dL,_DIS3dL,_DIS4dL),AQ$113),"")</f>
        <v/>
      </c>
      <c r="AR27" s="84" t="str">
        <f>IF(AND(AR$4,$BJ27),SUMIFS([1]HC!$K$7:$K$118,[1]HC!$J$7:$J$118,$BL27,CHOOSE(AR$111,_DIS1dL,_DIS2dL,_DIS3dL,_DIS4dL),AR$113),"")</f>
        <v/>
      </c>
      <c r="AS27" s="84" t="str">
        <f>IF(AND(AS$4,$BJ27),SUMIFS([1]HC!$K$7:$K$118,[1]HC!$J$7:$J$118,$BL27,CHOOSE(AS$111,_DIS1dL,_DIS2dL,_DIS3dL,_DIS4dL),AS$113),"")</f>
        <v/>
      </c>
      <c r="AT27" s="84" t="str">
        <f>IF(AND(AT$4,$BJ27),SUMIFS([1]HC!$K$7:$K$118,[1]HC!$J$7:$J$118,$BL27,CHOOSE(AT$111,_DIS1dL,_DIS2dL,_DIS3dL,_DIS4dL),AT$113),"")</f>
        <v/>
      </c>
      <c r="AU27" s="84" t="str">
        <f>IF(AND(AU$4,$BJ27),SUMIFS([1]HC!$K$7:$K$118,[1]HC!$J$7:$J$118,$BL27,CHOOSE(AU$111,_DIS1dL,_DIS2dL,_DIS3dL,_DIS4dL),AU$113),"")</f>
        <v/>
      </c>
      <c r="AV27" s="84" t="str">
        <f>IF(AND(AV$4,$BJ27),SUMIFS([1]HC!$K$7:$K$118,[1]HC!$J$7:$J$118,$BL27,CHOOSE(AV$111,_DIS1dL,_DIS2dL,_DIS3dL,_DIS4dL),AV$113),"")</f>
        <v/>
      </c>
      <c r="AW27" s="84" t="str">
        <f>IF(AND(AW$4,$BJ27),SUMIFS([1]HC!$K$7:$K$118,[1]HC!$J$7:$J$118,$BL27,CHOOSE(AW$111,_DIS1dL,_DIS2dL,_DIS3dL,_DIS4dL),AW$113),"")</f>
        <v/>
      </c>
      <c r="AX27" s="84" t="str">
        <f>IF(AND(AX$4,$BJ27),SUMIFS([1]HC!$K$7:$K$118,[1]HC!$J$7:$J$118,$BL27,CHOOSE(AX$111,_DIS1dL,_DIS2dL,_DIS3dL,_DIS4dL),AX$113),"")</f>
        <v/>
      </c>
      <c r="AY27" s="84" t="str">
        <f>IF(AND(AY$4,$BJ27),SUMIFS([1]HC!$K$7:$K$118,[1]HC!$J$7:$J$118,$BL27,CHOOSE(AY$111,_DIS1dL,_DIS2dL,_DIS3dL,_DIS4dL),AY$113),"")</f>
        <v/>
      </c>
      <c r="AZ27" s="84" t="str">
        <f>IF(AND(AZ$4,$BJ27),SUMIFS([1]HC!$K$7:$K$118,[1]HC!$J$7:$J$118,$BL27,CHOOSE(AZ$111,_DIS1dL,_DIS2dL,_DIS3dL,_DIS4dL),AZ$113),"")</f>
        <v/>
      </c>
      <c r="BA27" s="84" t="str">
        <f>IF(AND(BA$4,$BJ27),SUMIFS([1]HC!$K$7:$K$118,[1]HC!$J$7:$J$118,$BL27,CHOOSE(BA$111,_DIS1dL,_DIS2dL,_DIS3dL,_DIS4dL),BA$113),"")</f>
        <v/>
      </c>
      <c r="BB27" s="84" t="str">
        <f>IF(AND(BB$4,$BJ27),SUMIFS([1]HC!$K$7:$K$118,[1]HC!$J$7:$J$118,$BL27,CHOOSE(BB$111,_DIS1dL,_DIS2dL,_DIS3dL,_DIS4dL),BB$113),"")</f>
        <v/>
      </c>
      <c r="BC27" s="84" t="str">
        <f>IF(AND(BC$4,$BJ27),SUMIFS([1]HC!$K$7:$K$118,[1]HC!$J$7:$J$118,$BL27,CHOOSE(BC$111,_DIS1dL,_DIS2dL,_DIS3dL,_DIS4dL),BC$113),"")</f>
        <v/>
      </c>
      <c r="BD27" s="84" t="str">
        <f>IF(AND(BD$4,$BJ27),SUMIFS([1]HC!$K$7:$K$118,[1]HC!$J$7:$J$118,$BL27,CHOOSE(BD$111,_DIS1dL,_DIS2dL,_DIS3dL,_DIS4dL),BD$113),"")</f>
        <v/>
      </c>
      <c r="BE27" s="85" t="str">
        <f>IF(AND(BE$4,$BJ27),SUMIFS([1]HC!$K$7:$K$118,[1]HC!$J$7:$J$118,$BL27,CHOOSE(BE$111,_DIS1dL,_DIS2dL,_DIS3dL,_DIS4dL),BE$113),"")</f>
        <v/>
      </c>
      <c r="BF27" s="80" t="e">
        <f t="shared" si="0"/>
        <v>#VALUE!</v>
      </c>
      <c r="BG27" s="86" t="e">
        <f t="shared" si="1"/>
        <v>#VALUE!</v>
      </c>
      <c r="BI27" s="82">
        <f>IF(BJ27,[1]HC!M27-1,"")</f>
        <v>3</v>
      </c>
      <c r="BJ27" s="82" t="b">
        <f>[1]HC!G27</f>
        <v>1</v>
      </c>
      <c r="BK27" s="72" t="b">
        <f>[1]HC!L27</f>
        <v>0</v>
      </c>
      <c r="BL27" t="str">
        <f>[1]HC!I27</f>
        <v>HC 1.1.3.2</v>
      </c>
      <c r="BM27">
        <f>[1]HC!M27</f>
        <v>4</v>
      </c>
      <c r="BO27" s="72" t="e">
        <f>[1]HC!K27=BF27</f>
        <v>#VALUE!</v>
      </c>
    </row>
    <row r="28" spans="3:67" ht="13" hidden="1" outlineLevel="1" x14ac:dyDescent="0.3">
      <c r="C28" t="str">
        <f>IF($BJ28,REPT(" ",$BI$6*BI28) &amp; [1]HC!J28,"")</f>
        <v xml:space="preserve">              HC 1.1.4 Oncology</v>
      </c>
      <c r="D28" s="83" t="e">
        <f>IF(AND(D$4,$BJ28),SUMIFS([1]HC!$K$7:$K$118,CHOOSE($BM28,[1]HC!$N$7:$N$118,[1]HC!$O$7:$O$118,[1]HC!$P$7:$P$118,[1]HC!$Q$7:$Q$118),$BL28,CHOOSE(D$111,_DIS1dL,_DIS2dL,_DIS3dL,_DIS4dL),D$113),"")</f>
        <v>#VALUE!</v>
      </c>
      <c r="E28" s="84" t="e">
        <f>IF(AND(E$4,$BJ28),SUMIFS([1]HC!$K$7:$K$118,CHOOSE($BM28,[1]HC!$N$7:$N$118,[1]HC!$O$7:$O$118,[1]HC!$P$7:$P$118,[1]HC!$Q$7:$Q$118),$BL28,CHOOSE(E$111,_DIS1dL,_DIS2dL,_DIS3dL,_DIS4dL),E$113),"")</f>
        <v>#VALUE!</v>
      </c>
      <c r="F28" s="84" t="e">
        <f>IF(AND(F$4,$BJ28),SUMIFS([1]HC!$K$7:$K$118,CHOOSE($BM28,[1]HC!$N$7:$N$118,[1]HC!$O$7:$O$118,[1]HC!$P$7:$P$118,[1]HC!$Q$7:$Q$118),$BL28,CHOOSE(F$111,_DIS1dL,_DIS2dL,_DIS3dL,_DIS4dL),F$113),"")</f>
        <v>#VALUE!</v>
      </c>
      <c r="G28" s="84" t="e">
        <f>IF(AND(G$4,$BJ28),SUMIFS([1]HC!$K$7:$K$118,CHOOSE($BM28,[1]HC!$N$7:$N$118,[1]HC!$O$7:$O$118,[1]HC!$P$7:$P$118,[1]HC!$Q$7:$Q$118),$BL28,CHOOSE(G$111,_DIS1dL,_DIS2dL,_DIS3dL,_DIS4dL),G$113),"")</f>
        <v>#VALUE!</v>
      </c>
      <c r="H28" s="84" t="e">
        <f>IF(AND(H$4,$BJ28),SUMIFS([1]HC!$K$7:$K$118,CHOOSE($BM28,[1]HC!$N$7:$N$118,[1]HC!$O$7:$O$118,[1]HC!$P$7:$P$118,[1]HC!$Q$7:$Q$118),$BL28,CHOOSE(H$111,_DIS1dL,_DIS2dL,_DIS3dL,_DIS4dL),H$113),"")</f>
        <v>#VALUE!</v>
      </c>
      <c r="I28" s="84" t="e">
        <f>IF(AND(I$4,$BJ28),SUMIFS([1]HC!$K$7:$K$118,CHOOSE($BM28,[1]HC!$N$7:$N$118,[1]HC!$O$7:$O$118,[1]HC!$P$7:$P$118,[1]HC!$Q$7:$Q$118),$BL28,CHOOSE(I$111,_DIS1dL,_DIS2dL,_DIS3dL,_DIS4dL),I$113),"")</f>
        <v>#VALUE!</v>
      </c>
      <c r="J28" s="84" t="e">
        <f>IF(AND(J$4,$BJ28),SUMIFS([1]HC!$K$7:$K$118,CHOOSE($BM28,[1]HC!$N$7:$N$118,[1]HC!$O$7:$O$118,[1]HC!$P$7:$P$118,[1]HC!$Q$7:$Q$118),$BL28,CHOOSE(J$111,_DIS1dL,_DIS2dL,_DIS3dL,_DIS4dL),J$113),"")</f>
        <v>#VALUE!</v>
      </c>
      <c r="K28" s="84" t="e">
        <f>IF(AND(K$4,$BJ28),SUMIFS([1]HC!$K$7:$K$118,CHOOSE($BM28,[1]HC!$N$7:$N$118,[1]HC!$O$7:$O$118,[1]HC!$P$7:$P$118,[1]HC!$Q$7:$Q$118),$BL28,CHOOSE(K$111,_DIS1dL,_DIS2dL,_DIS3dL,_DIS4dL),K$113),"")</f>
        <v>#VALUE!</v>
      </c>
      <c r="L28" s="84" t="e">
        <f>IF(AND(L$4,$BJ28),SUMIFS([1]HC!$K$7:$K$118,CHOOSE($BM28,[1]HC!$N$7:$N$118,[1]HC!$O$7:$O$118,[1]HC!$P$7:$P$118,[1]HC!$Q$7:$Q$118),$BL28,CHOOSE(L$111,_DIS1dL,_DIS2dL,_DIS3dL,_DIS4dL),L$113),"")</f>
        <v>#VALUE!</v>
      </c>
      <c r="M28" s="84" t="e">
        <f>IF(AND(M$4,$BJ28),SUMIFS([1]HC!$K$7:$K$118,CHOOSE($BM28,[1]HC!$N$7:$N$118,[1]HC!$O$7:$O$118,[1]HC!$P$7:$P$118,[1]HC!$Q$7:$Q$118),$BL28,CHOOSE(M$111,_DIS1dL,_DIS2dL,_DIS3dL,_DIS4dL),M$113),"")</f>
        <v>#VALUE!</v>
      </c>
      <c r="N28" s="84" t="e">
        <f>IF(AND(N$4,$BJ28),SUMIFS([1]HC!$K$7:$K$118,CHOOSE($BM28,[1]HC!$N$7:$N$118,[1]HC!$O$7:$O$118,[1]HC!$P$7:$P$118,[1]HC!$Q$7:$Q$118),$BL28,CHOOSE(N$111,_DIS1dL,_DIS2dL,_DIS3dL,_DIS4dL),N$113),"")</f>
        <v>#VALUE!</v>
      </c>
      <c r="O28" s="84" t="e">
        <f>IF(AND(O$4,$BJ28),SUMIFS([1]HC!$K$7:$K$118,CHOOSE($BM28,[1]HC!$N$7:$N$118,[1]HC!$O$7:$O$118,[1]HC!$P$7:$P$118,[1]HC!$Q$7:$Q$118),$BL28,CHOOSE(O$111,_DIS1dL,_DIS2dL,_DIS3dL,_DIS4dL),O$113),"")</f>
        <v>#VALUE!</v>
      </c>
      <c r="P28" s="84" t="e">
        <f>IF(AND(P$4,$BJ28),SUMIFS([1]HC!$K$7:$K$118,CHOOSE($BM28,[1]HC!$N$7:$N$118,[1]HC!$O$7:$O$118,[1]HC!$P$7:$P$118,[1]HC!$Q$7:$Q$118),$BL28,CHOOSE(P$111,_DIS1dL,_DIS2dL,_DIS3dL,_DIS4dL),P$113),"")</f>
        <v>#VALUE!</v>
      </c>
      <c r="Q28" s="84" t="e">
        <f>IF(AND(Q$4,$BJ28),SUMIFS([1]HC!$K$7:$K$118,CHOOSE($BM28,[1]HC!$N$7:$N$118,[1]HC!$O$7:$O$118,[1]HC!$P$7:$P$118,[1]HC!$Q$7:$Q$118),$BL28,CHOOSE(Q$111,_DIS1dL,_DIS2dL,_DIS3dL,_DIS4dL),Q$113),"")</f>
        <v>#VALUE!</v>
      </c>
      <c r="R28" s="84" t="e">
        <f>IF(AND(R$4,$BJ28),SUMIFS([1]HC!$K$7:$K$118,CHOOSE($BM28,[1]HC!$N$7:$N$118,[1]HC!$O$7:$O$118,[1]HC!$P$7:$P$118,[1]HC!$Q$7:$Q$118),$BL28,CHOOSE(R$111,_DIS1dL,_DIS2dL,_DIS3dL,_DIS4dL),R$113),"")</f>
        <v>#VALUE!</v>
      </c>
      <c r="S28" s="84" t="e">
        <f>IF(AND(S$4,$BJ28),SUMIFS([1]HC!$K$7:$K$118,CHOOSE($BM28,[1]HC!$N$7:$N$118,[1]HC!$O$7:$O$118,[1]HC!$P$7:$P$118,[1]HC!$Q$7:$Q$118),$BL28,CHOOSE(S$111,_DIS1dL,_DIS2dL,_DIS3dL,_DIS4dL),S$113),"")</f>
        <v>#VALUE!</v>
      </c>
      <c r="T28" s="84" t="e">
        <f>IF(AND(T$4,$BJ28),SUMIFS([1]HC!$K$7:$K$118,CHOOSE($BM28,[1]HC!$N$7:$N$118,[1]HC!$O$7:$O$118,[1]HC!$P$7:$P$118,[1]HC!$Q$7:$Q$118),$BL28,CHOOSE(T$111,_DIS1dL,_DIS2dL,_DIS3dL,_DIS4dL),T$113),"")</f>
        <v>#VALUE!</v>
      </c>
      <c r="U28" s="84" t="e">
        <f>IF(AND(U$4,$BJ28),SUMIFS([1]HC!$K$7:$K$118,CHOOSE($BM28,[1]HC!$N$7:$N$118,[1]HC!$O$7:$O$118,[1]HC!$P$7:$P$118,[1]HC!$Q$7:$Q$118),$BL28,CHOOSE(U$111,_DIS1dL,_DIS2dL,_DIS3dL,_DIS4dL),U$113),"")</f>
        <v>#VALUE!</v>
      </c>
      <c r="V28" s="84" t="e">
        <f>IF(AND(V$4,$BJ28),SUMIFS([1]HC!$K$7:$K$118,CHOOSE($BM28,[1]HC!$N$7:$N$118,[1]HC!$O$7:$O$118,[1]HC!$P$7:$P$118,[1]HC!$Q$7:$Q$118),$BL28,CHOOSE(V$111,_DIS1dL,_DIS2dL,_DIS3dL,_DIS4dL),V$113),"")</f>
        <v>#VALUE!</v>
      </c>
      <c r="W28" s="84" t="e">
        <f>IF(AND(W$4,$BJ28),SUMIFS([1]HC!$K$7:$K$118,CHOOSE($BM28,[1]HC!$N$7:$N$118,[1]HC!$O$7:$O$118,[1]HC!$P$7:$P$118,[1]HC!$Q$7:$Q$118),$BL28,CHOOSE(W$111,_DIS1dL,_DIS2dL,_DIS3dL,_DIS4dL),W$113),"")</f>
        <v>#VALUE!</v>
      </c>
      <c r="X28" s="84" t="e">
        <f>IF(AND(X$4,$BJ28),SUMIFS([1]HC!$K$7:$K$118,CHOOSE($BM28,[1]HC!$N$7:$N$118,[1]HC!$O$7:$O$118,[1]HC!$P$7:$P$118,[1]HC!$Q$7:$Q$118),$BL28,CHOOSE(X$111,_DIS1dL,_DIS2dL,_DIS3dL,_DIS4dL),X$113),"")</f>
        <v>#VALUE!</v>
      </c>
      <c r="Y28" s="84" t="e">
        <f>IF(AND(Y$4,$BJ28),SUMIFS([1]HC!$K$7:$K$118,CHOOSE($BM28,[1]HC!$N$7:$N$118,[1]HC!$O$7:$O$118,[1]HC!$P$7:$P$118,[1]HC!$Q$7:$Q$118),$BL28,CHOOSE(Y$111,_DIS1dL,_DIS2dL,_DIS3dL,_DIS4dL),Y$113),"")</f>
        <v>#VALUE!</v>
      </c>
      <c r="Z28" s="84" t="e">
        <f>IF(AND(Z$4,$BJ28),SUMIFS([1]HC!$K$7:$K$118,CHOOSE($BM28,[1]HC!$N$7:$N$118,[1]HC!$O$7:$O$118,[1]HC!$P$7:$P$118,[1]HC!$Q$7:$Q$118),$BL28,CHOOSE(Z$111,_DIS1dL,_DIS2dL,_DIS3dL,_DIS4dL),Z$113),"")</f>
        <v>#VALUE!</v>
      </c>
      <c r="AA28" s="84" t="e">
        <f>IF(AND(AA$4,$BJ28),SUMIFS([1]HC!$K$7:$K$118,CHOOSE($BM28,[1]HC!$N$7:$N$118,[1]HC!$O$7:$O$118,[1]HC!$P$7:$P$118,[1]HC!$Q$7:$Q$118),$BL28,CHOOSE(AA$111,_DIS1dL,_DIS2dL,_DIS3dL,_DIS4dL),AA$113),"")</f>
        <v>#VALUE!</v>
      </c>
      <c r="AB28" s="84" t="e">
        <f>IF(AND(AB$4,$BJ28),SUMIFS([1]HC!$K$7:$K$118,CHOOSE($BM28,[1]HC!$N$7:$N$118,[1]HC!$O$7:$O$118,[1]HC!$P$7:$P$118,[1]HC!$Q$7:$Q$118),$BL28,CHOOSE(AB$111,_DIS1dL,_DIS2dL,_DIS3dL,_DIS4dL),AB$113),"")</f>
        <v>#VALUE!</v>
      </c>
      <c r="AC28" s="84" t="e">
        <f>IF(AND(AC$4,$BJ28),SUMIFS([1]HC!$K$7:$K$118,CHOOSE($BM28,[1]HC!$N$7:$N$118,[1]HC!$O$7:$O$118,[1]HC!$P$7:$P$118,[1]HC!$Q$7:$Q$118),$BL28,CHOOSE(AC$111,_DIS1dL,_DIS2dL,_DIS3dL,_DIS4dL),AC$113),"")</f>
        <v>#VALUE!</v>
      </c>
      <c r="AD28" s="84" t="e">
        <f>IF(AND(AD$4,$BJ28),SUMIFS([1]HC!$K$7:$K$118,CHOOSE($BM28,[1]HC!$N$7:$N$118,[1]HC!$O$7:$O$118,[1]HC!$P$7:$P$118,[1]HC!$Q$7:$Q$118),$BL28,CHOOSE(AD$111,_DIS1dL,_DIS2dL,_DIS3dL,_DIS4dL),AD$113),"")</f>
        <v>#VALUE!</v>
      </c>
      <c r="AE28" s="84" t="e">
        <f>IF(AND(AE$4,$BJ28),SUMIFS([1]HC!$K$7:$K$118,CHOOSE($BM28,[1]HC!$N$7:$N$118,[1]HC!$O$7:$O$118,[1]HC!$P$7:$P$118,[1]HC!$Q$7:$Q$118),$BL28,CHOOSE(AE$111,_DIS1dL,_DIS2dL,_DIS3dL,_DIS4dL),AE$113),"")</f>
        <v>#VALUE!</v>
      </c>
      <c r="AF28" s="84" t="e">
        <f>IF(AND(AF$4,$BJ28),SUMIFS([1]HC!$K$7:$K$118,CHOOSE($BM28,[1]HC!$N$7:$N$118,[1]HC!$O$7:$O$118,[1]HC!$P$7:$P$118,[1]HC!$Q$7:$Q$118),$BL28,CHOOSE(AF$111,_DIS1dL,_DIS2dL,_DIS3dL,_DIS4dL),AF$113),"")</f>
        <v>#VALUE!</v>
      </c>
      <c r="AG28" s="84" t="e">
        <f>IF(AND(AG$4,$BJ28),SUMIFS([1]HC!$K$7:$K$118,CHOOSE($BM28,[1]HC!$N$7:$N$118,[1]HC!$O$7:$O$118,[1]HC!$P$7:$P$118,[1]HC!$Q$7:$Q$118),$BL28,CHOOSE(AG$111,_DIS1dL,_DIS2dL,_DIS3dL,_DIS4dL),AG$113),"")</f>
        <v>#VALUE!</v>
      </c>
      <c r="AH28" s="84" t="e">
        <f>IF(AND(AH$4,$BJ28),SUMIFS([1]HC!$K$7:$K$118,CHOOSE($BM28,[1]HC!$N$7:$N$118,[1]HC!$O$7:$O$118,[1]HC!$P$7:$P$118,[1]HC!$Q$7:$Q$118),$BL28,CHOOSE(AH$111,_DIS1dL,_DIS2dL,_DIS3dL,_DIS4dL),AH$113),"")</f>
        <v>#VALUE!</v>
      </c>
      <c r="AI28" s="84" t="str">
        <f>IF(AND(AI$4,$BJ28),SUMIFS([1]HC!$K$7:$K$118,[1]HC!$J$7:$J$118,$BL28,CHOOSE(AI$111,_DIS1dL,_DIS2dL,_DIS3dL,_DIS4dL),AI$113),"")</f>
        <v/>
      </c>
      <c r="AJ28" s="84" t="str">
        <f>IF(AND(AJ$4,$BJ28),SUMIFS([1]HC!$K$7:$K$118,[1]HC!$J$7:$J$118,$BL28,CHOOSE(AJ$111,_DIS1dL,_DIS2dL,_DIS3dL,_DIS4dL),AJ$113),"")</f>
        <v/>
      </c>
      <c r="AK28" s="84" t="str">
        <f>IF(AND(AK$4,$BJ28),SUMIFS([1]HC!$K$7:$K$118,[1]HC!$J$7:$J$118,$BL28,CHOOSE(AK$111,_DIS1dL,_DIS2dL,_DIS3dL,_DIS4dL),AK$113),"")</f>
        <v/>
      </c>
      <c r="AL28" s="84" t="str">
        <f>IF(AND(AL$4,$BJ28),SUMIFS([1]HC!$K$7:$K$118,[1]HC!$J$7:$J$118,$BL28,CHOOSE(AL$111,_DIS1dL,_DIS2dL,_DIS3dL,_DIS4dL),AL$113),"")</f>
        <v/>
      </c>
      <c r="AM28" s="84" t="str">
        <f>IF(AND(AM$4,$BJ28),SUMIFS([1]HC!$K$7:$K$118,[1]HC!$J$7:$J$118,$BL28,CHOOSE(AM$111,_DIS1dL,_DIS2dL,_DIS3dL,_DIS4dL),AM$113),"")</f>
        <v/>
      </c>
      <c r="AN28" s="84" t="str">
        <f>IF(AND(AN$4,$BJ28),SUMIFS([1]HC!$K$7:$K$118,[1]HC!$J$7:$J$118,$BL28,CHOOSE(AN$111,_DIS1dL,_DIS2dL,_DIS3dL,_DIS4dL),AN$113),"")</f>
        <v/>
      </c>
      <c r="AO28" s="84" t="str">
        <f>IF(AND(AO$4,$BJ28),SUMIFS([1]HC!$K$7:$K$118,[1]HC!$J$7:$J$118,$BL28,CHOOSE(AO$111,_DIS1dL,_DIS2dL,_DIS3dL,_DIS4dL),AO$113),"")</f>
        <v/>
      </c>
      <c r="AP28" s="84" t="str">
        <f>IF(AND(AP$4,$BJ28),SUMIFS([1]HC!$K$7:$K$118,[1]HC!$J$7:$J$118,$BL28,CHOOSE(AP$111,_DIS1dL,_DIS2dL,_DIS3dL,_DIS4dL),AP$113),"")</f>
        <v/>
      </c>
      <c r="AQ28" s="84" t="str">
        <f>IF(AND(AQ$4,$BJ28),SUMIFS([1]HC!$K$7:$K$118,[1]HC!$J$7:$J$118,$BL28,CHOOSE(AQ$111,_DIS1dL,_DIS2dL,_DIS3dL,_DIS4dL),AQ$113),"")</f>
        <v/>
      </c>
      <c r="AR28" s="84" t="str">
        <f>IF(AND(AR$4,$BJ28),SUMIFS([1]HC!$K$7:$K$118,[1]HC!$J$7:$J$118,$BL28,CHOOSE(AR$111,_DIS1dL,_DIS2dL,_DIS3dL,_DIS4dL),AR$113),"")</f>
        <v/>
      </c>
      <c r="AS28" s="84" t="str">
        <f>IF(AND(AS$4,$BJ28),SUMIFS([1]HC!$K$7:$K$118,[1]HC!$J$7:$J$118,$BL28,CHOOSE(AS$111,_DIS1dL,_DIS2dL,_DIS3dL,_DIS4dL),AS$113),"")</f>
        <v/>
      </c>
      <c r="AT28" s="84" t="str">
        <f>IF(AND(AT$4,$BJ28),SUMIFS([1]HC!$K$7:$K$118,[1]HC!$J$7:$J$118,$BL28,CHOOSE(AT$111,_DIS1dL,_DIS2dL,_DIS3dL,_DIS4dL),AT$113),"")</f>
        <v/>
      </c>
      <c r="AU28" s="84" t="str">
        <f>IF(AND(AU$4,$BJ28),SUMIFS([1]HC!$K$7:$K$118,[1]HC!$J$7:$J$118,$BL28,CHOOSE(AU$111,_DIS1dL,_DIS2dL,_DIS3dL,_DIS4dL),AU$113),"")</f>
        <v/>
      </c>
      <c r="AV28" s="84" t="str">
        <f>IF(AND(AV$4,$BJ28),SUMIFS([1]HC!$K$7:$K$118,[1]HC!$J$7:$J$118,$BL28,CHOOSE(AV$111,_DIS1dL,_DIS2dL,_DIS3dL,_DIS4dL),AV$113),"")</f>
        <v/>
      </c>
      <c r="AW28" s="84" t="str">
        <f>IF(AND(AW$4,$BJ28),SUMIFS([1]HC!$K$7:$K$118,[1]HC!$J$7:$J$118,$BL28,CHOOSE(AW$111,_DIS1dL,_DIS2dL,_DIS3dL,_DIS4dL),AW$113),"")</f>
        <v/>
      </c>
      <c r="AX28" s="84" t="str">
        <f>IF(AND(AX$4,$BJ28),SUMIFS([1]HC!$K$7:$K$118,[1]HC!$J$7:$J$118,$BL28,CHOOSE(AX$111,_DIS1dL,_DIS2dL,_DIS3dL,_DIS4dL),AX$113),"")</f>
        <v/>
      </c>
      <c r="AY28" s="84" t="str">
        <f>IF(AND(AY$4,$BJ28),SUMIFS([1]HC!$K$7:$K$118,[1]HC!$J$7:$J$118,$BL28,CHOOSE(AY$111,_DIS1dL,_DIS2dL,_DIS3dL,_DIS4dL),AY$113),"")</f>
        <v/>
      </c>
      <c r="AZ28" s="84" t="str">
        <f>IF(AND(AZ$4,$BJ28),SUMIFS([1]HC!$K$7:$K$118,[1]HC!$J$7:$J$118,$BL28,CHOOSE(AZ$111,_DIS1dL,_DIS2dL,_DIS3dL,_DIS4dL),AZ$113),"")</f>
        <v/>
      </c>
      <c r="BA28" s="84" t="str">
        <f>IF(AND(BA$4,$BJ28),SUMIFS([1]HC!$K$7:$K$118,[1]HC!$J$7:$J$118,$BL28,CHOOSE(BA$111,_DIS1dL,_DIS2dL,_DIS3dL,_DIS4dL),BA$113),"")</f>
        <v/>
      </c>
      <c r="BB28" s="84" t="str">
        <f>IF(AND(BB$4,$BJ28),SUMIFS([1]HC!$K$7:$K$118,[1]HC!$J$7:$J$118,$BL28,CHOOSE(BB$111,_DIS1dL,_DIS2dL,_DIS3dL,_DIS4dL),BB$113),"")</f>
        <v/>
      </c>
      <c r="BC28" s="84" t="str">
        <f>IF(AND(BC$4,$BJ28),SUMIFS([1]HC!$K$7:$K$118,[1]HC!$J$7:$J$118,$BL28,CHOOSE(BC$111,_DIS1dL,_DIS2dL,_DIS3dL,_DIS4dL),BC$113),"")</f>
        <v/>
      </c>
      <c r="BD28" s="84" t="str">
        <f>IF(AND(BD$4,$BJ28),SUMIFS([1]HC!$K$7:$K$118,[1]HC!$J$7:$J$118,$BL28,CHOOSE(BD$111,_DIS1dL,_DIS2dL,_DIS3dL,_DIS4dL),BD$113),"")</f>
        <v/>
      </c>
      <c r="BE28" s="85" t="str">
        <f>IF(AND(BE$4,$BJ28),SUMIFS([1]HC!$K$7:$K$118,[1]HC!$J$7:$J$118,$BL28,CHOOSE(BE$111,_DIS1dL,_DIS2dL,_DIS3dL,_DIS4dL),BE$113),"")</f>
        <v/>
      </c>
      <c r="BF28" s="80" t="e">
        <f t="shared" si="0"/>
        <v>#VALUE!</v>
      </c>
      <c r="BG28" s="86" t="e">
        <f t="shared" si="1"/>
        <v>#VALUE!</v>
      </c>
      <c r="BI28" s="82">
        <f>IF(BJ28,[1]HC!M28-1,"")</f>
        <v>2</v>
      </c>
      <c r="BJ28" s="82" t="b">
        <f>[1]HC!G28</f>
        <v>1</v>
      </c>
      <c r="BK28" s="72" t="b">
        <f>[1]HC!L28</f>
        <v>0</v>
      </c>
      <c r="BL28" t="str">
        <f>[1]HC!I28</f>
        <v>HC 1.1.4</v>
      </c>
      <c r="BM28">
        <f>[1]HC!M28</f>
        <v>3</v>
      </c>
      <c r="BO28" s="72" t="e">
        <f>[1]HC!K28=BF28</f>
        <v>#VALUE!</v>
      </c>
    </row>
    <row r="29" spans="3:67" ht="13" hidden="1" outlineLevel="1" x14ac:dyDescent="0.3">
      <c r="C29" t="str">
        <f>IF($BJ29,REPT(" ",$BI$6*BI29) &amp; [1]HC!J29,"")</f>
        <v xml:space="preserve">              HC 1.1.5 Tuberculoses</v>
      </c>
      <c r="D29" s="83" t="e">
        <f>IF(AND(D$4,$BJ29),SUMIFS([1]HC!$K$7:$K$118,CHOOSE($BM29,[1]HC!$N$7:$N$118,[1]HC!$O$7:$O$118,[1]HC!$P$7:$P$118,[1]HC!$Q$7:$Q$118),$BL29,CHOOSE(D$111,_DIS1dL,_DIS2dL,_DIS3dL,_DIS4dL),D$113),"")</f>
        <v>#VALUE!</v>
      </c>
      <c r="E29" s="84" t="e">
        <f>IF(AND(E$4,$BJ29),SUMIFS([1]HC!$K$7:$K$118,CHOOSE($BM29,[1]HC!$N$7:$N$118,[1]HC!$O$7:$O$118,[1]HC!$P$7:$P$118,[1]HC!$Q$7:$Q$118),$BL29,CHOOSE(E$111,_DIS1dL,_DIS2dL,_DIS3dL,_DIS4dL),E$113),"")</f>
        <v>#VALUE!</v>
      </c>
      <c r="F29" s="84" t="e">
        <f>IF(AND(F$4,$BJ29),SUMIFS([1]HC!$K$7:$K$118,CHOOSE($BM29,[1]HC!$N$7:$N$118,[1]HC!$O$7:$O$118,[1]HC!$P$7:$P$118,[1]HC!$Q$7:$Q$118),$BL29,CHOOSE(F$111,_DIS1dL,_DIS2dL,_DIS3dL,_DIS4dL),F$113),"")</f>
        <v>#VALUE!</v>
      </c>
      <c r="G29" s="84" t="e">
        <f>IF(AND(G$4,$BJ29),SUMIFS([1]HC!$K$7:$K$118,CHOOSE($BM29,[1]HC!$N$7:$N$118,[1]HC!$O$7:$O$118,[1]HC!$P$7:$P$118,[1]HC!$Q$7:$Q$118),$BL29,CHOOSE(G$111,_DIS1dL,_DIS2dL,_DIS3dL,_DIS4dL),G$113),"")</f>
        <v>#VALUE!</v>
      </c>
      <c r="H29" s="84" t="e">
        <f>IF(AND(H$4,$BJ29),SUMIFS([1]HC!$K$7:$K$118,CHOOSE($BM29,[1]HC!$N$7:$N$118,[1]HC!$O$7:$O$118,[1]HC!$P$7:$P$118,[1]HC!$Q$7:$Q$118),$BL29,CHOOSE(H$111,_DIS1dL,_DIS2dL,_DIS3dL,_DIS4dL),H$113),"")</f>
        <v>#VALUE!</v>
      </c>
      <c r="I29" s="84" t="e">
        <f>IF(AND(I$4,$BJ29),SUMIFS([1]HC!$K$7:$K$118,CHOOSE($BM29,[1]HC!$N$7:$N$118,[1]HC!$O$7:$O$118,[1]HC!$P$7:$P$118,[1]HC!$Q$7:$Q$118),$BL29,CHOOSE(I$111,_DIS1dL,_DIS2dL,_DIS3dL,_DIS4dL),I$113),"")</f>
        <v>#VALUE!</v>
      </c>
      <c r="J29" s="84" t="e">
        <f>IF(AND(J$4,$BJ29),SUMIFS([1]HC!$K$7:$K$118,CHOOSE($BM29,[1]HC!$N$7:$N$118,[1]HC!$O$7:$O$118,[1]HC!$P$7:$P$118,[1]HC!$Q$7:$Q$118),$BL29,CHOOSE(J$111,_DIS1dL,_DIS2dL,_DIS3dL,_DIS4dL),J$113),"")</f>
        <v>#VALUE!</v>
      </c>
      <c r="K29" s="84" t="e">
        <f>IF(AND(K$4,$BJ29),SUMIFS([1]HC!$K$7:$K$118,CHOOSE($BM29,[1]HC!$N$7:$N$118,[1]HC!$O$7:$O$118,[1]HC!$P$7:$P$118,[1]HC!$Q$7:$Q$118),$BL29,CHOOSE(K$111,_DIS1dL,_DIS2dL,_DIS3dL,_DIS4dL),K$113),"")</f>
        <v>#VALUE!</v>
      </c>
      <c r="L29" s="84" t="e">
        <f>IF(AND(L$4,$BJ29),SUMIFS([1]HC!$K$7:$K$118,CHOOSE($BM29,[1]HC!$N$7:$N$118,[1]HC!$O$7:$O$118,[1]HC!$P$7:$P$118,[1]HC!$Q$7:$Q$118),$BL29,CHOOSE(L$111,_DIS1dL,_DIS2dL,_DIS3dL,_DIS4dL),L$113),"")</f>
        <v>#VALUE!</v>
      </c>
      <c r="M29" s="84" t="e">
        <f>IF(AND(M$4,$BJ29),SUMIFS([1]HC!$K$7:$K$118,CHOOSE($BM29,[1]HC!$N$7:$N$118,[1]HC!$O$7:$O$118,[1]HC!$P$7:$P$118,[1]HC!$Q$7:$Q$118),$BL29,CHOOSE(M$111,_DIS1dL,_DIS2dL,_DIS3dL,_DIS4dL),M$113),"")</f>
        <v>#VALUE!</v>
      </c>
      <c r="N29" s="84" t="e">
        <f>IF(AND(N$4,$BJ29),SUMIFS([1]HC!$K$7:$K$118,CHOOSE($BM29,[1]HC!$N$7:$N$118,[1]HC!$O$7:$O$118,[1]HC!$P$7:$P$118,[1]HC!$Q$7:$Q$118),$BL29,CHOOSE(N$111,_DIS1dL,_DIS2dL,_DIS3dL,_DIS4dL),N$113),"")</f>
        <v>#VALUE!</v>
      </c>
      <c r="O29" s="84" t="e">
        <f>IF(AND(O$4,$BJ29),SUMIFS([1]HC!$K$7:$K$118,CHOOSE($BM29,[1]HC!$N$7:$N$118,[1]HC!$O$7:$O$118,[1]HC!$P$7:$P$118,[1]HC!$Q$7:$Q$118),$BL29,CHOOSE(O$111,_DIS1dL,_DIS2dL,_DIS3dL,_DIS4dL),O$113),"")</f>
        <v>#VALUE!</v>
      </c>
      <c r="P29" s="84" t="e">
        <f>IF(AND(P$4,$BJ29),SUMIFS([1]HC!$K$7:$K$118,CHOOSE($BM29,[1]HC!$N$7:$N$118,[1]HC!$O$7:$O$118,[1]HC!$P$7:$P$118,[1]HC!$Q$7:$Q$118),$BL29,CHOOSE(P$111,_DIS1dL,_DIS2dL,_DIS3dL,_DIS4dL),P$113),"")</f>
        <v>#VALUE!</v>
      </c>
      <c r="Q29" s="84" t="e">
        <f>IF(AND(Q$4,$BJ29),SUMIFS([1]HC!$K$7:$K$118,CHOOSE($BM29,[1]HC!$N$7:$N$118,[1]HC!$O$7:$O$118,[1]HC!$P$7:$P$118,[1]HC!$Q$7:$Q$118),$BL29,CHOOSE(Q$111,_DIS1dL,_DIS2dL,_DIS3dL,_DIS4dL),Q$113),"")</f>
        <v>#VALUE!</v>
      </c>
      <c r="R29" s="84" t="e">
        <f>IF(AND(R$4,$BJ29),SUMIFS([1]HC!$K$7:$K$118,CHOOSE($BM29,[1]HC!$N$7:$N$118,[1]HC!$O$7:$O$118,[1]HC!$P$7:$P$118,[1]HC!$Q$7:$Q$118),$BL29,CHOOSE(R$111,_DIS1dL,_DIS2dL,_DIS3dL,_DIS4dL),R$113),"")</f>
        <v>#VALUE!</v>
      </c>
      <c r="S29" s="84" t="e">
        <f>IF(AND(S$4,$BJ29),SUMIFS([1]HC!$K$7:$K$118,CHOOSE($BM29,[1]HC!$N$7:$N$118,[1]HC!$O$7:$O$118,[1]HC!$P$7:$P$118,[1]HC!$Q$7:$Q$118),$BL29,CHOOSE(S$111,_DIS1dL,_DIS2dL,_DIS3dL,_DIS4dL),S$113),"")</f>
        <v>#VALUE!</v>
      </c>
      <c r="T29" s="84" t="e">
        <f>IF(AND(T$4,$BJ29),SUMIFS([1]HC!$K$7:$K$118,CHOOSE($BM29,[1]HC!$N$7:$N$118,[1]HC!$O$7:$O$118,[1]HC!$P$7:$P$118,[1]HC!$Q$7:$Q$118),$BL29,CHOOSE(T$111,_DIS1dL,_DIS2dL,_DIS3dL,_DIS4dL),T$113),"")</f>
        <v>#VALUE!</v>
      </c>
      <c r="U29" s="84" t="e">
        <f>IF(AND(U$4,$BJ29),SUMIFS([1]HC!$K$7:$K$118,CHOOSE($BM29,[1]HC!$N$7:$N$118,[1]HC!$O$7:$O$118,[1]HC!$P$7:$P$118,[1]HC!$Q$7:$Q$118),$BL29,CHOOSE(U$111,_DIS1dL,_DIS2dL,_DIS3dL,_DIS4dL),U$113),"")</f>
        <v>#VALUE!</v>
      </c>
      <c r="V29" s="84" t="e">
        <f>IF(AND(V$4,$BJ29),SUMIFS([1]HC!$K$7:$K$118,CHOOSE($BM29,[1]HC!$N$7:$N$118,[1]HC!$O$7:$O$118,[1]HC!$P$7:$P$118,[1]HC!$Q$7:$Q$118),$BL29,CHOOSE(V$111,_DIS1dL,_DIS2dL,_DIS3dL,_DIS4dL),V$113),"")</f>
        <v>#VALUE!</v>
      </c>
      <c r="W29" s="84" t="e">
        <f>IF(AND(W$4,$BJ29),SUMIFS([1]HC!$K$7:$K$118,CHOOSE($BM29,[1]HC!$N$7:$N$118,[1]HC!$O$7:$O$118,[1]HC!$P$7:$P$118,[1]HC!$Q$7:$Q$118),$BL29,CHOOSE(W$111,_DIS1dL,_DIS2dL,_DIS3dL,_DIS4dL),W$113),"")</f>
        <v>#VALUE!</v>
      </c>
      <c r="X29" s="84" t="e">
        <f>IF(AND(X$4,$BJ29),SUMIFS([1]HC!$K$7:$K$118,CHOOSE($BM29,[1]HC!$N$7:$N$118,[1]HC!$O$7:$O$118,[1]HC!$P$7:$P$118,[1]HC!$Q$7:$Q$118),$BL29,CHOOSE(X$111,_DIS1dL,_DIS2dL,_DIS3dL,_DIS4dL),X$113),"")</f>
        <v>#VALUE!</v>
      </c>
      <c r="Y29" s="84" t="e">
        <f>IF(AND(Y$4,$BJ29),SUMIFS([1]HC!$K$7:$K$118,CHOOSE($BM29,[1]HC!$N$7:$N$118,[1]HC!$O$7:$O$118,[1]HC!$P$7:$P$118,[1]HC!$Q$7:$Q$118),$BL29,CHOOSE(Y$111,_DIS1dL,_DIS2dL,_DIS3dL,_DIS4dL),Y$113),"")</f>
        <v>#VALUE!</v>
      </c>
      <c r="Z29" s="84" t="e">
        <f>IF(AND(Z$4,$BJ29),SUMIFS([1]HC!$K$7:$K$118,CHOOSE($BM29,[1]HC!$N$7:$N$118,[1]HC!$O$7:$O$118,[1]HC!$P$7:$P$118,[1]HC!$Q$7:$Q$118),$BL29,CHOOSE(Z$111,_DIS1dL,_DIS2dL,_DIS3dL,_DIS4dL),Z$113),"")</f>
        <v>#VALUE!</v>
      </c>
      <c r="AA29" s="84" t="e">
        <f>IF(AND(AA$4,$BJ29),SUMIFS([1]HC!$K$7:$K$118,CHOOSE($BM29,[1]HC!$N$7:$N$118,[1]HC!$O$7:$O$118,[1]HC!$P$7:$P$118,[1]HC!$Q$7:$Q$118),$BL29,CHOOSE(AA$111,_DIS1dL,_DIS2dL,_DIS3dL,_DIS4dL),AA$113),"")</f>
        <v>#VALUE!</v>
      </c>
      <c r="AB29" s="84" t="e">
        <f>IF(AND(AB$4,$BJ29),SUMIFS([1]HC!$K$7:$K$118,CHOOSE($BM29,[1]HC!$N$7:$N$118,[1]HC!$O$7:$O$118,[1]HC!$P$7:$P$118,[1]HC!$Q$7:$Q$118),$BL29,CHOOSE(AB$111,_DIS1dL,_DIS2dL,_DIS3dL,_DIS4dL),AB$113),"")</f>
        <v>#VALUE!</v>
      </c>
      <c r="AC29" s="84" t="e">
        <f>IF(AND(AC$4,$BJ29),SUMIFS([1]HC!$K$7:$K$118,CHOOSE($BM29,[1]HC!$N$7:$N$118,[1]HC!$O$7:$O$118,[1]HC!$P$7:$P$118,[1]HC!$Q$7:$Q$118),$BL29,CHOOSE(AC$111,_DIS1dL,_DIS2dL,_DIS3dL,_DIS4dL),AC$113),"")</f>
        <v>#VALUE!</v>
      </c>
      <c r="AD29" s="84" t="e">
        <f>IF(AND(AD$4,$BJ29),SUMIFS([1]HC!$K$7:$K$118,CHOOSE($BM29,[1]HC!$N$7:$N$118,[1]HC!$O$7:$O$118,[1]HC!$P$7:$P$118,[1]HC!$Q$7:$Q$118),$BL29,CHOOSE(AD$111,_DIS1dL,_DIS2dL,_DIS3dL,_DIS4dL),AD$113),"")</f>
        <v>#VALUE!</v>
      </c>
      <c r="AE29" s="84" t="e">
        <f>IF(AND(AE$4,$BJ29),SUMIFS([1]HC!$K$7:$K$118,CHOOSE($BM29,[1]HC!$N$7:$N$118,[1]HC!$O$7:$O$118,[1]HC!$P$7:$P$118,[1]HC!$Q$7:$Q$118),$BL29,CHOOSE(AE$111,_DIS1dL,_DIS2dL,_DIS3dL,_DIS4dL),AE$113),"")</f>
        <v>#VALUE!</v>
      </c>
      <c r="AF29" s="84" t="e">
        <f>IF(AND(AF$4,$BJ29),SUMIFS([1]HC!$K$7:$K$118,CHOOSE($BM29,[1]HC!$N$7:$N$118,[1]HC!$O$7:$O$118,[1]HC!$P$7:$P$118,[1]HC!$Q$7:$Q$118),$BL29,CHOOSE(AF$111,_DIS1dL,_DIS2dL,_DIS3dL,_DIS4dL),AF$113),"")</f>
        <v>#VALUE!</v>
      </c>
      <c r="AG29" s="84" t="e">
        <f>IF(AND(AG$4,$BJ29),SUMIFS([1]HC!$K$7:$K$118,CHOOSE($BM29,[1]HC!$N$7:$N$118,[1]HC!$O$7:$O$118,[1]HC!$P$7:$P$118,[1]HC!$Q$7:$Q$118),$BL29,CHOOSE(AG$111,_DIS1dL,_DIS2dL,_DIS3dL,_DIS4dL),AG$113),"")</f>
        <v>#VALUE!</v>
      </c>
      <c r="AH29" s="84" t="e">
        <f>IF(AND(AH$4,$BJ29),SUMIFS([1]HC!$K$7:$K$118,CHOOSE($BM29,[1]HC!$N$7:$N$118,[1]HC!$O$7:$O$118,[1]HC!$P$7:$P$118,[1]HC!$Q$7:$Q$118),$BL29,CHOOSE(AH$111,_DIS1dL,_DIS2dL,_DIS3dL,_DIS4dL),AH$113),"")</f>
        <v>#VALUE!</v>
      </c>
      <c r="AI29" s="84" t="str">
        <f>IF(AND(AI$4,$BJ29),SUMIFS([1]HC!$K$7:$K$118,[1]HC!$J$7:$J$118,$BL29,CHOOSE(AI$111,_DIS1dL,_DIS2dL,_DIS3dL,_DIS4dL),AI$113),"")</f>
        <v/>
      </c>
      <c r="AJ29" s="84" t="str">
        <f>IF(AND(AJ$4,$BJ29),SUMIFS([1]HC!$K$7:$K$118,[1]HC!$J$7:$J$118,$BL29,CHOOSE(AJ$111,_DIS1dL,_DIS2dL,_DIS3dL,_DIS4dL),AJ$113),"")</f>
        <v/>
      </c>
      <c r="AK29" s="84" t="str">
        <f>IF(AND(AK$4,$BJ29),SUMIFS([1]HC!$K$7:$K$118,[1]HC!$J$7:$J$118,$BL29,CHOOSE(AK$111,_DIS1dL,_DIS2dL,_DIS3dL,_DIS4dL),AK$113),"")</f>
        <v/>
      </c>
      <c r="AL29" s="84" t="str">
        <f>IF(AND(AL$4,$BJ29),SUMIFS([1]HC!$K$7:$K$118,[1]HC!$J$7:$J$118,$BL29,CHOOSE(AL$111,_DIS1dL,_DIS2dL,_DIS3dL,_DIS4dL),AL$113),"")</f>
        <v/>
      </c>
      <c r="AM29" s="84" t="str">
        <f>IF(AND(AM$4,$BJ29),SUMIFS([1]HC!$K$7:$K$118,[1]HC!$J$7:$J$118,$BL29,CHOOSE(AM$111,_DIS1dL,_DIS2dL,_DIS3dL,_DIS4dL),AM$113),"")</f>
        <v/>
      </c>
      <c r="AN29" s="84" t="str">
        <f>IF(AND(AN$4,$BJ29),SUMIFS([1]HC!$K$7:$K$118,[1]HC!$J$7:$J$118,$BL29,CHOOSE(AN$111,_DIS1dL,_DIS2dL,_DIS3dL,_DIS4dL),AN$113),"")</f>
        <v/>
      </c>
      <c r="AO29" s="84" t="str">
        <f>IF(AND(AO$4,$BJ29),SUMIFS([1]HC!$K$7:$K$118,[1]HC!$J$7:$J$118,$BL29,CHOOSE(AO$111,_DIS1dL,_DIS2dL,_DIS3dL,_DIS4dL),AO$113),"")</f>
        <v/>
      </c>
      <c r="AP29" s="84" t="str">
        <f>IF(AND(AP$4,$BJ29),SUMIFS([1]HC!$K$7:$K$118,[1]HC!$J$7:$J$118,$BL29,CHOOSE(AP$111,_DIS1dL,_DIS2dL,_DIS3dL,_DIS4dL),AP$113),"")</f>
        <v/>
      </c>
      <c r="AQ29" s="84" t="str">
        <f>IF(AND(AQ$4,$BJ29),SUMIFS([1]HC!$K$7:$K$118,[1]HC!$J$7:$J$118,$BL29,CHOOSE(AQ$111,_DIS1dL,_DIS2dL,_DIS3dL,_DIS4dL),AQ$113),"")</f>
        <v/>
      </c>
      <c r="AR29" s="84" t="str">
        <f>IF(AND(AR$4,$BJ29),SUMIFS([1]HC!$K$7:$K$118,[1]HC!$J$7:$J$118,$BL29,CHOOSE(AR$111,_DIS1dL,_DIS2dL,_DIS3dL,_DIS4dL),AR$113),"")</f>
        <v/>
      </c>
      <c r="AS29" s="84" t="str">
        <f>IF(AND(AS$4,$BJ29),SUMIFS([1]HC!$K$7:$K$118,[1]HC!$J$7:$J$118,$BL29,CHOOSE(AS$111,_DIS1dL,_DIS2dL,_DIS3dL,_DIS4dL),AS$113),"")</f>
        <v/>
      </c>
      <c r="AT29" s="84" t="str">
        <f>IF(AND(AT$4,$BJ29),SUMIFS([1]HC!$K$7:$K$118,[1]HC!$J$7:$J$118,$BL29,CHOOSE(AT$111,_DIS1dL,_DIS2dL,_DIS3dL,_DIS4dL),AT$113),"")</f>
        <v/>
      </c>
      <c r="AU29" s="84" t="str">
        <f>IF(AND(AU$4,$BJ29),SUMIFS([1]HC!$K$7:$K$118,[1]HC!$J$7:$J$118,$BL29,CHOOSE(AU$111,_DIS1dL,_DIS2dL,_DIS3dL,_DIS4dL),AU$113),"")</f>
        <v/>
      </c>
      <c r="AV29" s="84" t="str">
        <f>IF(AND(AV$4,$BJ29),SUMIFS([1]HC!$K$7:$K$118,[1]HC!$J$7:$J$118,$BL29,CHOOSE(AV$111,_DIS1dL,_DIS2dL,_DIS3dL,_DIS4dL),AV$113),"")</f>
        <v/>
      </c>
      <c r="AW29" s="84" t="str">
        <f>IF(AND(AW$4,$BJ29),SUMIFS([1]HC!$K$7:$K$118,[1]HC!$J$7:$J$118,$BL29,CHOOSE(AW$111,_DIS1dL,_DIS2dL,_DIS3dL,_DIS4dL),AW$113),"")</f>
        <v/>
      </c>
      <c r="AX29" s="84" t="str">
        <f>IF(AND(AX$4,$BJ29),SUMIFS([1]HC!$K$7:$K$118,[1]HC!$J$7:$J$118,$BL29,CHOOSE(AX$111,_DIS1dL,_DIS2dL,_DIS3dL,_DIS4dL),AX$113),"")</f>
        <v/>
      </c>
      <c r="AY29" s="84" t="str">
        <f>IF(AND(AY$4,$BJ29),SUMIFS([1]HC!$K$7:$K$118,[1]HC!$J$7:$J$118,$BL29,CHOOSE(AY$111,_DIS1dL,_DIS2dL,_DIS3dL,_DIS4dL),AY$113),"")</f>
        <v/>
      </c>
      <c r="AZ29" s="84" t="str">
        <f>IF(AND(AZ$4,$BJ29),SUMIFS([1]HC!$K$7:$K$118,[1]HC!$J$7:$J$118,$BL29,CHOOSE(AZ$111,_DIS1dL,_DIS2dL,_DIS3dL,_DIS4dL),AZ$113),"")</f>
        <v/>
      </c>
      <c r="BA29" s="84" t="str">
        <f>IF(AND(BA$4,$BJ29),SUMIFS([1]HC!$K$7:$K$118,[1]HC!$J$7:$J$118,$BL29,CHOOSE(BA$111,_DIS1dL,_DIS2dL,_DIS3dL,_DIS4dL),BA$113),"")</f>
        <v/>
      </c>
      <c r="BB29" s="84" t="str">
        <f>IF(AND(BB$4,$BJ29),SUMIFS([1]HC!$K$7:$K$118,[1]HC!$J$7:$J$118,$BL29,CHOOSE(BB$111,_DIS1dL,_DIS2dL,_DIS3dL,_DIS4dL),BB$113),"")</f>
        <v/>
      </c>
      <c r="BC29" s="84" t="str">
        <f>IF(AND(BC$4,$BJ29),SUMIFS([1]HC!$K$7:$K$118,[1]HC!$J$7:$J$118,$BL29,CHOOSE(BC$111,_DIS1dL,_DIS2dL,_DIS3dL,_DIS4dL),BC$113),"")</f>
        <v/>
      </c>
      <c r="BD29" s="84" t="str">
        <f>IF(AND(BD$4,$BJ29),SUMIFS([1]HC!$K$7:$K$118,[1]HC!$J$7:$J$118,$BL29,CHOOSE(BD$111,_DIS1dL,_DIS2dL,_DIS3dL,_DIS4dL),BD$113),"")</f>
        <v/>
      </c>
      <c r="BE29" s="85" t="str">
        <f>IF(AND(BE$4,$BJ29),SUMIFS([1]HC!$K$7:$K$118,[1]HC!$J$7:$J$118,$BL29,CHOOSE(BE$111,_DIS1dL,_DIS2dL,_DIS3dL,_DIS4dL),BE$113),"")</f>
        <v/>
      </c>
      <c r="BF29" s="80" t="e">
        <f t="shared" si="0"/>
        <v>#VALUE!</v>
      </c>
      <c r="BG29" s="86" t="e">
        <f t="shared" si="1"/>
        <v>#VALUE!</v>
      </c>
      <c r="BI29" s="82">
        <f>IF(BJ29,[1]HC!M29-1,"")</f>
        <v>2</v>
      </c>
      <c r="BJ29" s="82" t="b">
        <f>[1]HC!G29</f>
        <v>1</v>
      </c>
      <c r="BK29" s="72" t="b">
        <f>[1]HC!L29</f>
        <v>0</v>
      </c>
      <c r="BL29" t="str">
        <f>[1]HC!I29</f>
        <v>HC 1.1.5</v>
      </c>
      <c r="BM29">
        <f>[1]HC!M29</f>
        <v>3</v>
      </c>
      <c r="BO29" s="72" t="e">
        <f>[1]HC!K29=BF29</f>
        <v>#VALUE!</v>
      </c>
    </row>
    <row r="30" spans="3:67" ht="13" hidden="1" outlineLevel="1" x14ac:dyDescent="0.3">
      <c r="C30" t="str">
        <f>IF($BJ30,REPT(" ",$BI$6*BI30) &amp; [1]HC!J30,"")</f>
        <v xml:space="preserve">              HC 1.1.6 Infection</v>
      </c>
      <c r="D30" s="83" t="e">
        <f>IF(AND(D$4,$BJ30),SUMIFS([1]HC!$K$7:$K$118,CHOOSE($BM30,[1]HC!$N$7:$N$118,[1]HC!$O$7:$O$118,[1]HC!$P$7:$P$118,[1]HC!$Q$7:$Q$118),$BL30,CHOOSE(D$111,_DIS1dL,_DIS2dL,_DIS3dL,_DIS4dL),D$113),"")</f>
        <v>#VALUE!</v>
      </c>
      <c r="E30" s="84" t="e">
        <f>IF(AND(E$4,$BJ30),SUMIFS([1]HC!$K$7:$K$118,CHOOSE($BM30,[1]HC!$N$7:$N$118,[1]HC!$O$7:$O$118,[1]HC!$P$7:$P$118,[1]HC!$Q$7:$Q$118),$BL30,CHOOSE(E$111,_DIS1dL,_DIS2dL,_DIS3dL,_DIS4dL),E$113),"")</f>
        <v>#VALUE!</v>
      </c>
      <c r="F30" s="84" t="e">
        <f>IF(AND(F$4,$BJ30),SUMIFS([1]HC!$K$7:$K$118,CHOOSE($BM30,[1]HC!$N$7:$N$118,[1]HC!$O$7:$O$118,[1]HC!$P$7:$P$118,[1]HC!$Q$7:$Q$118),$BL30,CHOOSE(F$111,_DIS1dL,_DIS2dL,_DIS3dL,_DIS4dL),F$113),"")</f>
        <v>#VALUE!</v>
      </c>
      <c r="G30" s="84" t="e">
        <f>IF(AND(G$4,$BJ30),SUMIFS([1]HC!$K$7:$K$118,CHOOSE($BM30,[1]HC!$N$7:$N$118,[1]HC!$O$7:$O$118,[1]HC!$P$7:$P$118,[1]HC!$Q$7:$Q$118),$BL30,CHOOSE(G$111,_DIS1dL,_DIS2dL,_DIS3dL,_DIS4dL),G$113),"")</f>
        <v>#VALUE!</v>
      </c>
      <c r="H30" s="84" t="e">
        <f>IF(AND(H$4,$BJ30),SUMIFS([1]HC!$K$7:$K$118,CHOOSE($BM30,[1]HC!$N$7:$N$118,[1]HC!$O$7:$O$118,[1]HC!$P$7:$P$118,[1]HC!$Q$7:$Q$118),$BL30,CHOOSE(H$111,_DIS1dL,_DIS2dL,_DIS3dL,_DIS4dL),H$113),"")</f>
        <v>#VALUE!</v>
      </c>
      <c r="I30" s="84" t="e">
        <f>IF(AND(I$4,$BJ30),SUMIFS([1]HC!$K$7:$K$118,CHOOSE($BM30,[1]HC!$N$7:$N$118,[1]HC!$O$7:$O$118,[1]HC!$P$7:$P$118,[1]HC!$Q$7:$Q$118),$BL30,CHOOSE(I$111,_DIS1dL,_DIS2dL,_DIS3dL,_DIS4dL),I$113),"")</f>
        <v>#VALUE!</v>
      </c>
      <c r="J30" s="84" t="e">
        <f>IF(AND(J$4,$BJ30),SUMIFS([1]HC!$K$7:$K$118,CHOOSE($BM30,[1]HC!$N$7:$N$118,[1]HC!$O$7:$O$118,[1]HC!$P$7:$P$118,[1]HC!$Q$7:$Q$118),$BL30,CHOOSE(J$111,_DIS1dL,_DIS2dL,_DIS3dL,_DIS4dL),J$113),"")</f>
        <v>#VALUE!</v>
      </c>
      <c r="K30" s="84" t="e">
        <f>IF(AND(K$4,$BJ30),SUMIFS([1]HC!$K$7:$K$118,CHOOSE($BM30,[1]HC!$N$7:$N$118,[1]HC!$O$7:$O$118,[1]HC!$P$7:$P$118,[1]HC!$Q$7:$Q$118),$BL30,CHOOSE(K$111,_DIS1dL,_DIS2dL,_DIS3dL,_DIS4dL),K$113),"")</f>
        <v>#VALUE!</v>
      </c>
      <c r="L30" s="84" t="e">
        <f>IF(AND(L$4,$BJ30),SUMIFS([1]HC!$K$7:$K$118,CHOOSE($BM30,[1]HC!$N$7:$N$118,[1]HC!$O$7:$O$118,[1]HC!$P$7:$P$118,[1]HC!$Q$7:$Q$118),$BL30,CHOOSE(L$111,_DIS1dL,_DIS2dL,_DIS3dL,_DIS4dL),L$113),"")</f>
        <v>#VALUE!</v>
      </c>
      <c r="M30" s="84" t="e">
        <f>IF(AND(M$4,$BJ30),SUMIFS([1]HC!$K$7:$K$118,CHOOSE($BM30,[1]HC!$N$7:$N$118,[1]HC!$O$7:$O$118,[1]HC!$P$7:$P$118,[1]HC!$Q$7:$Q$118),$BL30,CHOOSE(M$111,_DIS1dL,_DIS2dL,_DIS3dL,_DIS4dL),M$113),"")</f>
        <v>#VALUE!</v>
      </c>
      <c r="N30" s="84" t="e">
        <f>IF(AND(N$4,$BJ30),SUMIFS([1]HC!$K$7:$K$118,CHOOSE($BM30,[1]HC!$N$7:$N$118,[1]HC!$O$7:$O$118,[1]HC!$P$7:$P$118,[1]HC!$Q$7:$Q$118),$BL30,CHOOSE(N$111,_DIS1dL,_DIS2dL,_DIS3dL,_DIS4dL),N$113),"")</f>
        <v>#VALUE!</v>
      </c>
      <c r="O30" s="84" t="e">
        <f>IF(AND(O$4,$BJ30),SUMIFS([1]HC!$K$7:$K$118,CHOOSE($BM30,[1]HC!$N$7:$N$118,[1]HC!$O$7:$O$118,[1]HC!$P$7:$P$118,[1]HC!$Q$7:$Q$118),$BL30,CHOOSE(O$111,_DIS1dL,_DIS2dL,_DIS3dL,_DIS4dL),O$113),"")</f>
        <v>#VALUE!</v>
      </c>
      <c r="P30" s="84" t="e">
        <f>IF(AND(P$4,$BJ30),SUMIFS([1]HC!$K$7:$K$118,CHOOSE($BM30,[1]HC!$N$7:$N$118,[1]HC!$O$7:$O$118,[1]HC!$P$7:$P$118,[1]HC!$Q$7:$Q$118),$BL30,CHOOSE(P$111,_DIS1dL,_DIS2dL,_DIS3dL,_DIS4dL),P$113),"")</f>
        <v>#VALUE!</v>
      </c>
      <c r="Q30" s="84" t="e">
        <f>IF(AND(Q$4,$BJ30),SUMIFS([1]HC!$K$7:$K$118,CHOOSE($BM30,[1]HC!$N$7:$N$118,[1]HC!$O$7:$O$118,[1]HC!$P$7:$P$118,[1]HC!$Q$7:$Q$118),$BL30,CHOOSE(Q$111,_DIS1dL,_DIS2dL,_DIS3dL,_DIS4dL),Q$113),"")</f>
        <v>#VALUE!</v>
      </c>
      <c r="R30" s="84" t="e">
        <f>IF(AND(R$4,$BJ30),SUMIFS([1]HC!$K$7:$K$118,CHOOSE($BM30,[1]HC!$N$7:$N$118,[1]HC!$O$7:$O$118,[1]HC!$P$7:$P$118,[1]HC!$Q$7:$Q$118),$BL30,CHOOSE(R$111,_DIS1dL,_DIS2dL,_DIS3dL,_DIS4dL),R$113),"")</f>
        <v>#VALUE!</v>
      </c>
      <c r="S30" s="84" t="e">
        <f>IF(AND(S$4,$BJ30),SUMIFS([1]HC!$K$7:$K$118,CHOOSE($BM30,[1]HC!$N$7:$N$118,[1]HC!$O$7:$O$118,[1]HC!$P$7:$P$118,[1]HC!$Q$7:$Q$118),$BL30,CHOOSE(S$111,_DIS1dL,_DIS2dL,_DIS3dL,_DIS4dL),S$113),"")</f>
        <v>#VALUE!</v>
      </c>
      <c r="T30" s="84" t="e">
        <f>IF(AND(T$4,$BJ30),SUMIFS([1]HC!$K$7:$K$118,CHOOSE($BM30,[1]HC!$N$7:$N$118,[1]HC!$O$7:$O$118,[1]HC!$P$7:$P$118,[1]HC!$Q$7:$Q$118),$BL30,CHOOSE(T$111,_DIS1dL,_DIS2dL,_DIS3dL,_DIS4dL),T$113),"")</f>
        <v>#VALUE!</v>
      </c>
      <c r="U30" s="84" t="e">
        <f>IF(AND(U$4,$BJ30),SUMIFS([1]HC!$K$7:$K$118,CHOOSE($BM30,[1]HC!$N$7:$N$118,[1]HC!$O$7:$O$118,[1]HC!$P$7:$P$118,[1]HC!$Q$7:$Q$118),$BL30,CHOOSE(U$111,_DIS1dL,_DIS2dL,_DIS3dL,_DIS4dL),U$113),"")</f>
        <v>#VALUE!</v>
      </c>
      <c r="V30" s="84" t="e">
        <f>IF(AND(V$4,$BJ30),SUMIFS([1]HC!$K$7:$K$118,CHOOSE($BM30,[1]HC!$N$7:$N$118,[1]HC!$O$7:$O$118,[1]HC!$P$7:$P$118,[1]HC!$Q$7:$Q$118),$BL30,CHOOSE(V$111,_DIS1dL,_DIS2dL,_DIS3dL,_DIS4dL),V$113),"")</f>
        <v>#VALUE!</v>
      </c>
      <c r="W30" s="84" t="e">
        <f>IF(AND(W$4,$BJ30),SUMIFS([1]HC!$K$7:$K$118,CHOOSE($BM30,[1]HC!$N$7:$N$118,[1]HC!$O$7:$O$118,[1]HC!$P$7:$P$118,[1]HC!$Q$7:$Q$118),$BL30,CHOOSE(W$111,_DIS1dL,_DIS2dL,_DIS3dL,_DIS4dL),W$113),"")</f>
        <v>#VALUE!</v>
      </c>
      <c r="X30" s="84" t="e">
        <f>IF(AND(X$4,$BJ30),SUMIFS([1]HC!$K$7:$K$118,CHOOSE($BM30,[1]HC!$N$7:$N$118,[1]HC!$O$7:$O$118,[1]HC!$P$7:$P$118,[1]HC!$Q$7:$Q$118),$BL30,CHOOSE(X$111,_DIS1dL,_DIS2dL,_DIS3dL,_DIS4dL),X$113),"")</f>
        <v>#VALUE!</v>
      </c>
      <c r="Y30" s="84" t="e">
        <f>IF(AND(Y$4,$BJ30),SUMIFS([1]HC!$K$7:$K$118,CHOOSE($BM30,[1]HC!$N$7:$N$118,[1]HC!$O$7:$O$118,[1]HC!$P$7:$P$118,[1]HC!$Q$7:$Q$118),$BL30,CHOOSE(Y$111,_DIS1dL,_DIS2dL,_DIS3dL,_DIS4dL),Y$113),"")</f>
        <v>#VALUE!</v>
      </c>
      <c r="Z30" s="84" t="e">
        <f>IF(AND(Z$4,$BJ30),SUMIFS([1]HC!$K$7:$K$118,CHOOSE($BM30,[1]HC!$N$7:$N$118,[1]HC!$O$7:$O$118,[1]HC!$P$7:$P$118,[1]HC!$Q$7:$Q$118),$BL30,CHOOSE(Z$111,_DIS1dL,_DIS2dL,_DIS3dL,_DIS4dL),Z$113),"")</f>
        <v>#VALUE!</v>
      </c>
      <c r="AA30" s="84" t="e">
        <f>IF(AND(AA$4,$BJ30),SUMIFS([1]HC!$K$7:$K$118,CHOOSE($BM30,[1]HC!$N$7:$N$118,[1]HC!$O$7:$O$118,[1]HC!$P$7:$P$118,[1]HC!$Q$7:$Q$118),$BL30,CHOOSE(AA$111,_DIS1dL,_DIS2dL,_DIS3dL,_DIS4dL),AA$113),"")</f>
        <v>#VALUE!</v>
      </c>
      <c r="AB30" s="84" t="e">
        <f>IF(AND(AB$4,$BJ30),SUMIFS([1]HC!$K$7:$K$118,CHOOSE($BM30,[1]HC!$N$7:$N$118,[1]HC!$O$7:$O$118,[1]HC!$P$7:$P$118,[1]HC!$Q$7:$Q$118),$BL30,CHOOSE(AB$111,_DIS1dL,_DIS2dL,_DIS3dL,_DIS4dL),AB$113),"")</f>
        <v>#VALUE!</v>
      </c>
      <c r="AC30" s="84" t="e">
        <f>IF(AND(AC$4,$BJ30),SUMIFS([1]HC!$K$7:$K$118,CHOOSE($BM30,[1]HC!$N$7:$N$118,[1]HC!$O$7:$O$118,[1]HC!$P$7:$P$118,[1]HC!$Q$7:$Q$118),$BL30,CHOOSE(AC$111,_DIS1dL,_DIS2dL,_DIS3dL,_DIS4dL),AC$113),"")</f>
        <v>#VALUE!</v>
      </c>
      <c r="AD30" s="84" t="e">
        <f>IF(AND(AD$4,$BJ30),SUMIFS([1]HC!$K$7:$K$118,CHOOSE($BM30,[1]HC!$N$7:$N$118,[1]HC!$O$7:$O$118,[1]HC!$P$7:$P$118,[1]HC!$Q$7:$Q$118),$BL30,CHOOSE(AD$111,_DIS1dL,_DIS2dL,_DIS3dL,_DIS4dL),AD$113),"")</f>
        <v>#VALUE!</v>
      </c>
      <c r="AE30" s="84" t="e">
        <f>IF(AND(AE$4,$BJ30),SUMIFS([1]HC!$K$7:$K$118,CHOOSE($BM30,[1]HC!$N$7:$N$118,[1]HC!$O$7:$O$118,[1]HC!$P$7:$P$118,[1]HC!$Q$7:$Q$118),$BL30,CHOOSE(AE$111,_DIS1dL,_DIS2dL,_DIS3dL,_DIS4dL),AE$113),"")</f>
        <v>#VALUE!</v>
      </c>
      <c r="AF30" s="84" t="e">
        <f>IF(AND(AF$4,$BJ30),SUMIFS([1]HC!$K$7:$K$118,CHOOSE($BM30,[1]HC!$N$7:$N$118,[1]HC!$O$7:$O$118,[1]HC!$P$7:$P$118,[1]HC!$Q$7:$Q$118),$BL30,CHOOSE(AF$111,_DIS1dL,_DIS2dL,_DIS3dL,_DIS4dL),AF$113),"")</f>
        <v>#VALUE!</v>
      </c>
      <c r="AG30" s="84" t="e">
        <f>IF(AND(AG$4,$BJ30),SUMIFS([1]HC!$K$7:$K$118,CHOOSE($BM30,[1]HC!$N$7:$N$118,[1]HC!$O$7:$O$118,[1]HC!$P$7:$P$118,[1]HC!$Q$7:$Q$118),$BL30,CHOOSE(AG$111,_DIS1dL,_DIS2dL,_DIS3dL,_DIS4dL),AG$113),"")</f>
        <v>#VALUE!</v>
      </c>
      <c r="AH30" s="84" t="e">
        <f>IF(AND(AH$4,$BJ30),SUMIFS([1]HC!$K$7:$K$118,CHOOSE($BM30,[1]HC!$N$7:$N$118,[1]HC!$O$7:$O$118,[1]HC!$P$7:$P$118,[1]HC!$Q$7:$Q$118),$BL30,CHOOSE(AH$111,_DIS1dL,_DIS2dL,_DIS3dL,_DIS4dL),AH$113),"")</f>
        <v>#VALUE!</v>
      </c>
      <c r="AI30" s="84" t="str">
        <f>IF(AND(AI$4,$BJ30),SUMIFS([1]HC!$K$7:$K$118,[1]HC!$J$7:$J$118,$BL30,CHOOSE(AI$111,_DIS1dL,_DIS2dL,_DIS3dL,_DIS4dL),AI$113),"")</f>
        <v/>
      </c>
      <c r="AJ30" s="84" t="str">
        <f>IF(AND(AJ$4,$BJ30),SUMIFS([1]HC!$K$7:$K$118,[1]HC!$J$7:$J$118,$BL30,CHOOSE(AJ$111,_DIS1dL,_DIS2dL,_DIS3dL,_DIS4dL),AJ$113),"")</f>
        <v/>
      </c>
      <c r="AK30" s="84" t="str">
        <f>IF(AND(AK$4,$BJ30),SUMIFS([1]HC!$K$7:$K$118,[1]HC!$J$7:$J$118,$BL30,CHOOSE(AK$111,_DIS1dL,_DIS2dL,_DIS3dL,_DIS4dL),AK$113),"")</f>
        <v/>
      </c>
      <c r="AL30" s="84" t="str">
        <f>IF(AND(AL$4,$BJ30),SUMIFS([1]HC!$K$7:$K$118,[1]HC!$J$7:$J$118,$BL30,CHOOSE(AL$111,_DIS1dL,_DIS2dL,_DIS3dL,_DIS4dL),AL$113),"")</f>
        <v/>
      </c>
      <c r="AM30" s="84" t="str">
        <f>IF(AND(AM$4,$BJ30),SUMIFS([1]HC!$K$7:$K$118,[1]HC!$J$7:$J$118,$BL30,CHOOSE(AM$111,_DIS1dL,_DIS2dL,_DIS3dL,_DIS4dL),AM$113),"")</f>
        <v/>
      </c>
      <c r="AN30" s="84" t="str">
        <f>IF(AND(AN$4,$BJ30),SUMIFS([1]HC!$K$7:$K$118,[1]HC!$J$7:$J$118,$BL30,CHOOSE(AN$111,_DIS1dL,_DIS2dL,_DIS3dL,_DIS4dL),AN$113),"")</f>
        <v/>
      </c>
      <c r="AO30" s="84" t="str">
        <f>IF(AND(AO$4,$BJ30),SUMIFS([1]HC!$K$7:$K$118,[1]HC!$J$7:$J$118,$BL30,CHOOSE(AO$111,_DIS1dL,_DIS2dL,_DIS3dL,_DIS4dL),AO$113),"")</f>
        <v/>
      </c>
      <c r="AP30" s="84" t="str">
        <f>IF(AND(AP$4,$BJ30),SUMIFS([1]HC!$K$7:$K$118,[1]HC!$J$7:$J$118,$BL30,CHOOSE(AP$111,_DIS1dL,_DIS2dL,_DIS3dL,_DIS4dL),AP$113),"")</f>
        <v/>
      </c>
      <c r="AQ30" s="84" t="str">
        <f>IF(AND(AQ$4,$BJ30),SUMIFS([1]HC!$K$7:$K$118,[1]HC!$J$7:$J$118,$BL30,CHOOSE(AQ$111,_DIS1dL,_DIS2dL,_DIS3dL,_DIS4dL),AQ$113),"")</f>
        <v/>
      </c>
      <c r="AR30" s="84" t="str">
        <f>IF(AND(AR$4,$BJ30),SUMIFS([1]HC!$K$7:$K$118,[1]HC!$J$7:$J$118,$BL30,CHOOSE(AR$111,_DIS1dL,_DIS2dL,_DIS3dL,_DIS4dL),AR$113),"")</f>
        <v/>
      </c>
      <c r="AS30" s="84" t="str">
        <f>IF(AND(AS$4,$BJ30),SUMIFS([1]HC!$K$7:$K$118,[1]HC!$J$7:$J$118,$BL30,CHOOSE(AS$111,_DIS1dL,_DIS2dL,_DIS3dL,_DIS4dL),AS$113),"")</f>
        <v/>
      </c>
      <c r="AT30" s="84" t="str">
        <f>IF(AND(AT$4,$BJ30),SUMIFS([1]HC!$K$7:$K$118,[1]HC!$J$7:$J$118,$BL30,CHOOSE(AT$111,_DIS1dL,_DIS2dL,_DIS3dL,_DIS4dL),AT$113),"")</f>
        <v/>
      </c>
      <c r="AU30" s="84" t="str">
        <f>IF(AND(AU$4,$BJ30),SUMIFS([1]HC!$K$7:$K$118,[1]HC!$J$7:$J$118,$BL30,CHOOSE(AU$111,_DIS1dL,_DIS2dL,_DIS3dL,_DIS4dL),AU$113),"")</f>
        <v/>
      </c>
      <c r="AV30" s="84" t="str">
        <f>IF(AND(AV$4,$BJ30),SUMIFS([1]HC!$K$7:$K$118,[1]HC!$J$7:$J$118,$BL30,CHOOSE(AV$111,_DIS1dL,_DIS2dL,_DIS3dL,_DIS4dL),AV$113),"")</f>
        <v/>
      </c>
      <c r="AW30" s="84" t="str">
        <f>IF(AND(AW$4,$BJ30),SUMIFS([1]HC!$K$7:$K$118,[1]HC!$J$7:$J$118,$BL30,CHOOSE(AW$111,_DIS1dL,_DIS2dL,_DIS3dL,_DIS4dL),AW$113),"")</f>
        <v/>
      </c>
      <c r="AX30" s="84" t="str">
        <f>IF(AND(AX$4,$BJ30),SUMIFS([1]HC!$K$7:$K$118,[1]HC!$J$7:$J$118,$BL30,CHOOSE(AX$111,_DIS1dL,_DIS2dL,_DIS3dL,_DIS4dL),AX$113),"")</f>
        <v/>
      </c>
      <c r="AY30" s="84" t="str">
        <f>IF(AND(AY$4,$BJ30),SUMIFS([1]HC!$K$7:$K$118,[1]HC!$J$7:$J$118,$BL30,CHOOSE(AY$111,_DIS1dL,_DIS2dL,_DIS3dL,_DIS4dL),AY$113),"")</f>
        <v/>
      </c>
      <c r="AZ30" s="84" t="str">
        <f>IF(AND(AZ$4,$BJ30),SUMIFS([1]HC!$K$7:$K$118,[1]HC!$J$7:$J$118,$BL30,CHOOSE(AZ$111,_DIS1dL,_DIS2dL,_DIS3dL,_DIS4dL),AZ$113),"")</f>
        <v/>
      </c>
      <c r="BA30" s="84" t="str">
        <f>IF(AND(BA$4,$BJ30),SUMIFS([1]HC!$K$7:$K$118,[1]HC!$J$7:$J$118,$BL30,CHOOSE(BA$111,_DIS1dL,_DIS2dL,_DIS3dL,_DIS4dL),BA$113),"")</f>
        <v/>
      </c>
      <c r="BB30" s="84" t="str">
        <f>IF(AND(BB$4,$BJ30),SUMIFS([1]HC!$K$7:$K$118,[1]HC!$J$7:$J$118,$BL30,CHOOSE(BB$111,_DIS1dL,_DIS2dL,_DIS3dL,_DIS4dL),BB$113),"")</f>
        <v/>
      </c>
      <c r="BC30" s="84" t="str">
        <f>IF(AND(BC$4,$BJ30),SUMIFS([1]HC!$K$7:$K$118,[1]HC!$J$7:$J$118,$BL30,CHOOSE(BC$111,_DIS1dL,_DIS2dL,_DIS3dL,_DIS4dL),BC$113),"")</f>
        <v/>
      </c>
      <c r="BD30" s="84" t="str">
        <f>IF(AND(BD$4,$BJ30),SUMIFS([1]HC!$K$7:$K$118,[1]HC!$J$7:$J$118,$BL30,CHOOSE(BD$111,_DIS1dL,_DIS2dL,_DIS3dL,_DIS4dL),BD$113),"")</f>
        <v/>
      </c>
      <c r="BE30" s="85" t="str">
        <f>IF(AND(BE$4,$BJ30),SUMIFS([1]HC!$K$7:$K$118,[1]HC!$J$7:$J$118,$BL30,CHOOSE(BE$111,_DIS1dL,_DIS2dL,_DIS3dL,_DIS4dL),BE$113),"")</f>
        <v/>
      </c>
      <c r="BF30" s="80" t="e">
        <f t="shared" si="0"/>
        <v>#VALUE!</v>
      </c>
      <c r="BG30" s="86" t="e">
        <f t="shared" si="1"/>
        <v>#VALUE!</v>
      </c>
      <c r="BI30" s="82">
        <f>IF(BJ30,[1]HC!M30-1,"")</f>
        <v>2</v>
      </c>
      <c r="BJ30" s="82" t="b">
        <f>[1]HC!G30</f>
        <v>1</v>
      </c>
      <c r="BK30" s="72" t="b">
        <f>[1]HC!L30</f>
        <v>1</v>
      </c>
      <c r="BL30" t="str">
        <f>[1]HC!I30</f>
        <v>HC 1.1.6</v>
      </c>
      <c r="BM30">
        <f>[1]HC!M30</f>
        <v>3</v>
      </c>
      <c r="BO30" s="72" t="e">
        <f>[1]HC!K30=BF30</f>
        <v>#VALUE!</v>
      </c>
    </row>
    <row r="31" spans="3:67" ht="13" hidden="1" outlineLevel="1" x14ac:dyDescent="0.3">
      <c r="C31" t="str">
        <f>IF($BJ31,REPT(" ",$BI$6*BI31) &amp; [1]HC!J31,"")</f>
        <v xml:space="preserve">                     HC 1.1.6.1 HIV/AIDS</v>
      </c>
      <c r="D31" s="83" t="e">
        <f>IF(AND(D$4,$BJ31),SUMIFS([1]HC!$K$7:$K$118,CHOOSE($BM31,[1]HC!$N$7:$N$118,[1]HC!$O$7:$O$118,[1]HC!$P$7:$P$118,[1]HC!$Q$7:$Q$118),$BL31,CHOOSE(D$111,_DIS1dL,_DIS2dL,_DIS3dL,_DIS4dL),D$113),"")</f>
        <v>#VALUE!</v>
      </c>
      <c r="E31" s="84" t="e">
        <f>IF(AND(E$4,$BJ31),SUMIFS([1]HC!$K$7:$K$118,CHOOSE($BM31,[1]HC!$N$7:$N$118,[1]HC!$O$7:$O$118,[1]HC!$P$7:$P$118,[1]HC!$Q$7:$Q$118),$BL31,CHOOSE(E$111,_DIS1dL,_DIS2dL,_DIS3dL,_DIS4dL),E$113),"")</f>
        <v>#VALUE!</v>
      </c>
      <c r="F31" s="84" t="e">
        <f>IF(AND(F$4,$BJ31),SUMIFS([1]HC!$K$7:$K$118,CHOOSE($BM31,[1]HC!$N$7:$N$118,[1]HC!$O$7:$O$118,[1]HC!$P$7:$P$118,[1]HC!$Q$7:$Q$118),$BL31,CHOOSE(F$111,_DIS1dL,_DIS2dL,_DIS3dL,_DIS4dL),F$113),"")</f>
        <v>#VALUE!</v>
      </c>
      <c r="G31" s="84" t="e">
        <f>IF(AND(G$4,$BJ31),SUMIFS([1]HC!$K$7:$K$118,CHOOSE($BM31,[1]HC!$N$7:$N$118,[1]HC!$O$7:$O$118,[1]HC!$P$7:$P$118,[1]HC!$Q$7:$Q$118),$BL31,CHOOSE(G$111,_DIS1dL,_DIS2dL,_DIS3dL,_DIS4dL),G$113),"")</f>
        <v>#VALUE!</v>
      </c>
      <c r="H31" s="84" t="e">
        <f>IF(AND(H$4,$BJ31),SUMIFS([1]HC!$K$7:$K$118,CHOOSE($BM31,[1]HC!$N$7:$N$118,[1]HC!$O$7:$O$118,[1]HC!$P$7:$P$118,[1]HC!$Q$7:$Q$118),$BL31,CHOOSE(H$111,_DIS1dL,_DIS2dL,_DIS3dL,_DIS4dL),H$113),"")</f>
        <v>#VALUE!</v>
      </c>
      <c r="I31" s="84" t="e">
        <f>IF(AND(I$4,$BJ31),SUMIFS([1]HC!$K$7:$K$118,CHOOSE($BM31,[1]HC!$N$7:$N$118,[1]HC!$O$7:$O$118,[1]HC!$P$7:$P$118,[1]HC!$Q$7:$Q$118),$BL31,CHOOSE(I$111,_DIS1dL,_DIS2dL,_DIS3dL,_DIS4dL),I$113),"")</f>
        <v>#VALUE!</v>
      </c>
      <c r="J31" s="84" t="e">
        <f>IF(AND(J$4,$BJ31),SUMIFS([1]HC!$K$7:$K$118,CHOOSE($BM31,[1]HC!$N$7:$N$118,[1]HC!$O$7:$O$118,[1]HC!$P$7:$P$118,[1]HC!$Q$7:$Q$118),$BL31,CHOOSE(J$111,_DIS1dL,_DIS2dL,_DIS3dL,_DIS4dL),J$113),"")</f>
        <v>#VALUE!</v>
      </c>
      <c r="K31" s="84" t="e">
        <f>IF(AND(K$4,$BJ31),SUMIFS([1]HC!$K$7:$K$118,CHOOSE($BM31,[1]HC!$N$7:$N$118,[1]HC!$O$7:$O$118,[1]HC!$P$7:$P$118,[1]HC!$Q$7:$Q$118),$BL31,CHOOSE(K$111,_DIS1dL,_DIS2dL,_DIS3dL,_DIS4dL),K$113),"")</f>
        <v>#VALUE!</v>
      </c>
      <c r="L31" s="84" t="e">
        <f>IF(AND(L$4,$BJ31),SUMIFS([1]HC!$K$7:$K$118,CHOOSE($BM31,[1]HC!$N$7:$N$118,[1]HC!$O$7:$O$118,[1]HC!$P$7:$P$118,[1]HC!$Q$7:$Q$118),$BL31,CHOOSE(L$111,_DIS1dL,_DIS2dL,_DIS3dL,_DIS4dL),L$113),"")</f>
        <v>#VALUE!</v>
      </c>
      <c r="M31" s="84" t="e">
        <f>IF(AND(M$4,$BJ31),SUMIFS([1]HC!$K$7:$K$118,CHOOSE($BM31,[1]HC!$N$7:$N$118,[1]HC!$O$7:$O$118,[1]HC!$P$7:$P$118,[1]HC!$Q$7:$Q$118),$BL31,CHOOSE(M$111,_DIS1dL,_DIS2dL,_DIS3dL,_DIS4dL),M$113),"")</f>
        <v>#VALUE!</v>
      </c>
      <c r="N31" s="84" t="e">
        <f>IF(AND(N$4,$BJ31),SUMIFS([1]HC!$K$7:$K$118,CHOOSE($BM31,[1]HC!$N$7:$N$118,[1]HC!$O$7:$O$118,[1]HC!$P$7:$P$118,[1]HC!$Q$7:$Q$118),$BL31,CHOOSE(N$111,_DIS1dL,_DIS2dL,_DIS3dL,_DIS4dL),N$113),"")</f>
        <v>#VALUE!</v>
      </c>
      <c r="O31" s="84" t="e">
        <f>IF(AND(O$4,$BJ31),SUMIFS([1]HC!$K$7:$K$118,CHOOSE($BM31,[1]HC!$N$7:$N$118,[1]HC!$O$7:$O$118,[1]HC!$P$7:$P$118,[1]HC!$Q$7:$Q$118),$BL31,CHOOSE(O$111,_DIS1dL,_DIS2dL,_DIS3dL,_DIS4dL),O$113),"")</f>
        <v>#VALUE!</v>
      </c>
      <c r="P31" s="84" t="e">
        <f>IF(AND(P$4,$BJ31),SUMIFS([1]HC!$K$7:$K$118,CHOOSE($BM31,[1]HC!$N$7:$N$118,[1]HC!$O$7:$O$118,[1]HC!$P$7:$P$118,[1]HC!$Q$7:$Q$118),$BL31,CHOOSE(P$111,_DIS1dL,_DIS2dL,_DIS3dL,_DIS4dL),P$113),"")</f>
        <v>#VALUE!</v>
      </c>
      <c r="Q31" s="84" t="e">
        <f>IF(AND(Q$4,$BJ31),SUMIFS([1]HC!$K$7:$K$118,CHOOSE($BM31,[1]HC!$N$7:$N$118,[1]HC!$O$7:$O$118,[1]HC!$P$7:$P$118,[1]HC!$Q$7:$Q$118),$BL31,CHOOSE(Q$111,_DIS1dL,_DIS2dL,_DIS3dL,_DIS4dL),Q$113),"")</f>
        <v>#VALUE!</v>
      </c>
      <c r="R31" s="84" t="e">
        <f>IF(AND(R$4,$BJ31),SUMIFS([1]HC!$K$7:$K$118,CHOOSE($BM31,[1]HC!$N$7:$N$118,[1]HC!$O$7:$O$118,[1]HC!$P$7:$P$118,[1]HC!$Q$7:$Q$118),$BL31,CHOOSE(R$111,_DIS1dL,_DIS2dL,_DIS3dL,_DIS4dL),R$113),"")</f>
        <v>#VALUE!</v>
      </c>
      <c r="S31" s="84" t="e">
        <f>IF(AND(S$4,$BJ31),SUMIFS([1]HC!$K$7:$K$118,CHOOSE($BM31,[1]HC!$N$7:$N$118,[1]HC!$O$7:$O$118,[1]HC!$P$7:$P$118,[1]HC!$Q$7:$Q$118),$BL31,CHOOSE(S$111,_DIS1dL,_DIS2dL,_DIS3dL,_DIS4dL),S$113),"")</f>
        <v>#VALUE!</v>
      </c>
      <c r="T31" s="84" t="e">
        <f>IF(AND(T$4,$BJ31),SUMIFS([1]HC!$K$7:$K$118,CHOOSE($BM31,[1]HC!$N$7:$N$118,[1]HC!$O$7:$O$118,[1]HC!$P$7:$P$118,[1]HC!$Q$7:$Q$118),$BL31,CHOOSE(T$111,_DIS1dL,_DIS2dL,_DIS3dL,_DIS4dL),T$113),"")</f>
        <v>#VALUE!</v>
      </c>
      <c r="U31" s="84" t="e">
        <f>IF(AND(U$4,$BJ31),SUMIFS([1]HC!$K$7:$K$118,CHOOSE($BM31,[1]HC!$N$7:$N$118,[1]HC!$O$7:$O$118,[1]HC!$P$7:$P$118,[1]HC!$Q$7:$Q$118),$BL31,CHOOSE(U$111,_DIS1dL,_DIS2dL,_DIS3dL,_DIS4dL),U$113),"")</f>
        <v>#VALUE!</v>
      </c>
      <c r="V31" s="84" t="e">
        <f>IF(AND(V$4,$BJ31),SUMIFS([1]HC!$K$7:$K$118,CHOOSE($BM31,[1]HC!$N$7:$N$118,[1]HC!$O$7:$O$118,[1]HC!$P$7:$P$118,[1]HC!$Q$7:$Q$118),$BL31,CHOOSE(V$111,_DIS1dL,_DIS2dL,_DIS3dL,_DIS4dL),V$113),"")</f>
        <v>#VALUE!</v>
      </c>
      <c r="W31" s="84" t="e">
        <f>IF(AND(W$4,$BJ31),SUMIFS([1]HC!$K$7:$K$118,CHOOSE($BM31,[1]HC!$N$7:$N$118,[1]HC!$O$7:$O$118,[1]HC!$P$7:$P$118,[1]HC!$Q$7:$Q$118),$BL31,CHOOSE(W$111,_DIS1dL,_DIS2dL,_DIS3dL,_DIS4dL),W$113),"")</f>
        <v>#VALUE!</v>
      </c>
      <c r="X31" s="84" t="e">
        <f>IF(AND(X$4,$BJ31),SUMIFS([1]HC!$K$7:$K$118,CHOOSE($BM31,[1]HC!$N$7:$N$118,[1]HC!$O$7:$O$118,[1]HC!$P$7:$P$118,[1]HC!$Q$7:$Q$118),$BL31,CHOOSE(X$111,_DIS1dL,_DIS2dL,_DIS3dL,_DIS4dL),X$113),"")</f>
        <v>#VALUE!</v>
      </c>
      <c r="Y31" s="84" t="e">
        <f>IF(AND(Y$4,$BJ31),SUMIFS([1]HC!$K$7:$K$118,CHOOSE($BM31,[1]HC!$N$7:$N$118,[1]HC!$O$7:$O$118,[1]HC!$P$7:$P$118,[1]HC!$Q$7:$Q$118),$BL31,CHOOSE(Y$111,_DIS1dL,_DIS2dL,_DIS3dL,_DIS4dL),Y$113),"")</f>
        <v>#VALUE!</v>
      </c>
      <c r="Z31" s="84" t="e">
        <f>IF(AND(Z$4,$BJ31),SUMIFS([1]HC!$K$7:$K$118,CHOOSE($BM31,[1]HC!$N$7:$N$118,[1]HC!$O$7:$O$118,[1]HC!$P$7:$P$118,[1]HC!$Q$7:$Q$118),$BL31,CHOOSE(Z$111,_DIS1dL,_DIS2dL,_DIS3dL,_DIS4dL),Z$113),"")</f>
        <v>#VALUE!</v>
      </c>
      <c r="AA31" s="84" t="e">
        <f>IF(AND(AA$4,$BJ31),SUMIFS([1]HC!$K$7:$K$118,CHOOSE($BM31,[1]HC!$N$7:$N$118,[1]HC!$O$7:$O$118,[1]HC!$P$7:$P$118,[1]HC!$Q$7:$Q$118),$BL31,CHOOSE(AA$111,_DIS1dL,_DIS2dL,_DIS3dL,_DIS4dL),AA$113),"")</f>
        <v>#VALUE!</v>
      </c>
      <c r="AB31" s="84" t="e">
        <f>IF(AND(AB$4,$BJ31),SUMIFS([1]HC!$K$7:$K$118,CHOOSE($BM31,[1]HC!$N$7:$N$118,[1]HC!$O$7:$O$118,[1]HC!$P$7:$P$118,[1]HC!$Q$7:$Q$118),$BL31,CHOOSE(AB$111,_DIS1dL,_DIS2dL,_DIS3dL,_DIS4dL),AB$113),"")</f>
        <v>#VALUE!</v>
      </c>
      <c r="AC31" s="84" t="e">
        <f>IF(AND(AC$4,$BJ31),SUMIFS([1]HC!$K$7:$K$118,CHOOSE($BM31,[1]HC!$N$7:$N$118,[1]HC!$O$7:$O$118,[1]HC!$P$7:$P$118,[1]HC!$Q$7:$Q$118),$BL31,CHOOSE(AC$111,_DIS1dL,_DIS2dL,_DIS3dL,_DIS4dL),AC$113),"")</f>
        <v>#VALUE!</v>
      </c>
      <c r="AD31" s="84" t="e">
        <f>IF(AND(AD$4,$BJ31),SUMIFS([1]HC!$K$7:$K$118,CHOOSE($BM31,[1]HC!$N$7:$N$118,[1]HC!$O$7:$O$118,[1]HC!$P$7:$P$118,[1]HC!$Q$7:$Q$118),$BL31,CHOOSE(AD$111,_DIS1dL,_DIS2dL,_DIS3dL,_DIS4dL),AD$113),"")</f>
        <v>#VALUE!</v>
      </c>
      <c r="AE31" s="84" t="e">
        <f>IF(AND(AE$4,$BJ31),SUMIFS([1]HC!$K$7:$K$118,CHOOSE($BM31,[1]HC!$N$7:$N$118,[1]HC!$O$7:$O$118,[1]HC!$P$7:$P$118,[1]HC!$Q$7:$Q$118),$BL31,CHOOSE(AE$111,_DIS1dL,_DIS2dL,_DIS3dL,_DIS4dL),AE$113),"")</f>
        <v>#VALUE!</v>
      </c>
      <c r="AF31" s="84" t="e">
        <f>IF(AND(AF$4,$BJ31),SUMIFS([1]HC!$K$7:$K$118,CHOOSE($BM31,[1]HC!$N$7:$N$118,[1]HC!$O$7:$O$118,[1]HC!$P$7:$P$118,[1]HC!$Q$7:$Q$118),$BL31,CHOOSE(AF$111,_DIS1dL,_DIS2dL,_DIS3dL,_DIS4dL),AF$113),"")</f>
        <v>#VALUE!</v>
      </c>
      <c r="AG31" s="84" t="e">
        <f>IF(AND(AG$4,$BJ31),SUMIFS([1]HC!$K$7:$K$118,CHOOSE($BM31,[1]HC!$N$7:$N$118,[1]HC!$O$7:$O$118,[1]HC!$P$7:$P$118,[1]HC!$Q$7:$Q$118),$BL31,CHOOSE(AG$111,_DIS1dL,_DIS2dL,_DIS3dL,_DIS4dL),AG$113),"")</f>
        <v>#VALUE!</v>
      </c>
      <c r="AH31" s="84" t="e">
        <f>IF(AND(AH$4,$BJ31),SUMIFS([1]HC!$K$7:$K$118,CHOOSE($BM31,[1]HC!$N$7:$N$118,[1]HC!$O$7:$O$118,[1]HC!$P$7:$P$118,[1]HC!$Q$7:$Q$118),$BL31,CHOOSE(AH$111,_DIS1dL,_DIS2dL,_DIS3dL,_DIS4dL),AH$113),"")</f>
        <v>#VALUE!</v>
      </c>
      <c r="AI31" s="84" t="str">
        <f>IF(AND(AI$4,$BJ31),SUMIFS([1]HC!$K$7:$K$118,[1]HC!$J$7:$J$118,$BL31,CHOOSE(AI$111,_DIS1dL,_DIS2dL,_DIS3dL,_DIS4dL),AI$113),"")</f>
        <v/>
      </c>
      <c r="AJ31" s="84" t="str">
        <f>IF(AND(AJ$4,$BJ31),SUMIFS([1]HC!$K$7:$K$118,[1]HC!$J$7:$J$118,$BL31,CHOOSE(AJ$111,_DIS1dL,_DIS2dL,_DIS3dL,_DIS4dL),AJ$113),"")</f>
        <v/>
      </c>
      <c r="AK31" s="84" t="str">
        <f>IF(AND(AK$4,$BJ31),SUMIFS([1]HC!$K$7:$K$118,[1]HC!$J$7:$J$118,$BL31,CHOOSE(AK$111,_DIS1dL,_DIS2dL,_DIS3dL,_DIS4dL),AK$113),"")</f>
        <v/>
      </c>
      <c r="AL31" s="84" t="str">
        <f>IF(AND(AL$4,$BJ31),SUMIFS([1]HC!$K$7:$K$118,[1]HC!$J$7:$J$118,$BL31,CHOOSE(AL$111,_DIS1dL,_DIS2dL,_DIS3dL,_DIS4dL),AL$113),"")</f>
        <v/>
      </c>
      <c r="AM31" s="84" t="str">
        <f>IF(AND(AM$4,$BJ31),SUMIFS([1]HC!$K$7:$K$118,[1]HC!$J$7:$J$118,$BL31,CHOOSE(AM$111,_DIS1dL,_DIS2dL,_DIS3dL,_DIS4dL),AM$113),"")</f>
        <v/>
      </c>
      <c r="AN31" s="84" t="str">
        <f>IF(AND(AN$4,$BJ31),SUMIFS([1]HC!$K$7:$K$118,[1]HC!$J$7:$J$118,$BL31,CHOOSE(AN$111,_DIS1dL,_DIS2dL,_DIS3dL,_DIS4dL),AN$113),"")</f>
        <v/>
      </c>
      <c r="AO31" s="84" t="str">
        <f>IF(AND(AO$4,$BJ31),SUMIFS([1]HC!$K$7:$K$118,[1]HC!$J$7:$J$118,$BL31,CHOOSE(AO$111,_DIS1dL,_DIS2dL,_DIS3dL,_DIS4dL),AO$113),"")</f>
        <v/>
      </c>
      <c r="AP31" s="84" t="str">
        <f>IF(AND(AP$4,$BJ31),SUMIFS([1]HC!$K$7:$K$118,[1]HC!$J$7:$J$118,$BL31,CHOOSE(AP$111,_DIS1dL,_DIS2dL,_DIS3dL,_DIS4dL),AP$113),"")</f>
        <v/>
      </c>
      <c r="AQ31" s="84" t="str">
        <f>IF(AND(AQ$4,$BJ31),SUMIFS([1]HC!$K$7:$K$118,[1]HC!$J$7:$J$118,$BL31,CHOOSE(AQ$111,_DIS1dL,_DIS2dL,_DIS3dL,_DIS4dL),AQ$113),"")</f>
        <v/>
      </c>
      <c r="AR31" s="84" t="str">
        <f>IF(AND(AR$4,$BJ31),SUMIFS([1]HC!$K$7:$K$118,[1]HC!$J$7:$J$118,$BL31,CHOOSE(AR$111,_DIS1dL,_DIS2dL,_DIS3dL,_DIS4dL),AR$113),"")</f>
        <v/>
      </c>
      <c r="AS31" s="84" t="str">
        <f>IF(AND(AS$4,$BJ31),SUMIFS([1]HC!$K$7:$K$118,[1]HC!$J$7:$J$118,$BL31,CHOOSE(AS$111,_DIS1dL,_DIS2dL,_DIS3dL,_DIS4dL),AS$113),"")</f>
        <v/>
      </c>
      <c r="AT31" s="84" t="str">
        <f>IF(AND(AT$4,$BJ31),SUMIFS([1]HC!$K$7:$K$118,[1]HC!$J$7:$J$118,$BL31,CHOOSE(AT$111,_DIS1dL,_DIS2dL,_DIS3dL,_DIS4dL),AT$113),"")</f>
        <v/>
      </c>
      <c r="AU31" s="84" t="str">
        <f>IF(AND(AU$4,$BJ31),SUMIFS([1]HC!$K$7:$K$118,[1]HC!$J$7:$J$118,$BL31,CHOOSE(AU$111,_DIS1dL,_DIS2dL,_DIS3dL,_DIS4dL),AU$113),"")</f>
        <v/>
      </c>
      <c r="AV31" s="84" t="str">
        <f>IF(AND(AV$4,$BJ31),SUMIFS([1]HC!$K$7:$K$118,[1]HC!$J$7:$J$118,$BL31,CHOOSE(AV$111,_DIS1dL,_DIS2dL,_DIS3dL,_DIS4dL),AV$113),"")</f>
        <v/>
      </c>
      <c r="AW31" s="84" t="str">
        <f>IF(AND(AW$4,$BJ31),SUMIFS([1]HC!$K$7:$K$118,[1]HC!$J$7:$J$118,$BL31,CHOOSE(AW$111,_DIS1dL,_DIS2dL,_DIS3dL,_DIS4dL),AW$113),"")</f>
        <v/>
      </c>
      <c r="AX31" s="84" t="str">
        <f>IF(AND(AX$4,$BJ31),SUMIFS([1]HC!$K$7:$K$118,[1]HC!$J$7:$J$118,$BL31,CHOOSE(AX$111,_DIS1dL,_DIS2dL,_DIS3dL,_DIS4dL),AX$113),"")</f>
        <v/>
      </c>
      <c r="AY31" s="84" t="str">
        <f>IF(AND(AY$4,$BJ31),SUMIFS([1]HC!$K$7:$K$118,[1]HC!$J$7:$J$118,$BL31,CHOOSE(AY$111,_DIS1dL,_DIS2dL,_DIS3dL,_DIS4dL),AY$113),"")</f>
        <v/>
      </c>
      <c r="AZ31" s="84" t="str">
        <f>IF(AND(AZ$4,$BJ31),SUMIFS([1]HC!$K$7:$K$118,[1]HC!$J$7:$J$118,$BL31,CHOOSE(AZ$111,_DIS1dL,_DIS2dL,_DIS3dL,_DIS4dL),AZ$113),"")</f>
        <v/>
      </c>
      <c r="BA31" s="84" t="str">
        <f>IF(AND(BA$4,$BJ31),SUMIFS([1]HC!$K$7:$K$118,[1]HC!$J$7:$J$118,$BL31,CHOOSE(BA$111,_DIS1dL,_DIS2dL,_DIS3dL,_DIS4dL),BA$113),"")</f>
        <v/>
      </c>
      <c r="BB31" s="84" t="str">
        <f>IF(AND(BB$4,$BJ31),SUMIFS([1]HC!$K$7:$K$118,[1]HC!$J$7:$J$118,$BL31,CHOOSE(BB$111,_DIS1dL,_DIS2dL,_DIS3dL,_DIS4dL),BB$113),"")</f>
        <v/>
      </c>
      <c r="BC31" s="84" t="str">
        <f>IF(AND(BC$4,$BJ31),SUMIFS([1]HC!$K$7:$K$118,[1]HC!$J$7:$J$118,$BL31,CHOOSE(BC$111,_DIS1dL,_DIS2dL,_DIS3dL,_DIS4dL),BC$113),"")</f>
        <v/>
      </c>
      <c r="BD31" s="84" t="str">
        <f>IF(AND(BD$4,$BJ31),SUMIFS([1]HC!$K$7:$K$118,[1]HC!$J$7:$J$118,$BL31,CHOOSE(BD$111,_DIS1dL,_DIS2dL,_DIS3dL,_DIS4dL),BD$113),"")</f>
        <v/>
      </c>
      <c r="BE31" s="85" t="str">
        <f>IF(AND(BE$4,$BJ31),SUMIFS([1]HC!$K$7:$K$118,[1]HC!$J$7:$J$118,$BL31,CHOOSE(BE$111,_DIS1dL,_DIS2dL,_DIS3dL,_DIS4dL),BE$113),"")</f>
        <v/>
      </c>
      <c r="BF31" s="80" t="e">
        <f t="shared" si="0"/>
        <v>#VALUE!</v>
      </c>
      <c r="BG31" s="86" t="e">
        <f t="shared" si="1"/>
        <v>#VALUE!</v>
      </c>
      <c r="BI31" s="82">
        <f>IF(BJ31,[1]HC!M31-1,"")</f>
        <v>3</v>
      </c>
      <c r="BJ31" s="82" t="b">
        <f>[1]HC!G31</f>
        <v>1</v>
      </c>
      <c r="BK31" s="72" t="b">
        <f>[1]HC!L31</f>
        <v>0</v>
      </c>
      <c r="BL31" t="str">
        <f>[1]HC!I31</f>
        <v>HC 1.1.6.1</v>
      </c>
      <c r="BM31">
        <f>[1]HC!M31</f>
        <v>4</v>
      </c>
      <c r="BO31" s="72" t="e">
        <f>[1]HC!K31=BF31</f>
        <v>#VALUE!</v>
      </c>
    </row>
    <row r="32" spans="3:67" ht="13" hidden="1" outlineLevel="1" x14ac:dyDescent="0.3">
      <c r="C32" t="str">
        <f>IF($BJ32,REPT(" ",$BI$6*BI32) &amp; [1]HC!J32,"")</f>
        <v xml:space="preserve">                     HC 1.1.6.3 Other Infection deseases</v>
      </c>
      <c r="D32" s="83" t="e">
        <f>IF(AND(D$4,$BJ32),SUMIFS([1]HC!$K$7:$K$118,CHOOSE($BM32,[1]HC!$N$7:$N$118,[1]HC!$O$7:$O$118,[1]HC!$P$7:$P$118,[1]HC!$Q$7:$Q$118),$BL32,CHOOSE(D$111,_DIS1dL,_DIS2dL,_DIS3dL,_DIS4dL),D$113),"")</f>
        <v>#VALUE!</v>
      </c>
      <c r="E32" s="84" t="e">
        <f>IF(AND(E$4,$BJ32),SUMIFS([1]HC!$K$7:$K$118,CHOOSE($BM32,[1]HC!$N$7:$N$118,[1]HC!$O$7:$O$118,[1]HC!$P$7:$P$118,[1]HC!$Q$7:$Q$118),$BL32,CHOOSE(E$111,_DIS1dL,_DIS2dL,_DIS3dL,_DIS4dL),E$113),"")</f>
        <v>#VALUE!</v>
      </c>
      <c r="F32" s="84" t="e">
        <f>IF(AND(F$4,$BJ32),SUMIFS([1]HC!$K$7:$K$118,CHOOSE($BM32,[1]HC!$N$7:$N$118,[1]HC!$O$7:$O$118,[1]HC!$P$7:$P$118,[1]HC!$Q$7:$Q$118),$BL32,CHOOSE(F$111,_DIS1dL,_DIS2dL,_DIS3dL,_DIS4dL),F$113),"")</f>
        <v>#VALUE!</v>
      </c>
      <c r="G32" s="84" t="e">
        <f>IF(AND(G$4,$BJ32),SUMIFS([1]HC!$K$7:$K$118,CHOOSE($BM32,[1]HC!$N$7:$N$118,[1]HC!$O$7:$O$118,[1]HC!$P$7:$P$118,[1]HC!$Q$7:$Q$118),$BL32,CHOOSE(G$111,_DIS1dL,_DIS2dL,_DIS3dL,_DIS4dL),G$113),"")</f>
        <v>#VALUE!</v>
      </c>
      <c r="H32" s="84" t="e">
        <f>IF(AND(H$4,$BJ32),SUMIFS([1]HC!$K$7:$K$118,CHOOSE($BM32,[1]HC!$N$7:$N$118,[1]HC!$O$7:$O$118,[1]HC!$P$7:$P$118,[1]HC!$Q$7:$Q$118),$BL32,CHOOSE(H$111,_DIS1dL,_DIS2dL,_DIS3dL,_DIS4dL),H$113),"")</f>
        <v>#VALUE!</v>
      </c>
      <c r="I32" s="84" t="e">
        <f>IF(AND(I$4,$BJ32),SUMIFS([1]HC!$K$7:$K$118,CHOOSE($BM32,[1]HC!$N$7:$N$118,[1]HC!$O$7:$O$118,[1]HC!$P$7:$P$118,[1]HC!$Q$7:$Q$118),$BL32,CHOOSE(I$111,_DIS1dL,_DIS2dL,_DIS3dL,_DIS4dL),I$113),"")</f>
        <v>#VALUE!</v>
      </c>
      <c r="J32" s="84" t="e">
        <f>IF(AND(J$4,$BJ32),SUMIFS([1]HC!$K$7:$K$118,CHOOSE($BM32,[1]HC!$N$7:$N$118,[1]HC!$O$7:$O$118,[1]HC!$P$7:$P$118,[1]HC!$Q$7:$Q$118),$BL32,CHOOSE(J$111,_DIS1dL,_DIS2dL,_DIS3dL,_DIS4dL),J$113),"")</f>
        <v>#VALUE!</v>
      </c>
      <c r="K32" s="84" t="e">
        <f>IF(AND(K$4,$BJ32),SUMIFS([1]HC!$K$7:$K$118,CHOOSE($BM32,[1]HC!$N$7:$N$118,[1]HC!$O$7:$O$118,[1]HC!$P$7:$P$118,[1]HC!$Q$7:$Q$118),$BL32,CHOOSE(K$111,_DIS1dL,_DIS2dL,_DIS3dL,_DIS4dL),K$113),"")</f>
        <v>#VALUE!</v>
      </c>
      <c r="L32" s="84" t="e">
        <f>IF(AND(L$4,$BJ32),SUMIFS([1]HC!$K$7:$K$118,CHOOSE($BM32,[1]HC!$N$7:$N$118,[1]HC!$O$7:$O$118,[1]HC!$P$7:$P$118,[1]HC!$Q$7:$Q$118),$BL32,CHOOSE(L$111,_DIS1dL,_DIS2dL,_DIS3dL,_DIS4dL),L$113),"")</f>
        <v>#VALUE!</v>
      </c>
      <c r="M32" s="84" t="e">
        <f>IF(AND(M$4,$BJ32),SUMIFS([1]HC!$K$7:$K$118,CHOOSE($BM32,[1]HC!$N$7:$N$118,[1]HC!$O$7:$O$118,[1]HC!$P$7:$P$118,[1]HC!$Q$7:$Q$118),$BL32,CHOOSE(M$111,_DIS1dL,_DIS2dL,_DIS3dL,_DIS4dL),M$113),"")</f>
        <v>#VALUE!</v>
      </c>
      <c r="N32" s="84" t="e">
        <f>IF(AND(N$4,$BJ32),SUMIFS([1]HC!$K$7:$K$118,CHOOSE($BM32,[1]HC!$N$7:$N$118,[1]HC!$O$7:$O$118,[1]HC!$P$7:$P$118,[1]HC!$Q$7:$Q$118),$BL32,CHOOSE(N$111,_DIS1dL,_DIS2dL,_DIS3dL,_DIS4dL),N$113),"")</f>
        <v>#VALUE!</v>
      </c>
      <c r="O32" s="84" t="e">
        <f>IF(AND(O$4,$BJ32),SUMIFS([1]HC!$K$7:$K$118,CHOOSE($BM32,[1]HC!$N$7:$N$118,[1]HC!$O$7:$O$118,[1]HC!$P$7:$P$118,[1]HC!$Q$7:$Q$118),$BL32,CHOOSE(O$111,_DIS1dL,_DIS2dL,_DIS3dL,_DIS4dL),O$113),"")</f>
        <v>#VALUE!</v>
      </c>
      <c r="P32" s="84" t="e">
        <f>IF(AND(P$4,$BJ32),SUMIFS([1]HC!$K$7:$K$118,CHOOSE($BM32,[1]HC!$N$7:$N$118,[1]HC!$O$7:$O$118,[1]HC!$P$7:$P$118,[1]HC!$Q$7:$Q$118),$BL32,CHOOSE(P$111,_DIS1dL,_DIS2dL,_DIS3dL,_DIS4dL),P$113),"")</f>
        <v>#VALUE!</v>
      </c>
      <c r="Q32" s="84" t="e">
        <f>IF(AND(Q$4,$BJ32),SUMIFS([1]HC!$K$7:$K$118,CHOOSE($BM32,[1]HC!$N$7:$N$118,[1]HC!$O$7:$O$118,[1]HC!$P$7:$P$118,[1]HC!$Q$7:$Q$118),$BL32,CHOOSE(Q$111,_DIS1dL,_DIS2dL,_DIS3dL,_DIS4dL),Q$113),"")</f>
        <v>#VALUE!</v>
      </c>
      <c r="R32" s="84" t="e">
        <f>IF(AND(R$4,$BJ32),SUMIFS([1]HC!$K$7:$K$118,CHOOSE($BM32,[1]HC!$N$7:$N$118,[1]HC!$O$7:$O$118,[1]HC!$P$7:$P$118,[1]HC!$Q$7:$Q$118),$BL32,CHOOSE(R$111,_DIS1dL,_DIS2dL,_DIS3dL,_DIS4dL),R$113),"")</f>
        <v>#VALUE!</v>
      </c>
      <c r="S32" s="84" t="e">
        <f>IF(AND(S$4,$BJ32),SUMIFS([1]HC!$K$7:$K$118,CHOOSE($BM32,[1]HC!$N$7:$N$118,[1]HC!$O$7:$O$118,[1]HC!$P$7:$P$118,[1]HC!$Q$7:$Q$118),$BL32,CHOOSE(S$111,_DIS1dL,_DIS2dL,_DIS3dL,_DIS4dL),S$113),"")</f>
        <v>#VALUE!</v>
      </c>
      <c r="T32" s="84" t="e">
        <f>IF(AND(T$4,$BJ32),SUMIFS([1]HC!$K$7:$K$118,CHOOSE($BM32,[1]HC!$N$7:$N$118,[1]HC!$O$7:$O$118,[1]HC!$P$7:$P$118,[1]HC!$Q$7:$Q$118),$BL32,CHOOSE(T$111,_DIS1dL,_DIS2dL,_DIS3dL,_DIS4dL),T$113),"")</f>
        <v>#VALUE!</v>
      </c>
      <c r="U32" s="84" t="e">
        <f>IF(AND(U$4,$BJ32),SUMIFS([1]HC!$K$7:$K$118,CHOOSE($BM32,[1]HC!$N$7:$N$118,[1]HC!$O$7:$O$118,[1]HC!$P$7:$P$118,[1]HC!$Q$7:$Q$118),$BL32,CHOOSE(U$111,_DIS1dL,_DIS2dL,_DIS3dL,_DIS4dL),U$113),"")</f>
        <v>#VALUE!</v>
      </c>
      <c r="V32" s="84" t="e">
        <f>IF(AND(V$4,$BJ32),SUMIFS([1]HC!$K$7:$K$118,CHOOSE($BM32,[1]HC!$N$7:$N$118,[1]HC!$O$7:$O$118,[1]HC!$P$7:$P$118,[1]HC!$Q$7:$Q$118),$BL32,CHOOSE(V$111,_DIS1dL,_DIS2dL,_DIS3dL,_DIS4dL),V$113),"")</f>
        <v>#VALUE!</v>
      </c>
      <c r="W32" s="84" t="e">
        <f>IF(AND(W$4,$BJ32),SUMIFS([1]HC!$K$7:$K$118,CHOOSE($BM32,[1]HC!$N$7:$N$118,[1]HC!$O$7:$O$118,[1]HC!$P$7:$P$118,[1]HC!$Q$7:$Q$118),$BL32,CHOOSE(W$111,_DIS1dL,_DIS2dL,_DIS3dL,_DIS4dL),W$113),"")</f>
        <v>#VALUE!</v>
      </c>
      <c r="X32" s="84" t="e">
        <f>IF(AND(X$4,$BJ32),SUMIFS([1]HC!$K$7:$K$118,CHOOSE($BM32,[1]HC!$N$7:$N$118,[1]HC!$O$7:$O$118,[1]HC!$P$7:$P$118,[1]HC!$Q$7:$Q$118),$BL32,CHOOSE(X$111,_DIS1dL,_DIS2dL,_DIS3dL,_DIS4dL),X$113),"")</f>
        <v>#VALUE!</v>
      </c>
      <c r="Y32" s="84" t="e">
        <f>IF(AND(Y$4,$BJ32),SUMIFS([1]HC!$K$7:$K$118,CHOOSE($BM32,[1]HC!$N$7:$N$118,[1]HC!$O$7:$O$118,[1]HC!$P$7:$P$118,[1]HC!$Q$7:$Q$118),$BL32,CHOOSE(Y$111,_DIS1dL,_DIS2dL,_DIS3dL,_DIS4dL),Y$113),"")</f>
        <v>#VALUE!</v>
      </c>
      <c r="Z32" s="84" t="e">
        <f>IF(AND(Z$4,$BJ32),SUMIFS([1]HC!$K$7:$K$118,CHOOSE($BM32,[1]HC!$N$7:$N$118,[1]HC!$O$7:$O$118,[1]HC!$P$7:$P$118,[1]HC!$Q$7:$Q$118),$BL32,CHOOSE(Z$111,_DIS1dL,_DIS2dL,_DIS3dL,_DIS4dL),Z$113),"")</f>
        <v>#VALUE!</v>
      </c>
      <c r="AA32" s="84" t="e">
        <f>IF(AND(AA$4,$BJ32),SUMIFS([1]HC!$K$7:$K$118,CHOOSE($BM32,[1]HC!$N$7:$N$118,[1]HC!$O$7:$O$118,[1]HC!$P$7:$P$118,[1]HC!$Q$7:$Q$118),$BL32,CHOOSE(AA$111,_DIS1dL,_DIS2dL,_DIS3dL,_DIS4dL),AA$113),"")</f>
        <v>#VALUE!</v>
      </c>
      <c r="AB32" s="84" t="e">
        <f>IF(AND(AB$4,$BJ32),SUMIFS([1]HC!$K$7:$K$118,CHOOSE($BM32,[1]HC!$N$7:$N$118,[1]HC!$O$7:$O$118,[1]HC!$P$7:$P$118,[1]HC!$Q$7:$Q$118),$BL32,CHOOSE(AB$111,_DIS1dL,_DIS2dL,_DIS3dL,_DIS4dL),AB$113),"")</f>
        <v>#VALUE!</v>
      </c>
      <c r="AC32" s="84" t="e">
        <f>IF(AND(AC$4,$BJ32),SUMIFS([1]HC!$K$7:$K$118,CHOOSE($BM32,[1]HC!$N$7:$N$118,[1]HC!$O$7:$O$118,[1]HC!$P$7:$P$118,[1]HC!$Q$7:$Q$118),$BL32,CHOOSE(AC$111,_DIS1dL,_DIS2dL,_DIS3dL,_DIS4dL),AC$113),"")</f>
        <v>#VALUE!</v>
      </c>
      <c r="AD32" s="84" t="e">
        <f>IF(AND(AD$4,$BJ32),SUMIFS([1]HC!$K$7:$K$118,CHOOSE($BM32,[1]HC!$N$7:$N$118,[1]HC!$O$7:$O$118,[1]HC!$P$7:$P$118,[1]HC!$Q$7:$Q$118),$BL32,CHOOSE(AD$111,_DIS1dL,_DIS2dL,_DIS3dL,_DIS4dL),AD$113),"")</f>
        <v>#VALUE!</v>
      </c>
      <c r="AE32" s="84" t="e">
        <f>IF(AND(AE$4,$BJ32),SUMIFS([1]HC!$K$7:$K$118,CHOOSE($BM32,[1]HC!$N$7:$N$118,[1]HC!$O$7:$O$118,[1]HC!$P$7:$P$118,[1]HC!$Q$7:$Q$118),$BL32,CHOOSE(AE$111,_DIS1dL,_DIS2dL,_DIS3dL,_DIS4dL),AE$113),"")</f>
        <v>#VALUE!</v>
      </c>
      <c r="AF32" s="84" t="e">
        <f>IF(AND(AF$4,$BJ32),SUMIFS([1]HC!$K$7:$K$118,CHOOSE($BM32,[1]HC!$N$7:$N$118,[1]HC!$O$7:$O$118,[1]HC!$P$7:$P$118,[1]HC!$Q$7:$Q$118),$BL32,CHOOSE(AF$111,_DIS1dL,_DIS2dL,_DIS3dL,_DIS4dL),AF$113),"")</f>
        <v>#VALUE!</v>
      </c>
      <c r="AG32" s="84" t="e">
        <f>IF(AND(AG$4,$BJ32),SUMIFS([1]HC!$K$7:$K$118,CHOOSE($BM32,[1]HC!$N$7:$N$118,[1]HC!$O$7:$O$118,[1]HC!$P$7:$P$118,[1]HC!$Q$7:$Q$118),$BL32,CHOOSE(AG$111,_DIS1dL,_DIS2dL,_DIS3dL,_DIS4dL),AG$113),"")</f>
        <v>#VALUE!</v>
      </c>
      <c r="AH32" s="84" t="e">
        <f>IF(AND(AH$4,$BJ32),SUMIFS([1]HC!$K$7:$K$118,CHOOSE($BM32,[1]HC!$N$7:$N$118,[1]HC!$O$7:$O$118,[1]HC!$P$7:$P$118,[1]HC!$Q$7:$Q$118),$BL32,CHOOSE(AH$111,_DIS1dL,_DIS2dL,_DIS3dL,_DIS4dL),AH$113),"")</f>
        <v>#VALUE!</v>
      </c>
      <c r="AI32" s="84" t="str">
        <f>IF(AND(AI$4,$BJ32),SUMIFS([1]HC!$K$7:$K$118,[1]HC!$J$7:$J$118,$BL32,CHOOSE(AI$111,_DIS1dL,_DIS2dL,_DIS3dL,_DIS4dL),AI$113),"")</f>
        <v/>
      </c>
      <c r="AJ32" s="84" t="str">
        <f>IF(AND(AJ$4,$BJ32),SUMIFS([1]HC!$K$7:$K$118,[1]HC!$J$7:$J$118,$BL32,CHOOSE(AJ$111,_DIS1dL,_DIS2dL,_DIS3dL,_DIS4dL),AJ$113),"")</f>
        <v/>
      </c>
      <c r="AK32" s="84" t="str">
        <f>IF(AND(AK$4,$BJ32),SUMIFS([1]HC!$K$7:$K$118,[1]HC!$J$7:$J$118,$BL32,CHOOSE(AK$111,_DIS1dL,_DIS2dL,_DIS3dL,_DIS4dL),AK$113),"")</f>
        <v/>
      </c>
      <c r="AL32" s="84" t="str">
        <f>IF(AND(AL$4,$BJ32),SUMIFS([1]HC!$K$7:$K$118,[1]HC!$J$7:$J$118,$BL32,CHOOSE(AL$111,_DIS1dL,_DIS2dL,_DIS3dL,_DIS4dL),AL$113),"")</f>
        <v/>
      </c>
      <c r="AM32" s="84" t="str">
        <f>IF(AND(AM$4,$BJ32),SUMIFS([1]HC!$K$7:$K$118,[1]HC!$J$7:$J$118,$BL32,CHOOSE(AM$111,_DIS1dL,_DIS2dL,_DIS3dL,_DIS4dL),AM$113),"")</f>
        <v/>
      </c>
      <c r="AN32" s="84" t="str">
        <f>IF(AND(AN$4,$BJ32),SUMIFS([1]HC!$K$7:$K$118,[1]HC!$J$7:$J$118,$BL32,CHOOSE(AN$111,_DIS1dL,_DIS2dL,_DIS3dL,_DIS4dL),AN$113),"")</f>
        <v/>
      </c>
      <c r="AO32" s="84" t="str">
        <f>IF(AND(AO$4,$BJ32),SUMIFS([1]HC!$K$7:$K$118,[1]HC!$J$7:$J$118,$BL32,CHOOSE(AO$111,_DIS1dL,_DIS2dL,_DIS3dL,_DIS4dL),AO$113),"")</f>
        <v/>
      </c>
      <c r="AP32" s="84" t="str">
        <f>IF(AND(AP$4,$BJ32),SUMIFS([1]HC!$K$7:$K$118,[1]HC!$J$7:$J$118,$BL32,CHOOSE(AP$111,_DIS1dL,_DIS2dL,_DIS3dL,_DIS4dL),AP$113),"")</f>
        <v/>
      </c>
      <c r="AQ32" s="84" t="str">
        <f>IF(AND(AQ$4,$BJ32),SUMIFS([1]HC!$K$7:$K$118,[1]HC!$J$7:$J$118,$BL32,CHOOSE(AQ$111,_DIS1dL,_DIS2dL,_DIS3dL,_DIS4dL),AQ$113),"")</f>
        <v/>
      </c>
      <c r="AR32" s="84" t="str">
        <f>IF(AND(AR$4,$BJ32),SUMIFS([1]HC!$K$7:$K$118,[1]HC!$J$7:$J$118,$BL32,CHOOSE(AR$111,_DIS1dL,_DIS2dL,_DIS3dL,_DIS4dL),AR$113),"")</f>
        <v/>
      </c>
      <c r="AS32" s="84" t="str">
        <f>IF(AND(AS$4,$BJ32),SUMIFS([1]HC!$K$7:$K$118,[1]HC!$J$7:$J$118,$BL32,CHOOSE(AS$111,_DIS1dL,_DIS2dL,_DIS3dL,_DIS4dL),AS$113),"")</f>
        <v/>
      </c>
      <c r="AT32" s="84" t="str">
        <f>IF(AND(AT$4,$BJ32),SUMIFS([1]HC!$K$7:$K$118,[1]HC!$J$7:$J$118,$BL32,CHOOSE(AT$111,_DIS1dL,_DIS2dL,_DIS3dL,_DIS4dL),AT$113),"")</f>
        <v/>
      </c>
      <c r="AU32" s="84" t="str">
        <f>IF(AND(AU$4,$BJ32),SUMIFS([1]HC!$K$7:$K$118,[1]HC!$J$7:$J$118,$BL32,CHOOSE(AU$111,_DIS1dL,_DIS2dL,_DIS3dL,_DIS4dL),AU$113),"")</f>
        <v/>
      </c>
      <c r="AV32" s="84" t="str">
        <f>IF(AND(AV$4,$BJ32),SUMIFS([1]HC!$K$7:$K$118,[1]HC!$J$7:$J$118,$BL32,CHOOSE(AV$111,_DIS1dL,_DIS2dL,_DIS3dL,_DIS4dL),AV$113),"")</f>
        <v/>
      </c>
      <c r="AW32" s="84" t="str">
        <f>IF(AND(AW$4,$BJ32),SUMIFS([1]HC!$K$7:$K$118,[1]HC!$J$7:$J$118,$BL32,CHOOSE(AW$111,_DIS1dL,_DIS2dL,_DIS3dL,_DIS4dL),AW$113),"")</f>
        <v/>
      </c>
      <c r="AX32" s="84" t="str">
        <f>IF(AND(AX$4,$BJ32),SUMIFS([1]HC!$K$7:$K$118,[1]HC!$J$7:$J$118,$BL32,CHOOSE(AX$111,_DIS1dL,_DIS2dL,_DIS3dL,_DIS4dL),AX$113),"")</f>
        <v/>
      </c>
      <c r="AY32" s="84" t="str">
        <f>IF(AND(AY$4,$BJ32),SUMIFS([1]HC!$K$7:$K$118,[1]HC!$J$7:$J$118,$BL32,CHOOSE(AY$111,_DIS1dL,_DIS2dL,_DIS3dL,_DIS4dL),AY$113),"")</f>
        <v/>
      </c>
      <c r="AZ32" s="84" t="str">
        <f>IF(AND(AZ$4,$BJ32),SUMIFS([1]HC!$K$7:$K$118,[1]HC!$J$7:$J$118,$BL32,CHOOSE(AZ$111,_DIS1dL,_DIS2dL,_DIS3dL,_DIS4dL),AZ$113),"")</f>
        <v/>
      </c>
      <c r="BA32" s="84" t="str">
        <f>IF(AND(BA$4,$BJ32),SUMIFS([1]HC!$K$7:$K$118,[1]HC!$J$7:$J$118,$BL32,CHOOSE(BA$111,_DIS1dL,_DIS2dL,_DIS3dL,_DIS4dL),BA$113),"")</f>
        <v/>
      </c>
      <c r="BB32" s="84" t="str">
        <f>IF(AND(BB$4,$BJ32),SUMIFS([1]HC!$K$7:$K$118,[1]HC!$J$7:$J$118,$BL32,CHOOSE(BB$111,_DIS1dL,_DIS2dL,_DIS3dL,_DIS4dL),BB$113),"")</f>
        <v/>
      </c>
      <c r="BC32" s="84" t="str">
        <f>IF(AND(BC$4,$BJ32),SUMIFS([1]HC!$K$7:$K$118,[1]HC!$J$7:$J$118,$BL32,CHOOSE(BC$111,_DIS1dL,_DIS2dL,_DIS3dL,_DIS4dL),BC$113),"")</f>
        <v/>
      </c>
      <c r="BD32" s="84" t="str">
        <f>IF(AND(BD$4,$BJ32),SUMIFS([1]HC!$K$7:$K$118,[1]HC!$J$7:$J$118,$BL32,CHOOSE(BD$111,_DIS1dL,_DIS2dL,_DIS3dL,_DIS4dL),BD$113),"")</f>
        <v/>
      </c>
      <c r="BE32" s="85" t="str">
        <f>IF(AND(BE$4,$BJ32),SUMIFS([1]HC!$K$7:$K$118,[1]HC!$J$7:$J$118,$BL32,CHOOSE(BE$111,_DIS1dL,_DIS2dL,_DIS3dL,_DIS4dL),BE$113),"")</f>
        <v/>
      </c>
      <c r="BF32" s="80" t="e">
        <f t="shared" si="0"/>
        <v>#VALUE!</v>
      </c>
      <c r="BG32" s="86" t="e">
        <f t="shared" si="1"/>
        <v>#VALUE!</v>
      </c>
      <c r="BI32" s="82">
        <f>IF(BJ32,[1]HC!M32-1,"")</f>
        <v>3</v>
      </c>
      <c r="BJ32" s="82" t="b">
        <f>[1]HC!G32</f>
        <v>1</v>
      </c>
      <c r="BK32" s="72" t="b">
        <f>[1]HC!L32</f>
        <v>0</v>
      </c>
      <c r="BL32" t="str">
        <f>[1]HC!I32</f>
        <v>HC 1.1.6.3</v>
      </c>
      <c r="BM32">
        <f>[1]HC!M32</f>
        <v>4</v>
      </c>
      <c r="BO32" s="72" t="e">
        <f>[1]HC!K32=BF32</f>
        <v>#VALUE!</v>
      </c>
    </row>
    <row r="33" spans="3:67" ht="13" hidden="1" outlineLevel="1" x14ac:dyDescent="0.3">
      <c r="C33" t="str">
        <f>IF($BJ33,REPT(" ",$BI$6*BI33) &amp; [1]HC!J33,"")</f>
        <v xml:space="preserve">              HC 1.1.7 Mental health</v>
      </c>
      <c r="D33" s="83" t="e">
        <f>IF(AND(D$4,$BJ33),SUMIFS([1]HC!$K$7:$K$118,CHOOSE($BM33,[1]HC!$N$7:$N$118,[1]HC!$O$7:$O$118,[1]HC!$P$7:$P$118,[1]HC!$Q$7:$Q$118),$BL33,CHOOSE(D$111,_DIS1dL,_DIS2dL,_DIS3dL,_DIS4dL),D$113),"")</f>
        <v>#VALUE!</v>
      </c>
      <c r="E33" s="84" t="e">
        <f>IF(AND(E$4,$BJ33),SUMIFS([1]HC!$K$7:$K$118,CHOOSE($BM33,[1]HC!$N$7:$N$118,[1]HC!$O$7:$O$118,[1]HC!$P$7:$P$118,[1]HC!$Q$7:$Q$118),$BL33,CHOOSE(E$111,_DIS1dL,_DIS2dL,_DIS3dL,_DIS4dL),E$113),"")</f>
        <v>#VALUE!</v>
      </c>
      <c r="F33" s="84" t="e">
        <f>IF(AND(F$4,$BJ33),SUMIFS([1]HC!$K$7:$K$118,CHOOSE($BM33,[1]HC!$N$7:$N$118,[1]HC!$O$7:$O$118,[1]HC!$P$7:$P$118,[1]HC!$Q$7:$Q$118),$BL33,CHOOSE(F$111,_DIS1dL,_DIS2dL,_DIS3dL,_DIS4dL),F$113),"")</f>
        <v>#VALUE!</v>
      </c>
      <c r="G33" s="84" t="e">
        <f>IF(AND(G$4,$BJ33),SUMIFS([1]HC!$K$7:$K$118,CHOOSE($BM33,[1]HC!$N$7:$N$118,[1]HC!$O$7:$O$118,[1]HC!$P$7:$P$118,[1]HC!$Q$7:$Q$118),$BL33,CHOOSE(G$111,_DIS1dL,_DIS2dL,_DIS3dL,_DIS4dL),G$113),"")</f>
        <v>#VALUE!</v>
      </c>
      <c r="H33" s="84" t="e">
        <f>IF(AND(H$4,$BJ33),SUMIFS([1]HC!$K$7:$K$118,CHOOSE($BM33,[1]HC!$N$7:$N$118,[1]HC!$O$7:$O$118,[1]HC!$P$7:$P$118,[1]HC!$Q$7:$Q$118),$BL33,CHOOSE(H$111,_DIS1dL,_DIS2dL,_DIS3dL,_DIS4dL),H$113),"")</f>
        <v>#VALUE!</v>
      </c>
      <c r="I33" s="84" t="e">
        <f>IF(AND(I$4,$BJ33),SUMIFS([1]HC!$K$7:$K$118,CHOOSE($BM33,[1]HC!$N$7:$N$118,[1]HC!$O$7:$O$118,[1]HC!$P$7:$P$118,[1]HC!$Q$7:$Q$118),$BL33,CHOOSE(I$111,_DIS1dL,_DIS2dL,_DIS3dL,_DIS4dL),I$113),"")</f>
        <v>#VALUE!</v>
      </c>
      <c r="J33" s="84" t="e">
        <f>IF(AND(J$4,$BJ33),SUMIFS([1]HC!$K$7:$K$118,CHOOSE($BM33,[1]HC!$N$7:$N$118,[1]HC!$O$7:$O$118,[1]HC!$P$7:$P$118,[1]HC!$Q$7:$Q$118),$BL33,CHOOSE(J$111,_DIS1dL,_DIS2dL,_DIS3dL,_DIS4dL),J$113),"")</f>
        <v>#VALUE!</v>
      </c>
      <c r="K33" s="84" t="e">
        <f>IF(AND(K$4,$BJ33),SUMIFS([1]HC!$K$7:$K$118,CHOOSE($BM33,[1]HC!$N$7:$N$118,[1]HC!$O$7:$O$118,[1]HC!$P$7:$P$118,[1]HC!$Q$7:$Q$118),$BL33,CHOOSE(K$111,_DIS1dL,_DIS2dL,_DIS3dL,_DIS4dL),K$113),"")</f>
        <v>#VALUE!</v>
      </c>
      <c r="L33" s="84" t="e">
        <f>IF(AND(L$4,$BJ33),SUMIFS([1]HC!$K$7:$K$118,CHOOSE($BM33,[1]HC!$N$7:$N$118,[1]HC!$O$7:$O$118,[1]HC!$P$7:$P$118,[1]HC!$Q$7:$Q$118),$BL33,CHOOSE(L$111,_DIS1dL,_DIS2dL,_DIS3dL,_DIS4dL),L$113),"")</f>
        <v>#VALUE!</v>
      </c>
      <c r="M33" s="84" t="e">
        <f>IF(AND(M$4,$BJ33),SUMIFS([1]HC!$K$7:$K$118,CHOOSE($BM33,[1]HC!$N$7:$N$118,[1]HC!$O$7:$O$118,[1]HC!$P$7:$P$118,[1]HC!$Q$7:$Q$118),$BL33,CHOOSE(M$111,_DIS1dL,_DIS2dL,_DIS3dL,_DIS4dL),M$113),"")</f>
        <v>#VALUE!</v>
      </c>
      <c r="N33" s="84" t="e">
        <f>IF(AND(N$4,$BJ33),SUMIFS([1]HC!$K$7:$K$118,CHOOSE($BM33,[1]HC!$N$7:$N$118,[1]HC!$O$7:$O$118,[1]HC!$P$7:$P$118,[1]HC!$Q$7:$Q$118),$BL33,CHOOSE(N$111,_DIS1dL,_DIS2dL,_DIS3dL,_DIS4dL),N$113),"")</f>
        <v>#VALUE!</v>
      </c>
      <c r="O33" s="84" t="e">
        <f>IF(AND(O$4,$BJ33),SUMIFS([1]HC!$K$7:$K$118,CHOOSE($BM33,[1]HC!$N$7:$N$118,[1]HC!$O$7:$O$118,[1]HC!$P$7:$P$118,[1]HC!$Q$7:$Q$118),$BL33,CHOOSE(O$111,_DIS1dL,_DIS2dL,_DIS3dL,_DIS4dL),O$113),"")</f>
        <v>#VALUE!</v>
      </c>
      <c r="P33" s="84" t="e">
        <f>IF(AND(P$4,$BJ33),SUMIFS([1]HC!$K$7:$K$118,CHOOSE($BM33,[1]HC!$N$7:$N$118,[1]HC!$O$7:$O$118,[1]HC!$P$7:$P$118,[1]HC!$Q$7:$Q$118),$BL33,CHOOSE(P$111,_DIS1dL,_DIS2dL,_DIS3dL,_DIS4dL),P$113),"")</f>
        <v>#VALUE!</v>
      </c>
      <c r="Q33" s="84" t="e">
        <f>IF(AND(Q$4,$BJ33),SUMIFS([1]HC!$K$7:$K$118,CHOOSE($BM33,[1]HC!$N$7:$N$118,[1]HC!$O$7:$O$118,[1]HC!$P$7:$P$118,[1]HC!$Q$7:$Q$118),$BL33,CHOOSE(Q$111,_DIS1dL,_DIS2dL,_DIS3dL,_DIS4dL),Q$113),"")</f>
        <v>#VALUE!</v>
      </c>
      <c r="R33" s="84" t="e">
        <f>IF(AND(R$4,$BJ33),SUMIFS([1]HC!$K$7:$K$118,CHOOSE($BM33,[1]HC!$N$7:$N$118,[1]HC!$O$7:$O$118,[1]HC!$P$7:$P$118,[1]HC!$Q$7:$Q$118),$BL33,CHOOSE(R$111,_DIS1dL,_DIS2dL,_DIS3dL,_DIS4dL),R$113),"")</f>
        <v>#VALUE!</v>
      </c>
      <c r="S33" s="84" t="e">
        <f>IF(AND(S$4,$BJ33),SUMIFS([1]HC!$K$7:$K$118,CHOOSE($BM33,[1]HC!$N$7:$N$118,[1]HC!$O$7:$O$118,[1]HC!$P$7:$P$118,[1]HC!$Q$7:$Q$118),$BL33,CHOOSE(S$111,_DIS1dL,_DIS2dL,_DIS3dL,_DIS4dL),S$113),"")</f>
        <v>#VALUE!</v>
      </c>
      <c r="T33" s="84" t="e">
        <f>IF(AND(T$4,$BJ33),SUMIFS([1]HC!$K$7:$K$118,CHOOSE($BM33,[1]HC!$N$7:$N$118,[1]HC!$O$7:$O$118,[1]HC!$P$7:$P$118,[1]HC!$Q$7:$Q$118),$BL33,CHOOSE(T$111,_DIS1dL,_DIS2dL,_DIS3dL,_DIS4dL),T$113),"")</f>
        <v>#VALUE!</v>
      </c>
      <c r="U33" s="84" t="e">
        <f>IF(AND(U$4,$BJ33),SUMIFS([1]HC!$K$7:$K$118,CHOOSE($BM33,[1]HC!$N$7:$N$118,[1]HC!$O$7:$O$118,[1]HC!$P$7:$P$118,[1]HC!$Q$7:$Q$118),$BL33,CHOOSE(U$111,_DIS1dL,_DIS2dL,_DIS3dL,_DIS4dL),U$113),"")</f>
        <v>#VALUE!</v>
      </c>
      <c r="V33" s="84" t="e">
        <f>IF(AND(V$4,$BJ33),SUMIFS([1]HC!$K$7:$K$118,CHOOSE($BM33,[1]HC!$N$7:$N$118,[1]HC!$O$7:$O$118,[1]HC!$P$7:$P$118,[1]HC!$Q$7:$Q$118),$BL33,CHOOSE(V$111,_DIS1dL,_DIS2dL,_DIS3dL,_DIS4dL),V$113),"")</f>
        <v>#VALUE!</v>
      </c>
      <c r="W33" s="84" t="e">
        <f>IF(AND(W$4,$BJ33),SUMIFS([1]HC!$K$7:$K$118,CHOOSE($BM33,[1]HC!$N$7:$N$118,[1]HC!$O$7:$O$118,[1]HC!$P$7:$P$118,[1]HC!$Q$7:$Q$118),$BL33,CHOOSE(W$111,_DIS1dL,_DIS2dL,_DIS3dL,_DIS4dL),W$113),"")</f>
        <v>#VALUE!</v>
      </c>
      <c r="X33" s="84" t="e">
        <f>IF(AND(X$4,$BJ33),SUMIFS([1]HC!$K$7:$K$118,CHOOSE($BM33,[1]HC!$N$7:$N$118,[1]HC!$O$7:$O$118,[1]HC!$P$7:$P$118,[1]HC!$Q$7:$Q$118),$BL33,CHOOSE(X$111,_DIS1dL,_DIS2dL,_DIS3dL,_DIS4dL),X$113),"")</f>
        <v>#VALUE!</v>
      </c>
      <c r="Y33" s="84" t="e">
        <f>IF(AND(Y$4,$BJ33),SUMIFS([1]HC!$K$7:$K$118,CHOOSE($BM33,[1]HC!$N$7:$N$118,[1]HC!$O$7:$O$118,[1]HC!$P$7:$P$118,[1]HC!$Q$7:$Q$118),$BL33,CHOOSE(Y$111,_DIS1dL,_DIS2dL,_DIS3dL,_DIS4dL),Y$113),"")</f>
        <v>#VALUE!</v>
      </c>
      <c r="Z33" s="84" t="e">
        <f>IF(AND(Z$4,$BJ33),SUMIFS([1]HC!$K$7:$K$118,CHOOSE($BM33,[1]HC!$N$7:$N$118,[1]HC!$O$7:$O$118,[1]HC!$P$7:$P$118,[1]HC!$Q$7:$Q$118),$BL33,CHOOSE(Z$111,_DIS1dL,_DIS2dL,_DIS3dL,_DIS4dL),Z$113),"")</f>
        <v>#VALUE!</v>
      </c>
      <c r="AA33" s="84" t="e">
        <f>IF(AND(AA$4,$BJ33),SUMIFS([1]HC!$K$7:$K$118,CHOOSE($BM33,[1]HC!$N$7:$N$118,[1]HC!$O$7:$O$118,[1]HC!$P$7:$P$118,[1]HC!$Q$7:$Q$118),$BL33,CHOOSE(AA$111,_DIS1dL,_DIS2dL,_DIS3dL,_DIS4dL),AA$113),"")</f>
        <v>#VALUE!</v>
      </c>
      <c r="AB33" s="84" t="e">
        <f>IF(AND(AB$4,$BJ33),SUMIFS([1]HC!$K$7:$K$118,CHOOSE($BM33,[1]HC!$N$7:$N$118,[1]HC!$O$7:$O$118,[1]HC!$P$7:$P$118,[1]HC!$Q$7:$Q$118),$BL33,CHOOSE(AB$111,_DIS1dL,_DIS2dL,_DIS3dL,_DIS4dL),AB$113),"")</f>
        <v>#VALUE!</v>
      </c>
      <c r="AC33" s="84" t="e">
        <f>IF(AND(AC$4,$BJ33),SUMIFS([1]HC!$K$7:$K$118,CHOOSE($BM33,[1]HC!$N$7:$N$118,[1]HC!$O$7:$O$118,[1]HC!$P$7:$P$118,[1]HC!$Q$7:$Q$118),$BL33,CHOOSE(AC$111,_DIS1dL,_DIS2dL,_DIS3dL,_DIS4dL),AC$113),"")</f>
        <v>#VALUE!</v>
      </c>
      <c r="AD33" s="84" t="e">
        <f>IF(AND(AD$4,$BJ33),SUMIFS([1]HC!$K$7:$K$118,CHOOSE($BM33,[1]HC!$N$7:$N$118,[1]HC!$O$7:$O$118,[1]HC!$P$7:$P$118,[1]HC!$Q$7:$Q$118),$BL33,CHOOSE(AD$111,_DIS1dL,_DIS2dL,_DIS3dL,_DIS4dL),AD$113),"")</f>
        <v>#VALUE!</v>
      </c>
      <c r="AE33" s="84" t="e">
        <f>IF(AND(AE$4,$BJ33),SUMIFS([1]HC!$K$7:$K$118,CHOOSE($BM33,[1]HC!$N$7:$N$118,[1]HC!$O$7:$O$118,[1]HC!$P$7:$P$118,[1]HC!$Q$7:$Q$118),$BL33,CHOOSE(AE$111,_DIS1dL,_DIS2dL,_DIS3dL,_DIS4dL),AE$113),"")</f>
        <v>#VALUE!</v>
      </c>
      <c r="AF33" s="84" t="e">
        <f>IF(AND(AF$4,$BJ33),SUMIFS([1]HC!$K$7:$K$118,CHOOSE($BM33,[1]HC!$N$7:$N$118,[1]HC!$O$7:$O$118,[1]HC!$P$7:$P$118,[1]HC!$Q$7:$Q$118),$BL33,CHOOSE(AF$111,_DIS1dL,_DIS2dL,_DIS3dL,_DIS4dL),AF$113),"")</f>
        <v>#VALUE!</v>
      </c>
      <c r="AG33" s="84" t="e">
        <f>IF(AND(AG$4,$BJ33),SUMIFS([1]HC!$K$7:$K$118,CHOOSE($BM33,[1]HC!$N$7:$N$118,[1]HC!$O$7:$O$118,[1]HC!$P$7:$P$118,[1]HC!$Q$7:$Q$118),$BL33,CHOOSE(AG$111,_DIS1dL,_DIS2dL,_DIS3dL,_DIS4dL),AG$113),"")</f>
        <v>#VALUE!</v>
      </c>
      <c r="AH33" s="84" t="e">
        <f>IF(AND(AH$4,$BJ33),SUMIFS([1]HC!$K$7:$K$118,CHOOSE($BM33,[1]HC!$N$7:$N$118,[1]HC!$O$7:$O$118,[1]HC!$P$7:$P$118,[1]HC!$Q$7:$Q$118),$BL33,CHOOSE(AH$111,_DIS1dL,_DIS2dL,_DIS3dL,_DIS4dL),AH$113),"")</f>
        <v>#VALUE!</v>
      </c>
      <c r="AI33" s="84" t="str">
        <f>IF(AND(AI$4,$BJ33),SUMIFS([1]HC!$K$7:$K$118,[1]HC!$J$7:$J$118,$BL33,CHOOSE(AI$111,_DIS1dL,_DIS2dL,_DIS3dL,_DIS4dL),AI$113),"")</f>
        <v/>
      </c>
      <c r="AJ33" s="84" t="str">
        <f>IF(AND(AJ$4,$BJ33),SUMIFS([1]HC!$K$7:$K$118,[1]HC!$J$7:$J$118,$BL33,CHOOSE(AJ$111,_DIS1dL,_DIS2dL,_DIS3dL,_DIS4dL),AJ$113),"")</f>
        <v/>
      </c>
      <c r="AK33" s="84" t="str">
        <f>IF(AND(AK$4,$BJ33),SUMIFS([1]HC!$K$7:$K$118,[1]HC!$J$7:$J$118,$BL33,CHOOSE(AK$111,_DIS1dL,_DIS2dL,_DIS3dL,_DIS4dL),AK$113),"")</f>
        <v/>
      </c>
      <c r="AL33" s="84" t="str">
        <f>IF(AND(AL$4,$BJ33),SUMIFS([1]HC!$K$7:$K$118,[1]HC!$J$7:$J$118,$BL33,CHOOSE(AL$111,_DIS1dL,_DIS2dL,_DIS3dL,_DIS4dL),AL$113),"")</f>
        <v/>
      </c>
      <c r="AM33" s="84" t="str">
        <f>IF(AND(AM$4,$BJ33),SUMIFS([1]HC!$K$7:$K$118,[1]HC!$J$7:$J$118,$BL33,CHOOSE(AM$111,_DIS1dL,_DIS2dL,_DIS3dL,_DIS4dL),AM$113),"")</f>
        <v/>
      </c>
      <c r="AN33" s="84" t="str">
        <f>IF(AND(AN$4,$BJ33),SUMIFS([1]HC!$K$7:$K$118,[1]HC!$J$7:$J$118,$BL33,CHOOSE(AN$111,_DIS1dL,_DIS2dL,_DIS3dL,_DIS4dL),AN$113),"")</f>
        <v/>
      </c>
      <c r="AO33" s="84" t="str">
        <f>IF(AND(AO$4,$BJ33),SUMIFS([1]HC!$K$7:$K$118,[1]HC!$J$7:$J$118,$BL33,CHOOSE(AO$111,_DIS1dL,_DIS2dL,_DIS3dL,_DIS4dL),AO$113),"")</f>
        <v/>
      </c>
      <c r="AP33" s="84" t="str">
        <f>IF(AND(AP$4,$BJ33),SUMIFS([1]HC!$K$7:$K$118,[1]HC!$J$7:$J$118,$BL33,CHOOSE(AP$111,_DIS1dL,_DIS2dL,_DIS3dL,_DIS4dL),AP$113),"")</f>
        <v/>
      </c>
      <c r="AQ33" s="84" t="str">
        <f>IF(AND(AQ$4,$BJ33),SUMIFS([1]HC!$K$7:$K$118,[1]HC!$J$7:$J$118,$BL33,CHOOSE(AQ$111,_DIS1dL,_DIS2dL,_DIS3dL,_DIS4dL),AQ$113),"")</f>
        <v/>
      </c>
      <c r="AR33" s="84" t="str">
        <f>IF(AND(AR$4,$BJ33),SUMIFS([1]HC!$K$7:$K$118,[1]HC!$J$7:$J$118,$BL33,CHOOSE(AR$111,_DIS1dL,_DIS2dL,_DIS3dL,_DIS4dL),AR$113),"")</f>
        <v/>
      </c>
      <c r="AS33" s="84" t="str">
        <f>IF(AND(AS$4,$BJ33),SUMIFS([1]HC!$K$7:$K$118,[1]HC!$J$7:$J$118,$BL33,CHOOSE(AS$111,_DIS1dL,_DIS2dL,_DIS3dL,_DIS4dL),AS$113),"")</f>
        <v/>
      </c>
      <c r="AT33" s="84" t="str">
        <f>IF(AND(AT$4,$BJ33),SUMIFS([1]HC!$K$7:$K$118,[1]HC!$J$7:$J$118,$BL33,CHOOSE(AT$111,_DIS1dL,_DIS2dL,_DIS3dL,_DIS4dL),AT$113),"")</f>
        <v/>
      </c>
      <c r="AU33" s="84" t="str">
        <f>IF(AND(AU$4,$BJ33),SUMIFS([1]HC!$K$7:$K$118,[1]HC!$J$7:$J$118,$BL33,CHOOSE(AU$111,_DIS1dL,_DIS2dL,_DIS3dL,_DIS4dL),AU$113),"")</f>
        <v/>
      </c>
      <c r="AV33" s="84" t="str">
        <f>IF(AND(AV$4,$BJ33),SUMIFS([1]HC!$K$7:$K$118,[1]HC!$J$7:$J$118,$BL33,CHOOSE(AV$111,_DIS1dL,_DIS2dL,_DIS3dL,_DIS4dL),AV$113),"")</f>
        <v/>
      </c>
      <c r="AW33" s="84" t="str">
        <f>IF(AND(AW$4,$BJ33),SUMIFS([1]HC!$K$7:$K$118,[1]HC!$J$7:$J$118,$BL33,CHOOSE(AW$111,_DIS1dL,_DIS2dL,_DIS3dL,_DIS4dL),AW$113),"")</f>
        <v/>
      </c>
      <c r="AX33" s="84" t="str">
        <f>IF(AND(AX$4,$BJ33),SUMIFS([1]HC!$K$7:$K$118,[1]HC!$J$7:$J$118,$BL33,CHOOSE(AX$111,_DIS1dL,_DIS2dL,_DIS3dL,_DIS4dL),AX$113),"")</f>
        <v/>
      </c>
      <c r="AY33" s="84" t="str">
        <f>IF(AND(AY$4,$BJ33),SUMIFS([1]HC!$K$7:$K$118,[1]HC!$J$7:$J$118,$BL33,CHOOSE(AY$111,_DIS1dL,_DIS2dL,_DIS3dL,_DIS4dL),AY$113),"")</f>
        <v/>
      </c>
      <c r="AZ33" s="84" t="str">
        <f>IF(AND(AZ$4,$BJ33),SUMIFS([1]HC!$K$7:$K$118,[1]HC!$J$7:$J$118,$BL33,CHOOSE(AZ$111,_DIS1dL,_DIS2dL,_DIS3dL,_DIS4dL),AZ$113),"")</f>
        <v/>
      </c>
      <c r="BA33" s="84" t="str">
        <f>IF(AND(BA$4,$BJ33),SUMIFS([1]HC!$K$7:$K$118,[1]HC!$J$7:$J$118,$BL33,CHOOSE(BA$111,_DIS1dL,_DIS2dL,_DIS3dL,_DIS4dL),BA$113),"")</f>
        <v/>
      </c>
      <c r="BB33" s="84" t="str">
        <f>IF(AND(BB$4,$BJ33),SUMIFS([1]HC!$K$7:$K$118,[1]HC!$J$7:$J$118,$BL33,CHOOSE(BB$111,_DIS1dL,_DIS2dL,_DIS3dL,_DIS4dL),BB$113),"")</f>
        <v/>
      </c>
      <c r="BC33" s="84" t="str">
        <f>IF(AND(BC$4,$BJ33),SUMIFS([1]HC!$K$7:$K$118,[1]HC!$J$7:$J$118,$BL33,CHOOSE(BC$111,_DIS1dL,_DIS2dL,_DIS3dL,_DIS4dL),BC$113),"")</f>
        <v/>
      </c>
      <c r="BD33" s="84" t="str">
        <f>IF(AND(BD$4,$BJ33),SUMIFS([1]HC!$K$7:$K$118,[1]HC!$J$7:$J$118,$BL33,CHOOSE(BD$111,_DIS1dL,_DIS2dL,_DIS3dL,_DIS4dL),BD$113),"")</f>
        <v/>
      </c>
      <c r="BE33" s="85" t="str">
        <f>IF(AND(BE$4,$BJ33),SUMIFS([1]HC!$K$7:$K$118,[1]HC!$J$7:$J$118,$BL33,CHOOSE(BE$111,_DIS1dL,_DIS2dL,_DIS3dL,_DIS4dL),BE$113),"")</f>
        <v/>
      </c>
      <c r="BF33" s="80" t="e">
        <f t="shared" si="0"/>
        <v>#VALUE!</v>
      </c>
      <c r="BG33" s="86" t="e">
        <f t="shared" si="1"/>
        <v>#VALUE!</v>
      </c>
      <c r="BI33" s="82">
        <f>IF(BJ33,[1]HC!M33-1,"")</f>
        <v>2</v>
      </c>
      <c r="BJ33" s="82" t="b">
        <f>[1]HC!G33</f>
        <v>1</v>
      </c>
      <c r="BK33" s="72" t="b">
        <f>[1]HC!L33</f>
        <v>0</v>
      </c>
      <c r="BL33" t="str">
        <f>[1]HC!I33</f>
        <v>HC 1.1.7</v>
      </c>
      <c r="BM33">
        <f>[1]HC!M33</f>
        <v>3</v>
      </c>
      <c r="BO33" s="72" t="e">
        <f>[1]HC!K33=BF33</f>
        <v>#VALUE!</v>
      </c>
    </row>
    <row r="34" spans="3:67" ht="13" hidden="1" outlineLevel="1" x14ac:dyDescent="0.3">
      <c r="C34" t="str">
        <f>IF($BJ34,REPT(" ",$BI$6*BI34) &amp; [1]HC!J34,"")</f>
        <v xml:space="preserve">              HC 1.1.8 Pediatrics</v>
      </c>
      <c r="D34" s="83" t="e">
        <f>IF(AND(D$4,$BJ34),SUMIFS([1]HC!$K$7:$K$118,CHOOSE($BM34,[1]HC!$N$7:$N$118,[1]HC!$O$7:$O$118,[1]HC!$P$7:$P$118,[1]HC!$Q$7:$Q$118),$BL34,CHOOSE(D$111,_DIS1dL,_DIS2dL,_DIS3dL,_DIS4dL),D$113),"")</f>
        <v>#VALUE!</v>
      </c>
      <c r="E34" s="84" t="e">
        <f>IF(AND(E$4,$BJ34),SUMIFS([1]HC!$K$7:$K$118,CHOOSE($BM34,[1]HC!$N$7:$N$118,[1]HC!$O$7:$O$118,[1]HC!$P$7:$P$118,[1]HC!$Q$7:$Q$118),$BL34,CHOOSE(E$111,_DIS1dL,_DIS2dL,_DIS3dL,_DIS4dL),E$113),"")</f>
        <v>#VALUE!</v>
      </c>
      <c r="F34" s="84" t="e">
        <f>IF(AND(F$4,$BJ34),SUMIFS([1]HC!$K$7:$K$118,CHOOSE($BM34,[1]HC!$N$7:$N$118,[1]HC!$O$7:$O$118,[1]HC!$P$7:$P$118,[1]HC!$Q$7:$Q$118),$BL34,CHOOSE(F$111,_DIS1dL,_DIS2dL,_DIS3dL,_DIS4dL),F$113),"")</f>
        <v>#VALUE!</v>
      </c>
      <c r="G34" s="84" t="e">
        <f>IF(AND(G$4,$BJ34),SUMIFS([1]HC!$K$7:$K$118,CHOOSE($BM34,[1]HC!$N$7:$N$118,[1]HC!$O$7:$O$118,[1]HC!$P$7:$P$118,[1]HC!$Q$7:$Q$118),$BL34,CHOOSE(G$111,_DIS1dL,_DIS2dL,_DIS3dL,_DIS4dL),G$113),"")</f>
        <v>#VALUE!</v>
      </c>
      <c r="H34" s="84" t="e">
        <f>IF(AND(H$4,$BJ34),SUMIFS([1]HC!$K$7:$K$118,CHOOSE($BM34,[1]HC!$N$7:$N$118,[1]HC!$O$7:$O$118,[1]HC!$P$7:$P$118,[1]HC!$Q$7:$Q$118),$BL34,CHOOSE(H$111,_DIS1dL,_DIS2dL,_DIS3dL,_DIS4dL),H$113),"")</f>
        <v>#VALUE!</v>
      </c>
      <c r="I34" s="84" t="e">
        <f>IF(AND(I$4,$BJ34),SUMIFS([1]HC!$K$7:$K$118,CHOOSE($BM34,[1]HC!$N$7:$N$118,[1]HC!$O$7:$O$118,[1]HC!$P$7:$P$118,[1]HC!$Q$7:$Q$118),$BL34,CHOOSE(I$111,_DIS1dL,_DIS2dL,_DIS3dL,_DIS4dL),I$113),"")</f>
        <v>#VALUE!</v>
      </c>
      <c r="J34" s="84" t="e">
        <f>IF(AND(J$4,$BJ34),SUMIFS([1]HC!$K$7:$K$118,CHOOSE($BM34,[1]HC!$N$7:$N$118,[1]HC!$O$7:$O$118,[1]HC!$P$7:$P$118,[1]HC!$Q$7:$Q$118),$BL34,CHOOSE(J$111,_DIS1dL,_DIS2dL,_DIS3dL,_DIS4dL),J$113),"")</f>
        <v>#VALUE!</v>
      </c>
      <c r="K34" s="84" t="e">
        <f>IF(AND(K$4,$BJ34),SUMIFS([1]HC!$K$7:$K$118,CHOOSE($BM34,[1]HC!$N$7:$N$118,[1]HC!$O$7:$O$118,[1]HC!$P$7:$P$118,[1]HC!$Q$7:$Q$118),$BL34,CHOOSE(K$111,_DIS1dL,_DIS2dL,_DIS3dL,_DIS4dL),K$113),"")</f>
        <v>#VALUE!</v>
      </c>
      <c r="L34" s="84" t="e">
        <f>IF(AND(L$4,$BJ34),SUMIFS([1]HC!$K$7:$K$118,CHOOSE($BM34,[1]HC!$N$7:$N$118,[1]HC!$O$7:$O$118,[1]HC!$P$7:$P$118,[1]HC!$Q$7:$Q$118),$BL34,CHOOSE(L$111,_DIS1dL,_DIS2dL,_DIS3dL,_DIS4dL),L$113),"")</f>
        <v>#VALUE!</v>
      </c>
      <c r="M34" s="84" t="e">
        <f>IF(AND(M$4,$BJ34),SUMIFS([1]HC!$K$7:$K$118,CHOOSE($BM34,[1]HC!$N$7:$N$118,[1]HC!$O$7:$O$118,[1]HC!$P$7:$P$118,[1]HC!$Q$7:$Q$118),$BL34,CHOOSE(M$111,_DIS1dL,_DIS2dL,_DIS3dL,_DIS4dL),M$113),"")</f>
        <v>#VALUE!</v>
      </c>
      <c r="N34" s="84" t="e">
        <f>IF(AND(N$4,$BJ34),SUMIFS([1]HC!$K$7:$K$118,CHOOSE($BM34,[1]HC!$N$7:$N$118,[1]HC!$O$7:$O$118,[1]HC!$P$7:$P$118,[1]HC!$Q$7:$Q$118),$BL34,CHOOSE(N$111,_DIS1dL,_DIS2dL,_DIS3dL,_DIS4dL),N$113),"")</f>
        <v>#VALUE!</v>
      </c>
      <c r="O34" s="84" t="e">
        <f>IF(AND(O$4,$BJ34),SUMIFS([1]HC!$K$7:$K$118,CHOOSE($BM34,[1]HC!$N$7:$N$118,[1]HC!$O$7:$O$118,[1]HC!$P$7:$P$118,[1]HC!$Q$7:$Q$118),$BL34,CHOOSE(O$111,_DIS1dL,_DIS2dL,_DIS3dL,_DIS4dL),O$113),"")</f>
        <v>#VALUE!</v>
      </c>
      <c r="P34" s="84" t="e">
        <f>IF(AND(P$4,$BJ34),SUMIFS([1]HC!$K$7:$K$118,CHOOSE($BM34,[1]HC!$N$7:$N$118,[1]HC!$O$7:$O$118,[1]HC!$P$7:$P$118,[1]HC!$Q$7:$Q$118),$BL34,CHOOSE(P$111,_DIS1dL,_DIS2dL,_DIS3dL,_DIS4dL),P$113),"")</f>
        <v>#VALUE!</v>
      </c>
      <c r="Q34" s="84" t="e">
        <f>IF(AND(Q$4,$BJ34),SUMIFS([1]HC!$K$7:$K$118,CHOOSE($BM34,[1]HC!$N$7:$N$118,[1]HC!$O$7:$O$118,[1]HC!$P$7:$P$118,[1]HC!$Q$7:$Q$118),$BL34,CHOOSE(Q$111,_DIS1dL,_DIS2dL,_DIS3dL,_DIS4dL),Q$113),"")</f>
        <v>#VALUE!</v>
      </c>
      <c r="R34" s="84" t="e">
        <f>IF(AND(R$4,$BJ34),SUMIFS([1]HC!$K$7:$K$118,CHOOSE($BM34,[1]HC!$N$7:$N$118,[1]HC!$O$7:$O$118,[1]HC!$P$7:$P$118,[1]HC!$Q$7:$Q$118),$BL34,CHOOSE(R$111,_DIS1dL,_DIS2dL,_DIS3dL,_DIS4dL),R$113),"")</f>
        <v>#VALUE!</v>
      </c>
      <c r="S34" s="84" t="e">
        <f>IF(AND(S$4,$BJ34),SUMIFS([1]HC!$K$7:$K$118,CHOOSE($BM34,[1]HC!$N$7:$N$118,[1]HC!$O$7:$O$118,[1]HC!$P$7:$P$118,[1]HC!$Q$7:$Q$118),$BL34,CHOOSE(S$111,_DIS1dL,_DIS2dL,_DIS3dL,_DIS4dL),S$113),"")</f>
        <v>#VALUE!</v>
      </c>
      <c r="T34" s="84" t="e">
        <f>IF(AND(T$4,$BJ34),SUMIFS([1]HC!$K$7:$K$118,CHOOSE($BM34,[1]HC!$N$7:$N$118,[1]HC!$O$7:$O$118,[1]HC!$P$7:$P$118,[1]HC!$Q$7:$Q$118),$BL34,CHOOSE(T$111,_DIS1dL,_DIS2dL,_DIS3dL,_DIS4dL),T$113),"")</f>
        <v>#VALUE!</v>
      </c>
      <c r="U34" s="84" t="e">
        <f>IF(AND(U$4,$BJ34),SUMIFS([1]HC!$K$7:$K$118,CHOOSE($BM34,[1]HC!$N$7:$N$118,[1]HC!$O$7:$O$118,[1]HC!$P$7:$P$118,[1]HC!$Q$7:$Q$118),$BL34,CHOOSE(U$111,_DIS1dL,_DIS2dL,_DIS3dL,_DIS4dL),U$113),"")</f>
        <v>#VALUE!</v>
      </c>
      <c r="V34" s="84" t="e">
        <f>IF(AND(V$4,$BJ34),SUMIFS([1]HC!$K$7:$K$118,CHOOSE($BM34,[1]HC!$N$7:$N$118,[1]HC!$O$7:$O$118,[1]HC!$P$7:$P$118,[1]HC!$Q$7:$Q$118),$BL34,CHOOSE(V$111,_DIS1dL,_DIS2dL,_DIS3dL,_DIS4dL),V$113),"")</f>
        <v>#VALUE!</v>
      </c>
      <c r="W34" s="84" t="e">
        <f>IF(AND(W$4,$BJ34),SUMIFS([1]HC!$K$7:$K$118,CHOOSE($BM34,[1]HC!$N$7:$N$118,[1]HC!$O$7:$O$118,[1]HC!$P$7:$P$118,[1]HC!$Q$7:$Q$118),$BL34,CHOOSE(W$111,_DIS1dL,_DIS2dL,_DIS3dL,_DIS4dL),W$113),"")</f>
        <v>#VALUE!</v>
      </c>
      <c r="X34" s="84" t="e">
        <f>IF(AND(X$4,$BJ34),SUMIFS([1]HC!$K$7:$K$118,CHOOSE($BM34,[1]HC!$N$7:$N$118,[1]HC!$O$7:$O$118,[1]HC!$P$7:$P$118,[1]HC!$Q$7:$Q$118),$BL34,CHOOSE(X$111,_DIS1dL,_DIS2dL,_DIS3dL,_DIS4dL),X$113),"")</f>
        <v>#VALUE!</v>
      </c>
      <c r="Y34" s="84" t="e">
        <f>IF(AND(Y$4,$BJ34),SUMIFS([1]HC!$K$7:$K$118,CHOOSE($BM34,[1]HC!$N$7:$N$118,[1]HC!$O$7:$O$118,[1]HC!$P$7:$P$118,[1]HC!$Q$7:$Q$118),$BL34,CHOOSE(Y$111,_DIS1dL,_DIS2dL,_DIS3dL,_DIS4dL),Y$113),"")</f>
        <v>#VALUE!</v>
      </c>
      <c r="Z34" s="84" t="e">
        <f>IF(AND(Z$4,$BJ34),SUMIFS([1]HC!$K$7:$K$118,CHOOSE($BM34,[1]HC!$N$7:$N$118,[1]HC!$O$7:$O$118,[1]HC!$P$7:$P$118,[1]HC!$Q$7:$Q$118),$BL34,CHOOSE(Z$111,_DIS1dL,_DIS2dL,_DIS3dL,_DIS4dL),Z$113),"")</f>
        <v>#VALUE!</v>
      </c>
      <c r="AA34" s="84" t="e">
        <f>IF(AND(AA$4,$BJ34),SUMIFS([1]HC!$K$7:$K$118,CHOOSE($BM34,[1]HC!$N$7:$N$118,[1]HC!$O$7:$O$118,[1]HC!$P$7:$P$118,[1]HC!$Q$7:$Q$118),$BL34,CHOOSE(AA$111,_DIS1dL,_DIS2dL,_DIS3dL,_DIS4dL),AA$113),"")</f>
        <v>#VALUE!</v>
      </c>
      <c r="AB34" s="84" t="e">
        <f>IF(AND(AB$4,$BJ34),SUMIFS([1]HC!$K$7:$K$118,CHOOSE($BM34,[1]HC!$N$7:$N$118,[1]HC!$O$7:$O$118,[1]HC!$P$7:$P$118,[1]HC!$Q$7:$Q$118),$BL34,CHOOSE(AB$111,_DIS1dL,_DIS2dL,_DIS3dL,_DIS4dL),AB$113),"")</f>
        <v>#VALUE!</v>
      </c>
      <c r="AC34" s="84" t="e">
        <f>IF(AND(AC$4,$BJ34),SUMIFS([1]HC!$K$7:$K$118,CHOOSE($BM34,[1]HC!$N$7:$N$118,[1]HC!$O$7:$O$118,[1]HC!$P$7:$P$118,[1]HC!$Q$7:$Q$118),$BL34,CHOOSE(AC$111,_DIS1dL,_DIS2dL,_DIS3dL,_DIS4dL),AC$113),"")</f>
        <v>#VALUE!</v>
      </c>
      <c r="AD34" s="84" t="e">
        <f>IF(AND(AD$4,$BJ34),SUMIFS([1]HC!$K$7:$K$118,CHOOSE($BM34,[1]HC!$N$7:$N$118,[1]HC!$O$7:$O$118,[1]HC!$P$7:$P$118,[1]HC!$Q$7:$Q$118),$BL34,CHOOSE(AD$111,_DIS1dL,_DIS2dL,_DIS3dL,_DIS4dL),AD$113),"")</f>
        <v>#VALUE!</v>
      </c>
      <c r="AE34" s="84" t="e">
        <f>IF(AND(AE$4,$BJ34),SUMIFS([1]HC!$K$7:$K$118,CHOOSE($BM34,[1]HC!$N$7:$N$118,[1]HC!$O$7:$O$118,[1]HC!$P$7:$P$118,[1]HC!$Q$7:$Q$118),$BL34,CHOOSE(AE$111,_DIS1dL,_DIS2dL,_DIS3dL,_DIS4dL),AE$113),"")</f>
        <v>#VALUE!</v>
      </c>
      <c r="AF34" s="84" t="e">
        <f>IF(AND(AF$4,$BJ34),SUMIFS([1]HC!$K$7:$K$118,CHOOSE($BM34,[1]HC!$N$7:$N$118,[1]HC!$O$7:$O$118,[1]HC!$P$7:$P$118,[1]HC!$Q$7:$Q$118),$BL34,CHOOSE(AF$111,_DIS1dL,_DIS2dL,_DIS3dL,_DIS4dL),AF$113),"")</f>
        <v>#VALUE!</v>
      </c>
      <c r="AG34" s="84" t="e">
        <f>IF(AND(AG$4,$BJ34),SUMIFS([1]HC!$K$7:$K$118,CHOOSE($BM34,[1]HC!$N$7:$N$118,[1]HC!$O$7:$O$118,[1]HC!$P$7:$P$118,[1]HC!$Q$7:$Q$118),$BL34,CHOOSE(AG$111,_DIS1dL,_DIS2dL,_DIS3dL,_DIS4dL),AG$113),"")</f>
        <v>#VALUE!</v>
      </c>
      <c r="AH34" s="84" t="e">
        <f>IF(AND(AH$4,$BJ34),SUMIFS([1]HC!$K$7:$K$118,CHOOSE($BM34,[1]HC!$N$7:$N$118,[1]HC!$O$7:$O$118,[1]HC!$P$7:$P$118,[1]HC!$Q$7:$Q$118),$BL34,CHOOSE(AH$111,_DIS1dL,_DIS2dL,_DIS3dL,_DIS4dL),AH$113),"")</f>
        <v>#VALUE!</v>
      </c>
      <c r="AI34" s="84" t="str">
        <f>IF(AND(AI$4,$BJ34),SUMIFS([1]HC!$K$7:$K$118,[1]HC!$J$7:$J$118,$BL34,CHOOSE(AI$111,_DIS1dL,_DIS2dL,_DIS3dL,_DIS4dL),AI$113),"")</f>
        <v/>
      </c>
      <c r="AJ34" s="84" t="str">
        <f>IF(AND(AJ$4,$BJ34),SUMIFS([1]HC!$K$7:$K$118,[1]HC!$J$7:$J$118,$BL34,CHOOSE(AJ$111,_DIS1dL,_DIS2dL,_DIS3dL,_DIS4dL),AJ$113),"")</f>
        <v/>
      </c>
      <c r="AK34" s="84" t="str">
        <f>IF(AND(AK$4,$BJ34),SUMIFS([1]HC!$K$7:$K$118,[1]HC!$J$7:$J$118,$BL34,CHOOSE(AK$111,_DIS1dL,_DIS2dL,_DIS3dL,_DIS4dL),AK$113),"")</f>
        <v/>
      </c>
      <c r="AL34" s="84" t="str">
        <f>IF(AND(AL$4,$BJ34),SUMIFS([1]HC!$K$7:$K$118,[1]HC!$J$7:$J$118,$BL34,CHOOSE(AL$111,_DIS1dL,_DIS2dL,_DIS3dL,_DIS4dL),AL$113),"")</f>
        <v/>
      </c>
      <c r="AM34" s="84" t="str">
        <f>IF(AND(AM$4,$BJ34),SUMIFS([1]HC!$K$7:$K$118,[1]HC!$J$7:$J$118,$BL34,CHOOSE(AM$111,_DIS1dL,_DIS2dL,_DIS3dL,_DIS4dL),AM$113),"")</f>
        <v/>
      </c>
      <c r="AN34" s="84" t="str">
        <f>IF(AND(AN$4,$BJ34),SUMIFS([1]HC!$K$7:$K$118,[1]HC!$J$7:$J$118,$BL34,CHOOSE(AN$111,_DIS1dL,_DIS2dL,_DIS3dL,_DIS4dL),AN$113),"")</f>
        <v/>
      </c>
      <c r="AO34" s="84" t="str">
        <f>IF(AND(AO$4,$BJ34),SUMIFS([1]HC!$K$7:$K$118,[1]HC!$J$7:$J$118,$BL34,CHOOSE(AO$111,_DIS1dL,_DIS2dL,_DIS3dL,_DIS4dL),AO$113),"")</f>
        <v/>
      </c>
      <c r="AP34" s="84" t="str">
        <f>IF(AND(AP$4,$BJ34),SUMIFS([1]HC!$K$7:$K$118,[1]HC!$J$7:$J$118,$BL34,CHOOSE(AP$111,_DIS1dL,_DIS2dL,_DIS3dL,_DIS4dL),AP$113),"")</f>
        <v/>
      </c>
      <c r="AQ34" s="84" t="str">
        <f>IF(AND(AQ$4,$BJ34),SUMIFS([1]HC!$K$7:$K$118,[1]HC!$J$7:$J$118,$BL34,CHOOSE(AQ$111,_DIS1dL,_DIS2dL,_DIS3dL,_DIS4dL),AQ$113),"")</f>
        <v/>
      </c>
      <c r="AR34" s="84" t="str">
        <f>IF(AND(AR$4,$BJ34),SUMIFS([1]HC!$K$7:$K$118,[1]HC!$J$7:$J$118,$BL34,CHOOSE(AR$111,_DIS1dL,_DIS2dL,_DIS3dL,_DIS4dL),AR$113),"")</f>
        <v/>
      </c>
      <c r="AS34" s="84" t="str">
        <f>IF(AND(AS$4,$BJ34),SUMIFS([1]HC!$K$7:$K$118,[1]HC!$J$7:$J$118,$BL34,CHOOSE(AS$111,_DIS1dL,_DIS2dL,_DIS3dL,_DIS4dL),AS$113),"")</f>
        <v/>
      </c>
      <c r="AT34" s="84" t="str">
        <f>IF(AND(AT$4,$BJ34),SUMIFS([1]HC!$K$7:$K$118,[1]HC!$J$7:$J$118,$BL34,CHOOSE(AT$111,_DIS1dL,_DIS2dL,_DIS3dL,_DIS4dL),AT$113),"")</f>
        <v/>
      </c>
      <c r="AU34" s="84" t="str">
        <f>IF(AND(AU$4,$BJ34),SUMIFS([1]HC!$K$7:$K$118,[1]HC!$J$7:$J$118,$BL34,CHOOSE(AU$111,_DIS1dL,_DIS2dL,_DIS3dL,_DIS4dL),AU$113),"")</f>
        <v/>
      </c>
      <c r="AV34" s="84" t="str">
        <f>IF(AND(AV$4,$BJ34),SUMIFS([1]HC!$K$7:$K$118,[1]HC!$J$7:$J$118,$BL34,CHOOSE(AV$111,_DIS1dL,_DIS2dL,_DIS3dL,_DIS4dL),AV$113),"")</f>
        <v/>
      </c>
      <c r="AW34" s="84" t="str">
        <f>IF(AND(AW$4,$BJ34),SUMIFS([1]HC!$K$7:$K$118,[1]HC!$J$7:$J$118,$BL34,CHOOSE(AW$111,_DIS1dL,_DIS2dL,_DIS3dL,_DIS4dL),AW$113),"")</f>
        <v/>
      </c>
      <c r="AX34" s="84" t="str">
        <f>IF(AND(AX$4,$BJ34),SUMIFS([1]HC!$K$7:$K$118,[1]HC!$J$7:$J$118,$BL34,CHOOSE(AX$111,_DIS1dL,_DIS2dL,_DIS3dL,_DIS4dL),AX$113),"")</f>
        <v/>
      </c>
      <c r="AY34" s="84" t="str">
        <f>IF(AND(AY$4,$BJ34),SUMIFS([1]HC!$K$7:$K$118,[1]HC!$J$7:$J$118,$BL34,CHOOSE(AY$111,_DIS1dL,_DIS2dL,_DIS3dL,_DIS4dL),AY$113),"")</f>
        <v/>
      </c>
      <c r="AZ34" s="84" t="str">
        <f>IF(AND(AZ$4,$BJ34),SUMIFS([1]HC!$K$7:$K$118,[1]HC!$J$7:$J$118,$BL34,CHOOSE(AZ$111,_DIS1dL,_DIS2dL,_DIS3dL,_DIS4dL),AZ$113),"")</f>
        <v/>
      </c>
      <c r="BA34" s="84" t="str">
        <f>IF(AND(BA$4,$BJ34),SUMIFS([1]HC!$K$7:$K$118,[1]HC!$J$7:$J$118,$BL34,CHOOSE(BA$111,_DIS1dL,_DIS2dL,_DIS3dL,_DIS4dL),BA$113),"")</f>
        <v/>
      </c>
      <c r="BB34" s="84" t="str">
        <f>IF(AND(BB$4,$BJ34),SUMIFS([1]HC!$K$7:$K$118,[1]HC!$J$7:$J$118,$BL34,CHOOSE(BB$111,_DIS1dL,_DIS2dL,_DIS3dL,_DIS4dL),BB$113),"")</f>
        <v/>
      </c>
      <c r="BC34" s="84" t="str">
        <f>IF(AND(BC$4,$BJ34),SUMIFS([1]HC!$K$7:$K$118,[1]HC!$J$7:$J$118,$BL34,CHOOSE(BC$111,_DIS1dL,_DIS2dL,_DIS3dL,_DIS4dL),BC$113),"")</f>
        <v/>
      </c>
      <c r="BD34" s="84" t="str">
        <f>IF(AND(BD$4,$BJ34),SUMIFS([1]HC!$K$7:$K$118,[1]HC!$J$7:$J$118,$BL34,CHOOSE(BD$111,_DIS1dL,_DIS2dL,_DIS3dL,_DIS4dL),BD$113),"")</f>
        <v/>
      </c>
      <c r="BE34" s="85" t="str">
        <f>IF(AND(BE$4,$BJ34),SUMIFS([1]HC!$K$7:$K$118,[1]HC!$J$7:$J$118,$BL34,CHOOSE(BE$111,_DIS1dL,_DIS2dL,_DIS3dL,_DIS4dL),BE$113),"")</f>
        <v/>
      </c>
      <c r="BF34" s="80" t="e">
        <f t="shared" si="0"/>
        <v>#VALUE!</v>
      </c>
      <c r="BG34" s="86" t="e">
        <f t="shared" si="1"/>
        <v>#VALUE!</v>
      </c>
      <c r="BI34" s="82">
        <f>IF(BJ34,[1]HC!M34-1,"")</f>
        <v>2</v>
      </c>
      <c r="BJ34" s="82" t="b">
        <f>[1]HC!G34</f>
        <v>1</v>
      </c>
      <c r="BK34" s="72" t="b">
        <f>[1]HC!L34</f>
        <v>0</v>
      </c>
      <c r="BL34" t="str">
        <f>[1]HC!I34</f>
        <v>HC 1.1.8</v>
      </c>
      <c r="BM34">
        <f>[1]HC!M34</f>
        <v>3</v>
      </c>
      <c r="BO34" s="72" t="e">
        <f>[1]HC!K34=BF34</f>
        <v>#VALUE!</v>
      </c>
    </row>
    <row r="35" spans="3:67" ht="13" hidden="1" outlineLevel="1" x14ac:dyDescent="0.3">
      <c r="C35" t="str">
        <f>IF($BJ35,REPT(" ",$BI$6*BI35) &amp; [1]HC!J35,"")</f>
        <v xml:space="preserve">              HC 1.1.9 Other</v>
      </c>
      <c r="D35" s="83" t="e">
        <f>IF(AND(D$4,$BJ35),SUMIFS([1]HC!$K$7:$K$118,CHOOSE($BM35,[1]HC!$N$7:$N$118,[1]HC!$O$7:$O$118,[1]HC!$P$7:$P$118,[1]HC!$Q$7:$Q$118),$BL35,CHOOSE(D$111,_DIS1dL,_DIS2dL,_DIS3dL,_DIS4dL),D$113),"")</f>
        <v>#VALUE!</v>
      </c>
      <c r="E35" s="84" t="e">
        <f>IF(AND(E$4,$BJ35),SUMIFS([1]HC!$K$7:$K$118,CHOOSE($BM35,[1]HC!$N$7:$N$118,[1]HC!$O$7:$O$118,[1]HC!$P$7:$P$118,[1]HC!$Q$7:$Q$118),$BL35,CHOOSE(E$111,_DIS1dL,_DIS2dL,_DIS3dL,_DIS4dL),E$113),"")</f>
        <v>#VALUE!</v>
      </c>
      <c r="F35" s="84" t="e">
        <f>IF(AND(F$4,$BJ35),SUMIFS([1]HC!$K$7:$K$118,CHOOSE($BM35,[1]HC!$N$7:$N$118,[1]HC!$O$7:$O$118,[1]HC!$P$7:$P$118,[1]HC!$Q$7:$Q$118),$BL35,CHOOSE(F$111,_DIS1dL,_DIS2dL,_DIS3dL,_DIS4dL),F$113),"")</f>
        <v>#VALUE!</v>
      </c>
      <c r="G35" s="84" t="e">
        <f>IF(AND(G$4,$BJ35),SUMIFS([1]HC!$K$7:$K$118,CHOOSE($BM35,[1]HC!$N$7:$N$118,[1]HC!$O$7:$O$118,[1]HC!$P$7:$P$118,[1]HC!$Q$7:$Q$118),$BL35,CHOOSE(G$111,_DIS1dL,_DIS2dL,_DIS3dL,_DIS4dL),G$113),"")</f>
        <v>#VALUE!</v>
      </c>
      <c r="H35" s="84" t="e">
        <f>IF(AND(H$4,$BJ35),SUMIFS([1]HC!$K$7:$K$118,CHOOSE($BM35,[1]HC!$N$7:$N$118,[1]HC!$O$7:$O$118,[1]HC!$P$7:$P$118,[1]HC!$Q$7:$Q$118),$BL35,CHOOSE(H$111,_DIS1dL,_DIS2dL,_DIS3dL,_DIS4dL),H$113),"")</f>
        <v>#VALUE!</v>
      </c>
      <c r="I35" s="84" t="e">
        <f>IF(AND(I$4,$BJ35),SUMIFS([1]HC!$K$7:$K$118,CHOOSE($BM35,[1]HC!$N$7:$N$118,[1]HC!$O$7:$O$118,[1]HC!$P$7:$P$118,[1]HC!$Q$7:$Q$118),$BL35,CHOOSE(I$111,_DIS1dL,_DIS2dL,_DIS3dL,_DIS4dL),I$113),"")</f>
        <v>#VALUE!</v>
      </c>
      <c r="J35" s="84" t="e">
        <f>IF(AND(J$4,$BJ35),SUMIFS([1]HC!$K$7:$K$118,CHOOSE($BM35,[1]HC!$N$7:$N$118,[1]HC!$O$7:$O$118,[1]HC!$P$7:$P$118,[1]HC!$Q$7:$Q$118),$BL35,CHOOSE(J$111,_DIS1dL,_DIS2dL,_DIS3dL,_DIS4dL),J$113),"")</f>
        <v>#VALUE!</v>
      </c>
      <c r="K35" s="84" t="e">
        <f>IF(AND(K$4,$BJ35),SUMIFS([1]HC!$K$7:$K$118,CHOOSE($BM35,[1]HC!$N$7:$N$118,[1]HC!$O$7:$O$118,[1]HC!$P$7:$P$118,[1]HC!$Q$7:$Q$118),$BL35,CHOOSE(K$111,_DIS1dL,_DIS2dL,_DIS3dL,_DIS4dL),K$113),"")</f>
        <v>#VALUE!</v>
      </c>
      <c r="L35" s="84" t="e">
        <f>IF(AND(L$4,$BJ35),SUMIFS([1]HC!$K$7:$K$118,CHOOSE($BM35,[1]HC!$N$7:$N$118,[1]HC!$O$7:$O$118,[1]HC!$P$7:$P$118,[1]HC!$Q$7:$Q$118),$BL35,CHOOSE(L$111,_DIS1dL,_DIS2dL,_DIS3dL,_DIS4dL),L$113),"")</f>
        <v>#VALUE!</v>
      </c>
      <c r="M35" s="84" t="e">
        <f>IF(AND(M$4,$BJ35),SUMIFS([1]HC!$K$7:$K$118,CHOOSE($BM35,[1]HC!$N$7:$N$118,[1]HC!$O$7:$O$118,[1]HC!$P$7:$P$118,[1]HC!$Q$7:$Q$118),$BL35,CHOOSE(M$111,_DIS1dL,_DIS2dL,_DIS3dL,_DIS4dL),M$113),"")</f>
        <v>#VALUE!</v>
      </c>
      <c r="N35" s="84" t="e">
        <f>IF(AND(N$4,$BJ35),SUMIFS([1]HC!$K$7:$K$118,CHOOSE($BM35,[1]HC!$N$7:$N$118,[1]HC!$O$7:$O$118,[1]HC!$P$7:$P$118,[1]HC!$Q$7:$Q$118),$BL35,CHOOSE(N$111,_DIS1dL,_DIS2dL,_DIS3dL,_DIS4dL),N$113),"")</f>
        <v>#VALUE!</v>
      </c>
      <c r="O35" s="84" t="e">
        <f>IF(AND(O$4,$BJ35),SUMIFS([1]HC!$K$7:$K$118,CHOOSE($BM35,[1]HC!$N$7:$N$118,[1]HC!$O$7:$O$118,[1]HC!$P$7:$P$118,[1]HC!$Q$7:$Q$118),$BL35,CHOOSE(O$111,_DIS1dL,_DIS2dL,_DIS3dL,_DIS4dL),O$113),"")</f>
        <v>#VALUE!</v>
      </c>
      <c r="P35" s="84" t="e">
        <f>IF(AND(P$4,$BJ35),SUMIFS([1]HC!$K$7:$K$118,CHOOSE($BM35,[1]HC!$N$7:$N$118,[1]HC!$O$7:$O$118,[1]HC!$P$7:$P$118,[1]HC!$Q$7:$Q$118),$BL35,CHOOSE(P$111,_DIS1dL,_DIS2dL,_DIS3dL,_DIS4dL),P$113),"")</f>
        <v>#VALUE!</v>
      </c>
      <c r="Q35" s="84" t="e">
        <f>IF(AND(Q$4,$BJ35),SUMIFS([1]HC!$K$7:$K$118,CHOOSE($BM35,[1]HC!$N$7:$N$118,[1]HC!$O$7:$O$118,[1]HC!$P$7:$P$118,[1]HC!$Q$7:$Q$118),$BL35,CHOOSE(Q$111,_DIS1dL,_DIS2dL,_DIS3dL,_DIS4dL),Q$113),"")</f>
        <v>#VALUE!</v>
      </c>
      <c r="R35" s="84" t="e">
        <f>IF(AND(R$4,$BJ35),SUMIFS([1]HC!$K$7:$K$118,CHOOSE($BM35,[1]HC!$N$7:$N$118,[1]HC!$O$7:$O$118,[1]HC!$P$7:$P$118,[1]HC!$Q$7:$Q$118),$BL35,CHOOSE(R$111,_DIS1dL,_DIS2dL,_DIS3dL,_DIS4dL),R$113),"")</f>
        <v>#VALUE!</v>
      </c>
      <c r="S35" s="84" t="e">
        <f>IF(AND(S$4,$BJ35),SUMIFS([1]HC!$K$7:$K$118,CHOOSE($BM35,[1]HC!$N$7:$N$118,[1]HC!$O$7:$O$118,[1]HC!$P$7:$P$118,[1]HC!$Q$7:$Q$118),$BL35,CHOOSE(S$111,_DIS1dL,_DIS2dL,_DIS3dL,_DIS4dL),S$113),"")</f>
        <v>#VALUE!</v>
      </c>
      <c r="T35" s="84" t="e">
        <f>IF(AND(T$4,$BJ35),SUMIFS([1]HC!$K$7:$K$118,CHOOSE($BM35,[1]HC!$N$7:$N$118,[1]HC!$O$7:$O$118,[1]HC!$P$7:$P$118,[1]HC!$Q$7:$Q$118),$BL35,CHOOSE(T$111,_DIS1dL,_DIS2dL,_DIS3dL,_DIS4dL),T$113),"")</f>
        <v>#VALUE!</v>
      </c>
      <c r="U35" s="84" t="e">
        <f>IF(AND(U$4,$BJ35),SUMIFS([1]HC!$K$7:$K$118,CHOOSE($BM35,[1]HC!$N$7:$N$118,[1]HC!$O$7:$O$118,[1]HC!$P$7:$P$118,[1]HC!$Q$7:$Q$118),$BL35,CHOOSE(U$111,_DIS1dL,_DIS2dL,_DIS3dL,_DIS4dL),U$113),"")</f>
        <v>#VALUE!</v>
      </c>
      <c r="V35" s="84" t="e">
        <f>IF(AND(V$4,$BJ35),SUMIFS([1]HC!$K$7:$K$118,CHOOSE($BM35,[1]HC!$N$7:$N$118,[1]HC!$O$7:$O$118,[1]HC!$P$7:$P$118,[1]HC!$Q$7:$Q$118),$BL35,CHOOSE(V$111,_DIS1dL,_DIS2dL,_DIS3dL,_DIS4dL),V$113),"")</f>
        <v>#VALUE!</v>
      </c>
      <c r="W35" s="84" t="e">
        <f>IF(AND(W$4,$BJ35),SUMIFS([1]HC!$K$7:$K$118,CHOOSE($BM35,[1]HC!$N$7:$N$118,[1]HC!$O$7:$O$118,[1]HC!$P$7:$P$118,[1]HC!$Q$7:$Q$118),$BL35,CHOOSE(W$111,_DIS1dL,_DIS2dL,_DIS3dL,_DIS4dL),W$113),"")</f>
        <v>#VALUE!</v>
      </c>
      <c r="X35" s="84" t="e">
        <f>IF(AND(X$4,$BJ35),SUMIFS([1]HC!$K$7:$K$118,CHOOSE($BM35,[1]HC!$N$7:$N$118,[1]HC!$O$7:$O$118,[1]HC!$P$7:$P$118,[1]HC!$Q$7:$Q$118),$BL35,CHOOSE(X$111,_DIS1dL,_DIS2dL,_DIS3dL,_DIS4dL),X$113),"")</f>
        <v>#VALUE!</v>
      </c>
      <c r="Y35" s="84" t="e">
        <f>IF(AND(Y$4,$BJ35),SUMIFS([1]HC!$K$7:$K$118,CHOOSE($BM35,[1]HC!$N$7:$N$118,[1]HC!$O$7:$O$118,[1]HC!$P$7:$P$118,[1]HC!$Q$7:$Q$118),$BL35,CHOOSE(Y$111,_DIS1dL,_DIS2dL,_DIS3dL,_DIS4dL),Y$113),"")</f>
        <v>#VALUE!</v>
      </c>
      <c r="Z35" s="84" t="e">
        <f>IF(AND(Z$4,$BJ35),SUMIFS([1]HC!$K$7:$K$118,CHOOSE($BM35,[1]HC!$N$7:$N$118,[1]HC!$O$7:$O$118,[1]HC!$P$7:$P$118,[1]HC!$Q$7:$Q$118),$BL35,CHOOSE(Z$111,_DIS1dL,_DIS2dL,_DIS3dL,_DIS4dL),Z$113),"")</f>
        <v>#VALUE!</v>
      </c>
      <c r="AA35" s="84" t="e">
        <f>IF(AND(AA$4,$BJ35),SUMIFS([1]HC!$K$7:$K$118,CHOOSE($BM35,[1]HC!$N$7:$N$118,[1]HC!$O$7:$O$118,[1]HC!$P$7:$P$118,[1]HC!$Q$7:$Q$118),$BL35,CHOOSE(AA$111,_DIS1dL,_DIS2dL,_DIS3dL,_DIS4dL),AA$113),"")</f>
        <v>#VALUE!</v>
      </c>
      <c r="AB35" s="84" t="e">
        <f>IF(AND(AB$4,$BJ35),SUMIFS([1]HC!$K$7:$K$118,CHOOSE($BM35,[1]HC!$N$7:$N$118,[1]HC!$O$7:$O$118,[1]HC!$P$7:$P$118,[1]HC!$Q$7:$Q$118),$BL35,CHOOSE(AB$111,_DIS1dL,_DIS2dL,_DIS3dL,_DIS4dL),AB$113),"")</f>
        <v>#VALUE!</v>
      </c>
      <c r="AC35" s="84" t="e">
        <f>IF(AND(AC$4,$BJ35),SUMIFS([1]HC!$K$7:$K$118,CHOOSE($BM35,[1]HC!$N$7:$N$118,[1]HC!$O$7:$O$118,[1]HC!$P$7:$P$118,[1]HC!$Q$7:$Q$118),$BL35,CHOOSE(AC$111,_DIS1dL,_DIS2dL,_DIS3dL,_DIS4dL),AC$113),"")</f>
        <v>#VALUE!</v>
      </c>
      <c r="AD35" s="84" t="e">
        <f>IF(AND(AD$4,$BJ35),SUMIFS([1]HC!$K$7:$K$118,CHOOSE($BM35,[1]HC!$N$7:$N$118,[1]HC!$O$7:$O$118,[1]HC!$P$7:$P$118,[1]HC!$Q$7:$Q$118),$BL35,CHOOSE(AD$111,_DIS1dL,_DIS2dL,_DIS3dL,_DIS4dL),AD$113),"")</f>
        <v>#VALUE!</v>
      </c>
      <c r="AE35" s="84" t="e">
        <f>IF(AND(AE$4,$BJ35),SUMIFS([1]HC!$K$7:$K$118,CHOOSE($BM35,[1]HC!$N$7:$N$118,[1]HC!$O$7:$O$118,[1]HC!$P$7:$P$118,[1]HC!$Q$7:$Q$118),$BL35,CHOOSE(AE$111,_DIS1dL,_DIS2dL,_DIS3dL,_DIS4dL),AE$113),"")</f>
        <v>#VALUE!</v>
      </c>
      <c r="AF35" s="84" t="e">
        <f>IF(AND(AF$4,$BJ35),SUMIFS([1]HC!$K$7:$K$118,CHOOSE($BM35,[1]HC!$N$7:$N$118,[1]HC!$O$7:$O$118,[1]HC!$P$7:$P$118,[1]HC!$Q$7:$Q$118),$BL35,CHOOSE(AF$111,_DIS1dL,_DIS2dL,_DIS3dL,_DIS4dL),AF$113),"")</f>
        <v>#VALUE!</v>
      </c>
      <c r="AG35" s="84" t="e">
        <f>IF(AND(AG$4,$BJ35),SUMIFS([1]HC!$K$7:$K$118,CHOOSE($BM35,[1]HC!$N$7:$N$118,[1]HC!$O$7:$O$118,[1]HC!$P$7:$P$118,[1]HC!$Q$7:$Q$118),$BL35,CHOOSE(AG$111,_DIS1dL,_DIS2dL,_DIS3dL,_DIS4dL),AG$113),"")</f>
        <v>#VALUE!</v>
      </c>
      <c r="AH35" s="84" t="e">
        <f>IF(AND(AH$4,$BJ35),SUMIFS([1]HC!$K$7:$K$118,CHOOSE($BM35,[1]HC!$N$7:$N$118,[1]HC!$O$7:$O$118,[1]HC!$P$7:$P$118,[1]HC!$Q$7:$Q$118),$BL35,CHOOSE(AH$111,_DIS1dL,_DIS2dL,_DIS3dL,_DIS4dL),AH$113),"")</f>
        <v>#VALUE!</v>
      </c>
      <c r="AI35" s="84" t="str">
        <f>IF(AND(AI$4,$BJ35),SUMIFS([1]HC!$K$7:$K$118,[1]HC!$J$7:$J$118,$BL35,CHOOSE(AI$111,_DIS1dL,_DIS2dL,_DIS3dL,_DIS4dL),AI$113),"")</f>
        <v/>
      </c>
      <c r="AJ35" s="84" t="str">
        <f>IF(AND(AJ$4,$BJ35),SUMIFS([1]HC!$K$7:$K$118,[1]HC!$J$7:$J$118,$BL35,CHOOSE(AJ$111,_DIS1dL,_DIS2dL,_DIS3dL,_DIS4dL),AJ$113),"")</f>
        <v/>
      </c>
      <c r="AK35" s="84" t="str">
        <f>IF(AND(AK$4,$BJ35),SUMIFS([1]HC!$K$7:$K$118,[1]HC!$J$7:$J$118,$BL35,CHOOSE(AK$111,_DIS1dL,_DIS2dL,_DIS3dL,_DIS4dL),AK$113),"")</f>
        <v/>
      </c>
      <c r="AL35" s="84" t="str">
        <f>IF(AND(AL$4,$BJ35),SUMIFS([1]HC!$K$7:$K$118,[1]HC!$J$7:$J$118,$BL35,CHOOSE(AL$111,_DIS1dL,_DIS2dL,_DIS3dL,_DIS4dL),AL$113),"")</f>
        <v/>
      </c>
      <c r="AM35" s="84" t="str">
        <f>IF(AND(AM$4,$BJ35),SUMIFS([1]HC!$K$7:$K$118,[1]HC!$J$7:$J$118,$BL35,CHOOSE(AM$111,_DIS1dL,_DIS2dL,_DIS3dL,_DIS4dL),AM$113),"")</f>
        <v/>
      </c>
      <c r="AN35" s="84" t="str">
        <f>IF(AND(AN$4,$BJ35),SUMIFS([1]HC!$K$7:$K$118,[1]HC!$J$7:$J$118,$BL35,CHOOSE(AN$111,_DIS1dL,_DIS2dL,_DIS3dL,_DIS4dL),AN$113),"")</f>
        <v/>
      </c>
      <c r="AO35" s="84" t="str">
        <f>IF(AND(AO$4,$BJ35),SUMIFS([1]HC!$K$7:$K$118,[1]HC!$J$7:$J$118,$BL35,CHOOSE(AO$111,_DIS1dL,_DIS2dL,_DIS3dL,_DIS4dL),AO$113),"")</f>
        <v/>
      </c>
      <c r="AP35" s="84" t="str">
        <f>IF(AND(AP$4,$BJ35),SUMIFS([1]HC!$K$7:$K$118,[1]HC!$J$7:$J$118,$BL35,CHOOSE(AP$111,_DIS1dL,_DIS2dL,_DIS3dL,_DIS4dL),AP$113),"")</f>
        <v/>
      </c>
      <c r="AQ35" s="84" t="str">
        <f>IF(AND(AQ$4,$BJ35),SUMIFS([1]HC!$K$7:$K$118,[1]HC!$J$7:$J$118,$BL35,CHOOSE(AQ$111,_DIS1dL,_DIS2dL,_DIS3dL,_DIS4dL),AQ$113),"")</f>
        <v/>
      </c>
      <c r="AR35" s="84" t="str">
        <f>IF(AND(AR$4,$BJ35),SUMIFS([1]HC!$K$7:$K$118,[1]HC!$J$7:$J$118,$BL35,CHOOSE(AR$111,_DIS1dL,_DIS2dL,_DIS3dL,_DIS4dL),AR$113),"")</f>
        <v/>
      </c>
      <c r="AS35" s="84" t="str">
        <f>IF(AND(AS$4,$BJ35),SUMIFS([1]HC!$K$7:$K$118,[1]HC!$J$7:$J$118,$BL35,CHOOSE(AS$111,_DIS1dL,_DIS2dL,_DIS3dL,_DIS4dL),AS$113),"")</f>
        <v/>
      </c>
      <c r="AT35" s="84" t="str">
        <f>IF(AND(AT$4,$BJ35),SUMIFS([1]HC!$K$7:$K$118,[1]HC!$J$7:$J$118,$BL35,CHOOSE(AT$111,_DIS1dL,_DIS2dL,_DIS3dL,_DIS4dL),AT$113),"")</f>
        <v/>
      </c>
      <c r="AU35" s="84" t="str">
        <f>IF(AND(AU$4,$BJ35),SUMIFS([1]HC!$K$7:$K$118,[1]HC!$J$7:$J$118,$BL35,CHOOSE(AU$111,_DIS1dL,_DIS2dL,_DIS3dL,_DIS4dL),AU$113),"")</f>
        <v/>
      </c>
      <c r="AV35" s="84" t="str">
        <f>IF(AND(AV$4,$BJ35),SUMIFS([1]HC!$K$7:$K$118,[1]HC!$J$7:$J$118,$BL35,CHOOSE(AV$111,_DIS1dL,_DIS2dL,_DIS3dL,_DIS4dL),AV$113),"")</f>
        <v/>
      </c>
      <c r="AW35" s="84" t="str">
        <f>IF(AND(AW$4,$BJ35),SUMIFS([1]HC!$K$7:$K$118,[1]HC!$J$7:$J$118,$BL35,CHOOSE(AW$111,_DIS1dL,_DIS2dL,_DIS3dL,_DIS4dL),AW$113),"")</f>
        <v/>
      </c>
      <c r="AX35" s="84" t="str">
        <f>IF(AND(AX$4,$BJ35),SUMIFS([1]HC!$K$7:$K$118,[1]HC!$J$7:$J$118,$BL35,CHOOSE(AX$111,_DIS1dL,_DIS2dL,_DIS3dL,_DIS4dL),AX$113),"")</f>
        <v/>
      </c>
      <c r="AY35" s="84" t="str">
        <f>IF(AND(AY$4,$BJ35),SUMIFS([1]HC!$K$7:$K$118,[1]HC!$J$7:$J$118,$BL35,CHOOSE(AY$111,_DIS1dL,_DIS2dL,_DIS3dL,_DIS4dL),AY$113),"")</f>
        <v/>
      </c>
      <c r="AZ35" s="84" t="str">
        <f>IF(AND(AZ$4,$BJ35),SUMIFS([1]HC!$K$7:$K$118,[1]HC!$J$7:$J$118,$BL35,CHOOSE(AZ$111,_DIS1dL,_DIS2dL,_DIS3dL,_DIS4dL),AZ$113),"")</f>
        <v/>
      </c>
      <c r="BA35" s="84" t="str">
        <f>IF(AND(BA$4,$BJ35),SUMIFS([1]HC!$K$7:$K$118,[1]HC!$J$7:$J$118,$BL35,CHOOSE(BA$111,_DIS1dL,_DIS2dL,_DIS3dL,_DIS4dL),BA$113),"")</f>
        <v/>
      </c>
      <c r="BB35" s="84" t="str">
        <f>IF(AND(BB$4,$BJ35),SUMIFS([1]HC!$K$7:$K$118,[1]HC!$J$7:$J$118,$BL35,CHOOSE(BB$111,_DIS1dL,_DIS2dL,_DIS3dL,_DIS4dL),BB$113),"")</f>
        <v/>
      </c>
      <c r="BC35" s="84" t="str">
        <f>IF(AND(BC$4,$BJ35),SUMIFS([1]HC!$K$7:$K$118,[1]HC!$J$7:$J$118,$BL35,CHOOSE(BC$111,_DIS1dL,_DIS2dL,_DIS3dL,_DIS4dL),BC$113),"")</f>
        <v/>
      </c>
      <c r="BD35" s="84" t="str">
        <f>IF(AND(BD$4,$BJ35),SUMIFS([1]HC!$K$7:$K$118,[1]HC!$J$7:$J$118,$BL35,CHOOSE(BD$111,_DIS1dL,_DIS2dL,_DIS3dL,_DIS4dL),BD$113),"")</f>
        <v/>
      </c>
      <c r="BE35" s="85" t="str">
        <f>IF(AND(BE$4,$BJ35),SUMIFS([1]HC!$K$7:$K$118,[1]HC!$J$7:$J$118,$BL35,CHOOSE(BE$111,_DIS1dL,_DIS2dL,_DIS3dL,_DIS4dL),BE$113),"")</f>
        <v/>
      </c>
      <c r="BF35" s="80" t="e">
        <f t="shared" si="0"/>
        <v>#VALUE!</v>
      </c>
      <c r="BG35" s="86" t="e">
        <f t="shared" si="1"/>
        <v>#VALUE!</v>
      </c>
      <c r="BI35" s="82">
        <f>IF(BJ35,[1]HC!M35-1,"")</f>
        <v>2</v>
      </c>
      <c r="BJ35" s="82" t="b">
        <f>[1]HC!G35</f>
        <v>1</v>
      </c>
      <c r="BK35" s="72" t="b">
        <f>[1]HC!L35</f>
        <v>0</v>
      </c>
      <c r="BL35" t="str">
        <f>[1]HC!I35</f>
        <v>HC 1.1.9</v>
      </c>
      <c r="BM35">
        <f>[1]HC!M35</f>
        <v>3</v>
      </c>
      <c r="BO35" s="72" t="e">
        <f>[1]HC!K35=BF35</f>
        <v>#VALUE!</v>
      </c>
    </row>
    <row r="36" spans="3:67" ht="13" collapsed="1" x14ac:dyDescent="0.3">
      <c r="C36" t="str">
        <f>IF($BJ36,REPT(" ",$BI$6*BI36) &amp; [1]HC!J36,"")</f>
        <v xml:space="preserve">       HC 1.2 Day cases of curative care</v>
      </c>
      <c r="D36" s="83" t="e">
        <f>IF(AND(D$4,$BJ36),SUMIFS([1]HC!$K$7:$K$118,CHOOSE($BM36,[1]HC!$N$7:$N$118,[1]HC!$O$7:$O$118,[1]HC!$P$7:$P$118,[1]HC!$Q$7:$Q$118),$BL36,CHOOSE(D$111,_DIS1dL,_DIS2dL,_DIS3dL,_DIS4dL),D$113),"")</f>
        <v>#VALUE!</v>
      </c>
      <c r="E36" s="84" t="e">
        <f>IF(AND(E$4,$BJ36),SUMIFS([1]HC!$K$7:$K$118,CHOOSE($BM36,[1]HC!$N$7:$N$118,[1]HC!$O$7:$O$118,[1]HC!$P$7:$P$118,[1]HC!$Q$7:$Q$118),$BL36,CHOOSE(E$111,_DIS1dL,_DIS2dL,_DIS3dL,_DIS4dL),E$113),"")</f>
        <v>#VALUE!</v>
      </c>
      <c r="F36" s="84" t="e">
        <f>IF(AND(F$4,$BJ36),SUMIFS([1]HC!$K$7:$K$118,CHOOSE($BM36,[1]HC!$N$7:$N$118,[1]HC!$O$7:$O$118,[1]HC!$P$7:$P$118,[1]HC!$Q$7:$Q$118),$BL36,CHOOSE(F$111,_DIS1dL,_DIS2dL,_DIS3dL,_DIS4dL),F$113),"")</f>
        <v>#VALUE!</v>
      </c>
      <c r="G36" s="84" t="e">
        <f>IF(AND(G$4,$BJ36),SUMIFS([1]HC!$K$7:$K$118,CHOOSE($BM36,[1]HC!$N$7:$N$118,[1]HC!$O$7:$O$118,[1]HC!$P$7:$P$118,[1]HC!$Q$7:$Q$118),$BL36,CHOOSE(G$111,_DIS1dL,_DIS2dL,_DIS3dL,_DIS4dL),G$113),"")</f>
        <v>#VALUE!</v>
      </c>
      <c r="H36" s="84" t="e">
        <f>IF(AND(H$4,$BJ36),SUMIFS([1]HC!$K$7:$K$118,CHOOSE($BM36,[1]HC!$N$7:$N$118,[1]HC!$O$7:$O$118,[1]HC!$P$7:$P$118,[1]HC!$Q$7:$Q$118),$BL36,CHOOSE(H$111,_DIS1dL,_DIS2dL,_DIS3dL,_DIS4dL),H$113),"")</f>
        <v>#VALUE!</v>
      </c>
      <c r="I36" s="84" t="e">
        <f>IF(AND(I$4,$BJ36),SUMIFS([1]HC!$K$7:$K$118,CHOOSE($BM36,[1]HC!$N$7:$N$118,[1]HC!$O$7:$O$118,[1]HC!$P$7:$P$118,[1]HC!$Q$7:$Q$118),$BL36,CHOOSE(I$111,_DIS1dL,_DIS2dL,_DIS3dL,_DIS4dL),I$113),"")</f>
        <v>#VALUE!</v>
      </c>
      <c r="J36" s="84" t="e">
        <f>IF(AND(J$4,$BJ36),SUMIFS([1]HC!$K$7:$K$118,CHOOSE($BM36,[1]HC!$N$7:$N$118,[1]HC!$O$7:$O$118,[1]HC!$P$7:$P$118,[1]HC!$Q$7:$Q$118),$BL36,CHOOSE(J$111,_DIS1dL,_DIS2dL,_DIS3dL,_DIS4dL),J$113),"")</f>
        <v>#VALUE!</v>
      </c>
      <c r="K36" s="84" t="e">
        <f>IF(AND(K$4,$BJ36),SUMIFS([1]HC!$K$7:$K$118,CHOOSE($BM36,[1]HC!$N$7:$N$118,[1]HC!$O$7:$O$118,[1]HC!$P$7:$P$118,[1]HC!$Q$7:$Q$118),$BL36,CHOOSE(K$111,_DIS1dL,_DIS2dL,_DIS3dL,_DIS4dL),K$113),"")</f>
        <v>#VALUE!</v>
      </c>
      <c r="L36" s="84" t="e">
        <f>IF(AND(L$4,$BJ36),SUMIFS([1]HC!$K$7:$K$118,CHOOSE($BM36,[1]HC!$N$7:$N$118,[1]HC!$O$7:$O$118,[1]HC!$P$7:$P$118,[1]HC!$Q$7:$Q$118),$BL36,CHOOSE(L$111,_DIS1dL,_DIS2dL,_DIS3dL,_DIS4dL),L$113),"")</f>
        <v>#VALUE!</v>
      </c>
      <c r="M36" s="84" t="e">
        <f>IF(AND(M$4,$BJ36),SUMIFS([1]HC!$K$7:$K$118,CHOOSE($BM36,[1]HC!$N$7:$N$118,[1]HC!$O$7:$O$118,[1]HC!$P$7:$P$118,[1]HC!$Q$7:$Q$118),$BL36,CHOOSE(M$111,_DIS1dL,_DIS2dL,_DIS3dL,_DIS4dL),M$113),"")</f>
        <v>#VALUE!</v>
      </c>
      <c r="N36" s="84" t="e">
        <f>IF(AND(N$4,$BJ36),SUMIFS([1]HC!$K$7:$K$118,CHOOSE($BM36,[1]HC!$N$7:$N$118,[1]HC!$O$7:$O$118,[1]HC!$P$7:$P$118,[1]HC!$Q$7:$Q$118),$BL36,CHOOSE(N$111,_DIS1dL,_DIS2dL,_DIS3dL,_DIS4dL),N$113),"")</f>
        <v>#VALUE!</v>
      </c>
      <c r="O36" s="84" t="e">
        <f>IF(AND(O$4,$BJ36),SUMIFS([1]HC!$K$7:$K$118,CHOOSE($BM36,[1]HC!$N$7:$N$118,[1]HC!$O$7:$O$118,[1]HC!$P$7:$P$118,[1]HC!$Q$7:$Q$118),$BL36,CHOOSE(O$111,_DIS1dL,_DIS2dL,_DIS3dL,_DIS4dL),O$113),"")</f>
        <v>#VALUE!</v>
      </c>
      <c r="P36" s="84" t="e">
        <f>IF(AND(P$4,$BJ36),SUMIFS([1]HC!$K$7:$K$118,CHOOSE($BM36,[1]HC!$N$7:$N$118,[1]HC!$O$7:$O$118,[1]HC!$P$7:$P$118,[1]HC!$Q$7:$Q$118),$BL36,CHOOSE(P$111,_DIS1dL,_DIS2dL,_DIS3dL,_DIS4dL),P$113),"")</f>
        <v>#VALUE!</v>
      </c>
      <c r="Q36" s="84" t="e">
        <f>IF(AND(Q$4,$BJ36),SUMIFS([1]HC!$K$7:$K$118,CHOOSE($BM36,[1]HC!$N$7:$N$118,[1]HC!$O$7:$O$118,[1]HC!$P$7:$P$118,[1]HC!$Q$7:$Q$118),$BL36,CHOOSE(Q$111,_DIS1dL,_DIS2dL,_DIS3dL,_DIS4dL),Q$113),"")</f>
        <v>#VALUE!</v>
      </c>
      <c r="R36" s="84" t="e">
        <f>IF(AND(R$4,$BJ36),SUMIFS([1]HC!$K$7:$K$118,CHOOSE($BM36,[1]HC!$N$7:$N$118,[1]HC!$O$7:$O$118,[1]HC!$P$7:$P$118,[1]HC!$Q$7:$Q$118),$BL36,CHOOSE(R$111,_DIS1dL,_DIS2dL,_DIS3dL,_DIS4dL),R$113),"")</f>
        <v>#VALUE!</v>
      </c>
      <c r="S36" s="84" t="e">
        <f>IF(AND(S$4,$BJ36),SUMIFS([1]HC!$K$7:$K$118,CHOOSE($BM36,[1]HC!$N$7:$N$118,[1]HC!$O$7:$O$118,[1]HC!$P$7:$P$118,[1]HC!$Q$7:$Q$118),$BL36,CHOOSE(S$111,_DIS1dL,_DIS2dL,_DIS3dL,_DIS4dL),S$113),"")</f>
        <v>#VALUE!</v>
      </c>
      <c r="T36" s="84" t="e">
        <f>IF(AND(T$4,$BJ36),SUMIFS([1]HC!$K$7:$K$118,CHOOSE($BM36,[1]HC!$N$7:$N$118,[1]HC!$O$7:$O$118,[1]HC!$P$7:$P$118,[1]HC!$Q$7:$Q$118),$BL36,CHOOSE(T$111,_DIS1dL,_DIS2dL,_DIS3dL,_DIS4dL),T$113),"")</f>
        <v>#VALUE!</v>
      </c>
      <c r="U36" s="84" t="e">
        <f>IF(AND(U$4,$BJ36),SUMIFS([1]HC!$K$7:$K$118,CHOOSE($BM36,[1]HC!$N$7:$N$118,[1]HC!$O$7:$O$118,[1]HC!$P$7:$P$118,[1]HC!$Q$7:$Q$118),$BL36,CHOOSE(U$111,_DIS1dL,_DIS2dL,_DIS3dL,_DIS4dL),U$113),"")</f>
        <v>#VALUE!</v>
      </c>
      <c r="V36" s="84" t="e">
        <f>IF(AND(V$4,$BJ36),SUMIFS([1]HC!$K$7:$K$118,CHOOSE($BM36,[1]HC!$N$7:$N$118,[1]HC!$O$7:$O$118,[1]HC!$P$7:$P$118,[1]HC!$Q$7:$Q$118),$BL36,CHOOSE(V$111,_DIS1dL,_DIS2dL,_DIS3dL,_DIS4dL),V$113),"")</f>
        <v>#VALUE!</v>
      </c>
      <c r="W36" s="84" t="e">
        <f>IF(AND(W$4,$BJ36),SUMIFS([1]HC!$K$7:$K$118,CHOOSE($BM36,[1]HC!$N$7:$N$118,[1]HC!$O$7:$O$118,[1]HC!$P$7:$P$118,[1]HC!$Q$7:$Q$118),$BL36,CHOOSE(W$111,_DIS1dL,_DIS2dL,_DIS3dL,_DIS4dL),W$113),"")</f>
        <v>#VALUE!</v>
      </c>
      <c r="X36" s="84" t="e">
        <f>IF(AND(X$4,$BJ36),SUMIFS([1]HC!$K$7:$K$118,CHOOSE($BM36,[1]HC!$N$7:$N$118,[1]HC!$O$7:$O$118,[1]HC!$P$7:$P$118,[1]HC!$Q$7:$Q$118),$BL36,CHOOSE(X$111,_DIS1dL,_DIS2dL,_DIS3dL,_DIS4dL),X$113),"")</f>
        <v>#VALUE!</v>
      </c>
      <c r="Y36" s="84" t="e">
        <f>IF(AND(Y$4,$BJ36),SUMIFS([1]HC!$K$7:$K$118,CHOOSE($BM36,[1]HC!$N$7:$N$118,[1]HC!$O$7:$O$118,[1]HC!$P$7:$P$118,[1]HC!$Q$7:$Q$118),$BL36,CHOOSE(Y$111,_DIS1dL,_DIS2dL,_DIS3dL,_DIS4dL),Y$113),"")</f>
        <v>#VALUE!</v>
      </c>
      <c r="Z36" s="84" t="e">
        <f>IF(AND(Z$4,$BJ36),SUMIFS([1]HC!$K$7:$K$118,CHOOSE($BM36,[1]HC!$N$7:$N$118,[1]HC!$O$7:$O$118,[1]HC!$P$7:$P$118,[1]HC!$Q$7:$Q$118),$BL36,CHOOSE(Z$111,_DIS1dL,_DIS2dL,_DIS3dL,_DIS4dL),Z$113),"")</f>
        <v>#VALUE!</v>
      </c>
      <c r="AA36" s="84" t="e">
        <f>IF(AND(AA$4,$BJ36),SUMIFS([1]HC!$K$7:$K$118,CHOOSE($BM36,[1]HC!$N$7:$N$118,[1]HC!$O$7:$O$118,[1]HC!$P$7:$P$118,[1]HC!$Q$7:$Q$118),$BL36,CHOOSE(AA$111,_DIS1dL,_DIS2dL,_DIS3dL,_DIS4dL),AA$113),"")</f>
        <v>#VALUE!</v>
      </c>
      <c r="AB36" s="84" t="e">
        <f>IF(AND(AB$4,$BJ36),SUMIFS([1]HC!$K$7:$K$118,CHOOSE($BM36,[1]HC!$N$7:$N$118,[1]HC!$O$7:$O$118,[1]HC!$P$7:$P$118,[1]HC!$Q$7:$Q$118),$BL36,CHOOSE(AB$111,_DIS1dL,_DIS2dL,_DIS3dL,_DIS4dL),AB$113),"")</f>
        <v>#VALUE!</v>
      </c>
      <c r="AC36" s="84" t="e">
        <f>IF(AND(AC$4,$BJ36),SUMIFS([1]HC!$K$7:$K$118,CHOOSE($BM36,[1]HC!$N$7:$N$118,[1]HC!$O$7:$O$118,[1]HC!$P$7:$P$118,[1]HC!$Q$7:$Q$118),$BL36,CHOOSE(AC$111,_DIS1dL,_DIS2dL,_DIS3dL,_DIS4dL),AC$113),"")</f>
        <v>#VALUE!</v>
      </c>
      <c r="AD36" s="84" t="e">
        <f>IF(AND(AD$4,$BJ36),SUMIFS([1]HC!$K$7:$K$118,CHOOSE($BM36,[1]HC!$N$7:$N$118,[1]HC!$O$7:$O$118,[1]HC!$P$7:$P$118,[1]HC!$Q$7:$Q$118),$BL36,CHOOSE(AD$111,_DIS1dL,_DIS2dL,_DIS3dL,_DIS4dL),AD$113),"")</f>
        <v>#VALUE!</v>
      </c>
      <c r="AE36" s="84" t="e">
        <f>IF(AND(AE$4,$BJ36),SUMIFS([1]HC!$K$7:$K$118,CHOOSE($BM36,[1]HC!$N$7:$N$118,[1]HC!$O$7:$O$118,[1]HC!$P$7:$P$118,[1]HC!$Q$7:$Q$118),$BL36,CHOOSE(AE$111,_DIS1dL,_DIS2dL,_DIS3dL,_DIS4dL),AE$113),"")</f>
        <v>#VALUE!</v>
      </c>
      <c r="AF36" s="84" t="e">
        <f>IF(AND(AF$4,$BJ36),SUMIFS([1]HC!$K$7:$K$118,CHOOSE($BM36,[1]HC!$N$7:$N$118,[1]HC!$O$7:$O$118,[1]HC!$P$7:$P$118,[1]HC!$Q$7:$Q$118),$BL36,CHOOSE(AF$111,_DIS1dL,_DIS2dL,_DIS3dL,_DIS4dL),AF$113),"")</f>
        <v>#VALUE!</v>
      </c>
      <c r="AG36" s="84" t="e">
        <f>IF(AND(AG$4,$BJ36),SUMIFS([1]HC!$K$7:$K$118,CHOOSE($BM36,[1]HC!$N$7:$N$118,[1]HC!$O$7:$O$118,[1]HC!$P$7:$P$118,[1]HC!$Q$7:$Q$118),$BL36,CHOOSE(AG$111,_DIS1dL,_DIS2dL,_DIS3dL,_DIS4dL),AG$113),"")</f>
        <v>#VALUE!</v>
      </c>
      <c r="AH36" s="84" t="e">
        <f>IF(AND(AH$4,$BJ36),SUMIFS([1]HC!$K$7:$K$118,CHOOSE($BM36,[1]HC!$N$7:$N$118,[1]HC!$O$7:$O$118,[1]HC!$P$7:$P$118,[1]HC!$Q$7:$Q$118),$BL36,CHOOSE(AH$111,_DIS1dL,_DIS2dL,_DIS3dL,_DIS4dL),AH$113),"")</f>
        <v>#VALUE!</v>
      </c>
      <c r="AI36" s="84" t="str">
        <f>IF(AND(AI$4,$BJ36),SUMIFS([1]HC!$K$7:$K$118,[1]HC!$J$7:$J$118,$BL36,CHOOSE(AI$111,_DIS1dL,_DIS2dL,_DIS3dL,_DIS4dL),AI$113),"")</f>
        <v/>
      </c>
      <c r="AJ36" s="84" t="str">
        <f>IF(AND(AJ$4,$BJ36),SUMIFS([1]HC!$K$7:$K$118,[1]HC!$J$7:$J$118,$BL36,CHOOSE(AJ$111,_DIS1dL,_DIS2dL,_DIS3dL,_DIS4dL),AJ$113),"")</f>
        <v/>
      </c>
      <c r="AK36" s="84" t="str">
        <f>IF(AND(AK$4,$BJ36),SUMIFS([1]HC!$K$7:$K$118,[1]HC!$J$7:$J$118,$BL36,CHOOSE(AK$111,_DIS1dL,_DIS2dL,_DIS3dL,_DIS4dL),AK$113),"")</f>
        <v/>
      </c>
      <c r="AL36" s="84" t="str">
        <f>IF(AND(AL$4,$BJ36),SUMIFS([1]HC!$K$7:$K$118,[1]HC!$J$7:$J$118,$BL36,CHOOSE(AL$111,_DIS1dL,_DIS2dL,_DIS3dL,_DIS4dL),AL$113),"")</f>
        <v/>
      </c>
      <c r="AM36" s="84" t="str">
        <f>IF(AND(AM$4,$BJ36),SUMIFS([1]HC!$K$7:$K$118,[1]HC!$J$7:$J$118,$BL36,CHOOSE(AM$111,_DIS1dL,_DIS2dL,_DIS3dL,_DIS4dL),AM$113),"")</f>
        <v/>
      </c>
      <c r="AN36" s="84" t="str">
        <f>IF(AND(AN$4,$BJ36),SUMIFS([1]HC!$K$7:$K$118,[1]HC!$J$7:$J$118,$BL36,CHOOSE(AN$111,_DIS1dL,_DIS2dL,_DIS3dL,_DIS4dL),AN$113),"")</f>
        <v/>
      </c>
      <c r="AO36" s="84" t="str">
        <f>IF(AND(AO$4,$BJ36),SUMIFS([1]HC!$K$7:$K$118,[1]HC!$J$7:$J$118,$BL36,CHOOSE(AO$111,_DIS1dL,_DIS2dL,_DIS3dL,_DIS4dL),AO$113),"")</f>
        <v/>
      </c>
      <c r="AP36" s="84" t="str">
        <f>IF(AND(AP$4,$BJ36),SUMIFS([1]HC!$K$7:$K$118,[1]HC!$J$7:$J$118,$BL36,CHOOSE(AP$111,_DIS1dL,_DIS2dL,_DIS3dL,_DIS4dL),AP$113),"")</f>
        <v/>
      </c>
      <c r="AQ36" s="84" t="str">
        <f>IF(AND(AQ$4,$BJ36),SUMIFS([1]HC!$K$7:$K$118,[1]HC!$J$7:$J$118,$BL36,CHOOSE(AQ$111,_DIS1dL,_DIS2dL,_DIS3dL,_DIS4dL),AQ$113),"")</f>
        <v/>
      </c>
      <c r="AR36" s="84" t="str">
        <f>IF(AND(AR$4,$BJ36),SUMIFS([1]HC!$K$7:$K$118,[1]HC!$J$7:$J$118,$BL36,CHOOSE(AR$111,_DIS1dL,_DIS2dL,_DIS3dL,_DIS4dL),AR$113),"")</f>
        <v/>
      </c>
      <c r="AS36" s="84" t="str">
        <f>IF(AND(AS$4,$BJ36),SUMIFS([1]HC!$K$7:$K$118,[1]HC!$J$7:$J$118,$BL36,CHOOSE(AS$111,_DIS1dL,_DIS2dL,_DIS3dL,_DIS4dL),AS$113),"")</f>
        <v/>
      </c>
      <c r="AT36" s="84" t="str">
        <f>IF(AND(AT$4,$BJ36),SUMIFS([1]HC!$K$7:$K$118,[1]HC!$J$7:$J$118,$BL36,CHOOSE(AT$111,_DIS1dL,_DIS2dL,_DIS3dL,_DIS4dL),AT$113),"")</f>
        <v/>
      </c>
      <c r="AU36" s="84" t="str">
        <f>IF(AND(AU$4,$BJ36),SUMIFS([1]HC!$K$7:$K$118,[1]HC!$J$7:$J$118,$BL36,CHOOSE(AU$111,_DIS1dL,_DIS2dL,_DIS3dL,_DIS4dL),AU$113),"")</f>
        <v/>
      </c>
      <c r="AV36" s="84" t="str">
        <f>IF(AND(AV$4,$BJ36),SUMIFS([1]HC!$K$7:$K$118,[1]HC!$J$7:$J$118,$BL36,CHOOSE(AV$111,_DIS1dL,_DIS2dL,_DIS3dL,_DIS4dL),AV$113),"")</f>
        <v/>
      </c>
      <c r="AW36" s="84" t="str">
        <f>IF(AND(AW$4,$BJ36),SUMIFS([1]HC!$K$7:$K$118,[1]HC!$J$7:$J$118,$BL36,CHOOSE(AW$111,_DIS1dL,_DIS2dL,_DIS3dL,_DIS4dL),AW$113),"")</f>
        <v/>
      </c>
      <c r="AX36" s="84" t="str">
        <f>IF(AND(AX$4,$BJ36),SUMIFS([1]HC!$K$7:$K$118,[1]HC!$J$7:$J$118,$BL36,CHOOSE(AX$111,_DIS1dL,_DIS2dL,_DIS3dL,_DIS4dL),AX$113),"")</f>
        <v/>
      </c>
      <c r="AY36" s="84" t="str">
        <f>IF(AND(AY$4,$BJ36),SUMIFS([1]HC!$K$7:$K$118,[1]HC!$J$7:$J$118,$BL36,CHOOSE(AY$111,_DIS1dL,_DIS2dL,_DIS3dL,_DIS4dL),AY$113),"")</f>
        <v/>
      </c>
      <c r="AZ36" s="84" t="str">
        <f>IF(AND(AZ$4,$BJ36),SUMIFS([1]HC!$K$7:$K$118,[1]HC!$J$7:$J$118,$BL36,CHOOSE(AZ$111,_DIS1dL,_DIS2dL,_DIS3dL,_DIS4dL),AZ$113),"")</f>
        <v/>
      </c>
      <c r="BA36" s="84" t="str">
        <f>IF(AND(BA$4,$BJ36),SUMIFS([1]HC!$K$7:$K$118,[1]HC!$J$7:$J$118,$BL36,CHOOSE(BA$111,_DIS1dL,_DIS2dL,_DIS3dL,_DIS4dL),BA$113),"")</f>
        <v/>
      </c>
      <c r="BB36" s="84" t="str">
        <f>IF(AND(BB$4,$BJ36),SUMIFS([1]HC!$K$7:$K$118,[1]HC!$J$7:$J$118,$BL36,CHOOSE(BB$111,_DIS1dL,_DIS2dL,_DIS3dL,_DIS4dL),BB$113),"")</f>
        <v/>
      </c>
      <c r="BC36" s="84" t="str">
        <f>IF(AND(BC$4,$BJ36),SUMIFS([1]HC!$K$7:$K$118,[1]HC!$J$7:$J$118,$BL36,CHOOSE(BC$111,_DIS1dL,_DIS2dL,_DIS3dL,_DIS4dL),BC$113),"")</f>
        <v/>
      </c>
      <c r="BD36" s="84" t="str">
        <f>IF(AND(BD$4,$BJ36),SUMIFS([1]HC!$K$7:$K$118,[1]HC!$J$7:$J$118,$BL36,CHOOSE(BD$111,_DIS1dL,_DIS2dL,_DIS3dL,_DIS4dL),BD$113),"")</f>
        <v/>
      </c>
      <c r="BE36" s="85" t="str">
        <f>IF(AND(BE$4,$BJ36),SUMIFS([1]HC!$K$7:$K$118,[1]HC!$J$7:$J$118,$BL36,CHOOSE(BE$111,_DIS1dL,_DIS2dL,_DIS3dL,_DIS4dL),BE$113),"")</f>
        <v/>
      </c>
      <c r="BF36" s="80" t="e">
        <f t="shared" si="0"/>
        <v>#VALUE!</v>
      </c>
      <c r="BG36" s="86" t="e">
        <f t="shared" si="1"/>
        <v>#VALUE!</v>
      </c>
      <c r="BI36" s="82">
        <f>IF(BJ36,[1]HC!M36-1,"")</f>
        <v>1</v>
      </c>
      <c r="BJ36" s="82" t="b">
        <f>[1]HC!G36</f>
        <v>1</v>
      </c>
      <c r="BK36" s="72" t="b">
        <f>[1]HC!L36</f>
        <v>1</v>
      </c>
      <c r="BL36" t="str">
        <f>[1]HC!I36</f>
        <v>HC 1.2</v>
      </c>
      <c r="BM36">
        <f>[1]HC!M36</f>
        <v>2</v>
      </c>
      <c r="BO36" s="72" t="e">
        <f>[1]HC!K36=BF36</f>
        <v>#VALUE!</v>
      </c>
    </row>
    <row r="37" spans="3:67" ht="13" hidden="1" outlineLevel="1" x14ac:dyDescent="0.3">
      <c r="C37" t="str">
        <f>IF($BJ37,REPT(" ",$BI$6*BI37) &amp; [1]HC!J37,"")</f>
        <v xml:space="preserve">              HC 1.2.1 Dialyze</v>
      </c>
      <c r="D37" s="83" t="e">
        <f>IF(AND(D$4,$BJ37),SUMIFS([1]HC!$K$7:$K$118,CHOOSE($BM37,[1]HC!$N$7:$N$118,[1]HC!$O$7:$O$118,[1]HC!$P$7:$P$118,[1]HC!$Q$7:$Q$118),$BL37,CHOOSE(D$111,_DIS1dL,_DIS2dL,_DIS3dL,_DIS4dL),D$113),"")</f>
        <v>#VALUE!</v>
      </c>
      <c r="E37" s="84" t="e">
        <f>IF(AND(E$4,$BJ37),SUMIFS([1]HC!$K$7:$K$118,CHOOSE($BM37,[1]HC!$N$7:$N$118,[1]HC!$O$7:$O$118,[1]HC!$P$7:$P$118,[1]HC!$Q$7:$Q$118),$BL37,CHOOSE(E$111,_DIS1dL,_DIS2dL,_DIS3dL,_DIS4dL),E$113),"")</f>
        <v>#VALUE!</v>
      </c>
      <c r="F37" s="84" t="e">
        <f>IF(AND(F$4,$BJ37),SUMIFS([1]HC!$K$7:$K$118,CHOOSE($BM37,[1]HC!$N$7:$N$118,[1]HC!$O$7:$O$118,[1]HC!$P$7:$P$118,[1]HC!$Q$7:$Q$118),$BL37,CHOOSE(F$111,_DIS1dL,_DIS2dL,_DIS3dL,_DIS4dL),F$113),"")</f>
        <v>#VALUE!</v>
      </c>
      <c r="G37" s="84" t="e">
        <f>IF(AND(G$4,$BJ37),SUMIFS([1]HC!$K$7:$K$118,CHOOSE($BM37,[1]HC!$N$7:$N$118,[1]HC!$O$7:$O$118,[1]HC!$P$7:$P$118,[1]HC!$Q$7:$Q$118),$BL37,CHOOSE(G$111,_DIS1dL,_DIS2dL,_DIS3dL,_DIS4dL),G$113),"")</f>
        <v>#VALUE!</v>
      </c>
      <c r="H37" s="84" t="e">
        <f>IF(AND(H$4,$BJ37),SUMIFS([1]HC!$K$7:$K$118,CHOOSE($BM37,[1]HC!$N$7:$N$118,[1]HC!$O$7:$O$118,[1]HC!$P$7:$P$118,[1]HC!$Q$7:$Q$118),$BL37,CHOOSE(H$111,_DIS1dL,_DIS2dL,_DIS3dL,_DIS4dL),H$113),"")</f>
        <v>#VALUE!</v>
      </c>
      <c r="I37" s="84" t="e">
        <f>IF(AND(I$4,$BJ37),SUMIFS([1]HC!$K$7:$K$118,CHOOSE($BM37,[1]HC!$N$7:$N$118,[1]HC!$O$7:$O$118,[1]HC!$P$7:$P$118,[1]HC!$Q$7:$Q$118),$BL37,CHOOSE(I$111,_DIS1dL,_DIS2dL,_DIS3dL,_DIS4dL),I$113),"")</f>
        <v>#VALUE!</v>
      </c>
      <c r="J37" s="84" t="e">
        <f>IF(AND(J$4,$BJ37),SUMIFS([1]HC!$K$7:$K$118,CHOOSE($BM37,[1]HC!$N$7:$N$118,[1]HC!$O$7:$O$118,[1]HC!$P$7:$P$118,[1]HC!$Q$7:$Q$118),$BL37,CHOOSE(J$111,_DIS1dL,_DIS2dL,_DIS3dL,_DIS4dL),J$113),"")</f>
        <v>#VALUE!</v>
      </c>
      <c r="K37" s="84" t="e">
        <f>IF(AND(K$4,$BJ37),SUMIFS([1]HC!$K$7:$K$118,CHOOSE($BM37,[1]HC!$N$7:$N$118,[1]HC!$O$7:$O$118,[1]HC!$P$7:$P$118,[1]HC!$Q$7:$Q$118),$BL37,CHOOSE(K$111,_DIS1dL,_DIS2dL,_DIS3dL,_DIS4dL),K$113),"")</f>
        <v>#VALUE!</v>
      </c>
      <c r="L37" s="84" t="e">
        <f>IF(AND(L$4,$BJ37),SUMIFS([1]HC!$K$7:$K$118,CHOOSE($BM37,[1]HC!$N$7:$N$118,[1]HC!$O$7:$O$118,[1]HC!$P$7:$P$118,[1]HC!$Q$7:$Q$118),$BL37,CHOOSE(L$111,_DIS1dL,_DIS2dL,_DIS3dL,_DIS4dL),L$113),"")</f>
        <v>#VALUE!</v>
      </c>
      <c r="M37" s="84" t="e">
        <f>IF(AND(M$4,$BJ37),SUMIFS([1]HC!$K$7:$K$118,CHOOSE($BM37,[1]HC!$N$7:$N$118,[1]HC!$O$7:$O$118,[1]HC!$P$7:$P$118,[1]HC!$Q$7:$Q$118),$BL37,CHOOSE(M$111,_DIS1dL,_DIS2dL,_DIS3dL,_DIS4dL),M$113),"")</f>
        <v>#VALUE!</v>
      </c>
      <c r="N37" s="84" t="e">
        <f>IF(AND(N$4,$BJ37),SUMIFS([1]HC!$K$7:$K$118,CHOOSE($BM37,[1]HC!$N$7:$N$118,[1]HC!$O$7:$O$118,[1]HC!$P$7:$P$118,[1]HC!$Q$7:$Q$118),$BL37,CHOOSE(N$111,_DIS1dL,_DIS2dL,_DIS3dL,_DIS4dL),N$113),"")</f>
        <v>#VALUE!</v>
      </c>
      <c r="O37" s="84" t="e">
        <f>IF(AND(O$4,$BJ37),SUMIFS([1]HC!$K$7:$K$118,CHOOSE($BM37,[1]HC!$N$7:$N$118,[1]HC!$O$7:$O$118,[1]HC!$P$7:$P$118,[1]HC!$Q$7:$Q$118),$BL37,CHOOSE(O$111,_DIS1dL,_DIS2dL,_DIS3dL,_DIS4dL),O$113),"")</f>
        <v>#VALUE!</v>
      </c>
      <c r="P37" s="84" t="e">
        <f>IF(AND(P$4,$BJ37),SUMIFS([1]HC!$K$7:$K$118,CHOOSE($BM37,[1]HC!$N$7:$N$118,[1]HC!$O$7:$O$118,[1]HC!$P$7:$P$118,[1]HC!$Q$7:$Q$118),$BL37,CHOOSE(P$111,_DIS1dL,_DIS2dL,_DIS3dL,_DIS4dL),P$113),"")</f>
        <v>#VALUE!</v>
      </c>
      <c r="Q37" s="84" t="e">
        <f>IF(AND(Q$4,$BJ37),SUMIFS([1]HC!$K$7:$K$118,CHOOSE($BM37,[1]HC!$N$7:$N$118,[1]HC!$O$7:$O$118,[1]HC!$P$7:$P$118,[1]HC!$Q$7:$Q$118),$BL37,CHOOSE(Q$111,_DIS1dL,_DIS2dL,_DIS3dL,_DIS4dL),Q$113),"")</f>
        <v>#VALUE!</v>
      </c>
      <c r="R37" s="84" t="e">
        <f>IF(AND(R$4,$BJ37),SUMIFS([1]HC!$K$7:$K$118,CHOOSE($BM37,[1]HC!$N$7:$N$118,[1]HC!$O$7:$O$118,[1]HC!$P$7:$P$118,[1]HC!$Q$7:$Q$118),$BL37,CHOOSE(R$111,_DIS1dL,_DIS2dL,_DIS3dL,_DIS4dL),R$113),"")</f>
        <v>#VALUE!</v>
      </c>
      <c r="S37" s="84" t="e">
        <f>IF(AND(S$4,$BJ37),SUMIFS([1]HC!$K$7:$K$118,CHOOSE($BM37,[1]HC!$N$7:$N$118,[1]HC!$O$7:$O$118,[1]HC!$P$7:$P$118,[1]HC!$Q$7:$Q$118),$BL37,CHOOSE(S$111,_DIS1dL,_DIS2dL,_DIS3dL,_DIS4dL),S$113),"")</f>
        <v>#VALUE!</v>
      </c>
      <c r="T37" s="84" t="e">
        <f>IF(AND(T$4,$BJ37),SUMIFS([1]HC!$K$7:$K$118,CHOOSE($BM37,[1]HC!$N$7:$N$118,[1]HC!$O$7:$O$118,[1]HC!$P$7:$P$118,[1]HC!$Q$7:$Q$118),$BL37,CHOOSE(T$111,_DIS1dL,_DIS2dL,_DIS3dL,_DIS4dL),T$113),"")</f>
        <v>#VALUE!</v>
      </c>
      <c r="U37" s="84" t="e">
        <f>IF(AND(U$4,$BJ37),SUMIFS([1]HC!$K$7:$K$118,CHOOSE($BM37,[1]HC!$N$7:$N$118,[1]HC!$O$7:$O$118,[1]HC!$P$7:$P$118,[1]HC!$Q$7:$Q$118),$BL37,CHOOSE(U$111,_DIS1dL,_DIS2dL,_DIS3dL,_DIS4dL),U$113),"")</f>
        <v>#VALUE!</v>
      </c>
      <c r="V37" s="84" t="e">
        <f>IF(AND(V$4,$BJ37),SUMIFS([1]HC!$K$7:$K$118,CHOOSE($BM37,[1]HC!$N$7:$N$118,[1]HC!$O$7:$O$118,[1]HC!$P$7:$P$118,[1]HC!$Q$7:$Q$118),$BL37,CHOOSE(V$111,_DIS1dL,_DIS2dL,_DIS3dL,_DIS4dL),V$113),"")</f>
        <v>#VALUE!</v>
      </c>
      <c r="W37" s="84" t="e">
        <f>IF(AND(W$4,$BJ37),SUMIFS([1]HC!$K$7:$K$118,CHOOSE($BM37,[1]HC!$N$7:$N$118,[1]HC!$O$7:$O$118,[1]HC!$P$7:$P$118,[1]HC!$Q$7:$Q$118),$BL37,CHOOSE(W$111,_DIS1dL,_DIS2dL,_DIS3dL,_DIS4dL),W$113),"")</f>
        <v>#VALUE!</v>
      </c>
      <c r="X37" s="84" t="e">
        <f>IF(AND(X$4,$BJ37),SUMIFS([1]HC!$K$7:$K$118,CHOOSE($BM37,[1]HC!$N$7:$N$118,[1]HC!$O$7:$O$118,[1]HC!$P$7:$P$118,[1]HC!$Q$7:$Q$118),$BL37,CHOOSE(X$111,_DIS1dL,_DIS2dL,_DIS3dL,_DIS4dL),X$113),"")</f>
        <v>#VALUE!</v>
      </c>
      <c r="Y37" s="84" t="e">
        <f>IF(AND(Y$4,$BJ37),SUMIFS([1]HC!$K$7:$K$118,CHOOSE($BM37,[1]HC!$N$7:$N$118,[1]HC!$O$7:$O$118,[1]HC!$P$7:$P$118,[1]HC!$Q$7:$Q$118),$BL37,CHOOSE(Y$111,_DIS1dL,_DIS2dL,_DIS3dL,_DIS4dL),Y$113),"")</f>
        <v>#VALUE!</v>
      </c>
      <c r="Z37" s="84" t="e">
        <f>IF(AND(Z$4,$BJ37),SUMIFS([1]HC!$K$7:$K$118,CHOOSE($BM37,[1]HC!$N$7:$N$118,[1]HC!$O$7:$O$118,[1]HC!$P$7:$P$118,[1]HC!$Q$7:$Q$118),$BL37,CHOOSE(Z$111,_DIS1dL,_DIS2dL,_DIS3dL,_DIS4dL),Z$113),"")</f>
        <v>#VALUE!</v>
      </c>
      <c r="AA37" s="84" t="e">
        <f>IF(AND(AA$4,$BJ37),SUMIFS([1]HC!$K$7:$K$118,CHOOSE($BM37,[1]HC!$N$7:$N$118,[1]HC!$O$7:$O$118,[1]HC!$P$7:$P$118,[1]HC!$Q$7:$Q$118),$BL37,CHOOSE(AA$111,_DIS1dL,_DIS2dL,_DIS3dL,_DIS4dL),AA$113),"")</f>
        <v>#VALUE!</v>
      </c>
      <c r="AB37" s="84" t="e">
        <f>IF(AND(AB$4,$BJ37),SUMIFS([1]HC!$K$7:$K$118,CHOOSE($BM37,[1]HC!$N$7:$N$118,[1]HC!$O$7:$O$118,[1]HC!$P$7:$P$118,[1]HC!$Q$7:$Q$118),$BL37,CHOOSE(AB$111,_DIS1dL,_DIS2dL,_DIS3dL,_DIS4dL),AB$113),"")</f>
        <v>#VALUE!</v>
      </c>
      <c r="AC37" s="84" t="e">
        <f>IF(AND(AC$4,$BJ37),SUMIFS([1]HC!$K$7:$K$118,CHOOSE($BM37,[1]HC!$N$7:$N$118,[1]HC!$O$7:$O$118,[1]HC!$P$7:$P$118,[1]HC!$Q$7:$Q$118),$BL37,CHOOSE(AC$111,_DIS1dL,_DIS2dL,_DIS3dL,_DIS4dL),AC$113),"")</f>
        <v>#VALUE!</v>
      </c>
      <c r="AD37" s="84" t="e">
        <f>IF(AND(AD$4,$BJ37),SUMIFS([1]HC!$K$7:$K$118,CHOOSE($BM37,[1]HC!$N$7:$N$118,[1]HC!$O$7:$O$118,[1]HC!$P$7:$P$118,[1]HC!$Q$7:$Q$118),$BL37,CHOOSE(AD$111,_DIS1dL,_DIS2dL,_DIS3dL,_DIS4dL),AD$113),"")</f>
        <v>#VALUE!</v>
      </c>
      <c r="AE37" s="84" t="e">
        <f>IF(AND(AE$4,$BJ37),SUMIFS([1]HC!$K$7:$K$118,CHOOSE($BM37,[1]HC!$N$7:$N$118,[1]HC!$O$7:$O$118,[1]HC!$P$7:$P$118,[1]HC!$Q$7:$Q$118),$BL37,CHOOSE(AE$111,_DIS1dL,_DIS2dL,_DIS3dL,_DIS4dL),AE$113),"")</f>
        <v>#VALUE!</v>
      </c>
      <c r="AF37" s="84" t="e">
        <f>IF(AND(AF$4,$BJ37),SUMIFS([1]HC!$K$7:$K$118,CHOOSE($BM37,[1]HC!$N$7:$N$118,[1]HC!$O$7:$O$118,[1]HC!$P$7:$P$118,[1]HC!$Q$7:$Q$118),$BL37,CHOOSE(AF$111,_DIS1dL,_DIS2dL,_DIS3dL,_DIS4dL),AF$113),"")</f>
        <v>#VALUE!</v>
      </c>
      <c r="AG37" s="84" t="e">
        <f>IF(AND(AG$4,$BJ37),SUMIFS([1]HC!$K$7:$K$118,CHOOSE($BM37,[1]HC!$N$7:$N$118,[1]HC!$O$7:$O$118,[1]HC!$P$7:$P$118,[1]HC!$Q$7:$Q$118),$BL37,CHOOSE(AG$111,_DIS1dL,_DIS2dL,_DIS3dL,_DIS4dL),AG$113),"")</f>
        <v>#VALUE!</v>
      </c>
      <c r="AH37" s="84" t="e">
        <f>IF(AND(AH$4,$BJ37),SUMIFS([1]HC!$K$7:$K$118,CHOOSE($BM37,[1]HC!$N$7:$N$118,[1]HC!$O$7:$O$118,[1]HC!$P$7:$P$118,[1]HC!$Q$7:$Q$118),$BL37,CHOOSE(AH$111,_DIS1dL,_DIS2dL,_DIS3dL,_DIS4dL),AH$113),"")</f>
        <v>#VALUE!</v>
      </c>
      <c r="AI37" s="84" t="str">
        <f>IF(AND(AI$4,$BJ37),SUMIFS([1]HC!$K$7:$K$118,[1]HC!$J$7:$J$118,$BL37,CHOOSE(AI$111,_DIS1dL,_DIS2dL,_DIS3dL,_DIS4dL),AI$113),"")</f>
        <v/>
      </c>
      <c r="AJ37" s="84" t="str">
        <f>IF(AND(AJ$4,$BJ37),SUMIFS([1]HC!$K$7:$K$118,[1]HC!$J$7:$J$118,$BL37,CHOOSE(AJ$111,_DIS1dL,_DIS2dL,_DIS3dL,_DIS4dL),AJ$113),"")</f>
        <v/>
      </c>
      <c r="AK37" s="84" t="str">
        <f>IF(AND(AK$4,$BJ37),SUMIFS([1]HC!$K$7:$K$118,[1]HC!$J$7:$J$118,$BL37,CHOOSE(AK$111,_DIS1dL,_DIS2dL,_DIS3dL,_DIS4dL),AK$113),"")</f>
        <v/>
      </c>
      <c r="AL37" s="84" t="str">
        <f>IF(AND(AL$4,$BJ37),SUMIFS([1]HC!$K$7:$K$118,[1]HC!$J$7:$J$118,$BL37,CHOOSE(AL$111,_DIS1dL,_DIS2dL,_DIS3dL,_DIS4dL),AL$113),"")</f>
        <v/>
      </c>
      <c r="AM37" s="84" t="str">
        <f>IF(AND(AM$4,$BJ37),SUMIFS([1]HC!$K$7:$K$118,[1]HC!$J$7:$J$118,$BL37,CHOOSE(AM$111,_DIS1dL,_DIS2dL,_DIS3dL,_DIS4dL),AM$113),"")</f>
        <v/>
      </c>
      <c r="AN37" s="84" t="str">
        <f>IF(AND(AN$4,$BJ37),SUMIFS([1]HC!$K$7:$K$118,[1]HC!$J$7:$J$118,$BL37,CHOOSE(AN$111,_DIS1dL,_DIS2dL,_DIS3dL,_DIS4dL),AN$113),"")</f>
        <v/>
      </c>
      <c r="AO37" s="84" t="str">
        <f>IF(AND(AO$4,$BJ37),SUMIFS([1]HC!$K$7:$K$118,[1]HC!$J$7:$J$118,$BL37,CHOOSE(AO$111,_DIS1dL,_DIS2dL,_DIS3dL,_DIS4dL),AO$113),"")</f>
        <v/>
      </c>
      <c r="AP37" s="84" t="str">
        <f>IF(AND(AP$4,$BJ37),SUMIFS([1]HC!$K$7:$K$118,[1]HC!$J$7:$J$118,$BL37,CHOOSE(AP$111,_DIS1dL,_DIS2dL,_DIS3dL,_DIS4dL),AP$113),"")</f>
        <v/>
      </c>
      <c r="AQ37" s="84" t="str">
        <f>IF(AND(AQ$4,$BJ37),SUMIFS([1]HC!$K$7:$K$118,[1]HC!$J$7:$J$118,$BL37,CHOOSE(AQ$111,_DIS1dL,_DIS2dL,_DIS3dL,_DIS4dL),AQ$113),"")</f>
        <v/>
      </c>
      <c r="AR37" s="84" t="str">
        <f>IF(AND(AR$4,$BJ37),SUMIFS([1]HC!$K$7:$K$118,[1]HC!$J$7:$J$118,$BL37,CHOOSE(AR$111,_DIS1dL,_DIS2dL,_DIS3dL,_DIS4dL),AR$113),"")</f>
        <v/>
      </c>
      <c r="AS37" s="84" t="str">
        <f>IF(AND(AS$4,$BJ37),SUMIFS([1]HC!$K$7:$K$118,[1]HC!$J$7:$J$118,$BL37,CHOOSE(AS$111,_DIS1dL,_DIS2dL,_DIS3dL,_DIS4dL),AS$113),"")</f>
        <v/>
      </c>
      <c r="AT37" s="84" t="str">
        <f>IF(AND(AT$4,$BJ37),SUMIFS([1]HC!$K$7:$K$118,[1]HC!$J$7:$J$118,$BL37,CHOOSE(AT$111,_DIS1dL,_DIS2dL,_DIS3dL,_DIS4dL),AT$113),"")</f>
        <v/>
      </c>
      <c r="AU37" s="84" t="str">
        <f>IF(AND(AU$4,$BJ37),SUMIFS([1]HC!$K$7:$K$118,[1]HC!$J$7:$J$118,$BL37,CHOOSE(AU$111,_DIS1dL,_DIS2dL,_DIS3dL,_DIS4dL),AU$113),"")</f>
        <v/>
      </c>
      <c r="AV37" s="84" t="str">
        <f>IF(AND(AV$4,$BJ37),SUMIFS([1]HC!$K$7:$K$118,[1]HC!$J$7:$J$118,$BL37,CHOOSE(AV$111,_DIS1dL,_DIS2dL,_DIS3dL,_DIS4dL),AV$113),"")</f>
        <v/>
      </c>
      <c r="AW37" s="84" t="str">
        <f>IF(AND(AW$4,$BJ37),SUMIFS([1]HC!$K$7:$K$118,[1]HC!$J$7:$J$118,$BL37,CHOOSE(AW$111,_DIS1dL,_DIS2dL,_DIS3dL,_DIS4dL),AW$113),"")</f>
        <v/>
      </c>
      <c r="AX37" s="84" t="str">
        <f>IF(AND(AX$4,$BJ37),SUMIFS([1]HC!$K$7:$K$118,[1]HC!$J$7:$J$118,$BL37,CHOOSE(AX$111,_DIS1dL,_DIS2dL,_DIS3dL,_DIS4dL),AX$113),"")</f>
        <v/>
      </c>
      <c r="AY37" s="84" t="str">
        <f>IF(AND(AY$4,$BJ37),SUMIFS([1]HC!$K$7:$K$118,[1]HC!$J$7:$J$118,$BL37,CHOOSE(AY$111,_DIS1dL,_DIS2dL,_DIS3dL,_DIS4dL),AY$113),"")</f>
        <v/>
      </c>
      <c r="AZ37" s="84" t="str">
        <f>IF(AND(AZ$4,$BJ37),SUMIFS([1]HC!$K$7:$K$118,[1]HC!$J$7:$J$118,$BL37,CHOOSE(AZ$111,_DIS1dL,_DIS2dL,_DIS3dL,_DIS4dL),AZ$113),"")</f>
        <v/>
      </c>
      <c r="BA37" s="84" t="str">
        <f>IF(AND(BA$4,$BJ37),SUMIFS([1]HC!$K$7:$K$118,[1]HC!$J$7:$J$118,$BL37,CHOOSE(BA$111,_DIS1dL,_DIS2dL,_DIS3dL,_DIS4dL),BA$113),"")</f>
        <v/>
      </c>
      <c r="BB37" s="84" t="str">
        <f>IF(AND(BB$4,$BJ37),SUMIFS([1]HC!$K$7:$K$118,[1]HC!$J$7:$J$118,$BL37,CHOOSE(BB$111,_DIS1dL,_DIS2dL,_DIS3dL,_DIS4dL),BB$113),"")</f>
        <v/>
      </c>
      <c r="BC37" s="84" t="str">
        <f>IF(AND(BC$4,$BJ37),SUMIFS([1]HC!$K$7:$K$118,[1]HC!$J$7:$J$118,$BL37,CHOOSE(BC$111,_DIS1dL,_DIS2dL,_DIS3dL,_DIS4dL),BC$113),"")</f>
        <v/>
      </c>
      <c r="BD37" s="84" t="str">
        <f>IF(AND(BD$4,$BJ37),SUMIFS([1]HC!$K$7:$K$118,[1]HC!$J$7:$J$118,$BL37,CHOOSE(BD$111,_DIS1dL,_DIS2dL,_DIS3dL,_DIS4dL),BD$113),"")</f>
        <v/>
      </c>
      <c r="BE37" s="85" t="str">
        <f>IF(AND(BE$4,$BJ37),SUMIFS([1]HC!$K$7:$K$118,[1]HC!$J$7:$J$118,$BL37,CHOOSE(BE$111,_DIS1dL,_DIS2dL,_DIS3dL,_DIS4dL),BE$113),"")</f>
        <v/>
      </c>
      <c r="BF37" s="80" t="e">
        <f t="shared" si="0"/>
        <v>#VALUE!</v>
      </c>
      <c r="BG37" s="86" t="e">
        <f t="shared" si="1"/>
        <v>#VALUE!</v>
      </c>
      <c r="BI37" s="82">
        <f>IF(BJ37,[1]HC!M37-1,"")</f>
        <v>2</v>
      </c>
      <c r="BJ37" s="82" t="b">
        <f>[1]HC!G37</f>
        <v>1</v>
      </c>
      <c r="BK37" s="72" t="b">
        <f>[1]HC!L37</f>
        <v>0</v>
      </c>
      <c r="BL37" t="str">
        <f>[1]HC!I37</f>
        <v>HC 1.2.1</v>
      </c>
      <c r="BM37">
        <f>[1]HC!M37</f>
        <v>3</v>
      </c>
      <c r="BO37" s="72" t="e">
        <f>[1]HC!K37=BF37</f>
        <v>#VALUE!</v>
      </c>
    </row>
    <row r="38" spans="3:67" ht="13" collapsed="1" x14ac:dyDescent="0.3">
      <c r="C38" t="str">
        <f>IF($BJ38,REPT(" ",$BI$6*BI38) &amp; [1]HC!J38,"")</f>
        <v xml:space="preserve">       HC 1.3 Out-patient curative care</v>
      </c>
      <c r="D38" s="83" t="e">
        <f>IF(AND(D$4,$BJ38),SUMIFS([1]HC!$K$7:$K$118,CHOOSE($BM38,[1]HC!$N$7:$N$118,[1]HC!$O$7:$O$118,[1]HC!$P$7:$P$118,[1]HC!$Q$7:$Q$118),$BL38,CHOOSE(D$111,_DIS1dL,_DIS2dL,_DIS3dL,_DIS4dL),D$113),"")</f>
        <v>#VALUE!</v>
      </c>
      <c r="E38" s="84" t="e">
        <f>IF(AND(E$4,$BJ38),SUMIFS([1]HC!$K$7:$K$118,CHOOSE($BM38,[1]HC!$N$7:$N$118,[1]HC!$O$7:$O$118,[1]HC!$P$7:$P$118,[1]HC!$Q$7:$Q$118),$BL38,CHOOSE(E$111,_DIS1dL,_DIS2dL,_DIS3dL,_DIS4dL),E$113),"")</f>
        <v>#VALUE!</v>
      </c>
      <c r="F38" s="84" t="e">
        <f>IF(AND(F$4,$BJ38),SUMIFS([1]HC!$K$7:$K$118,CHOOSE($BM38,[1]HC!$N$7:$N$118,[1]HC!$O$7:$O$118,[1]HC!$P$7:$P$118,[1]HC!$Q$7:$Q$118),$BL38,CHOOSE(F$111,_DIS1dL,_DIS2dL,_DIS3dL,_DIS4dL),F$113),"")</f>
        <v>#VALUE!</v>
      </c>
      <c r="G38" s="84" t="e">
        <f>IF(AND(G$4,$BJ38),SUMIFS([1]HC!$K$7:$K$118,CHOOSE($BM38,[1]HC!$N$7:$N$118,[1]HC!$O$7:$O$118,[1]HC!$P$7:$P$118,[1]HC!$Q$7:$Q$118),$BL38,CHOOSE(G$111,_DIS1dL,_DIS2dL,_DIS3dL,_DIS4dL),G$113),"")</f>
        <v>#VALUE!</v>
      </c>
      <c r="H38" s="84" t="e">
        <f>IF(AND(H$4,$BJ38),SUMIFS([1]HC!$K$7:$K$118,CHOOSE($BM38,[1]HC!$N$7:$N$118,[1]HC!$O$7:$O$118,[1]HC!$P$7:$P$118,[1]HC!$Q$7:$Q$118),$BL38,CHOOSE(H$111,_DIS1dL,_DIS2dL,_DIS3dL,_DIS4dL),H$113),"")</f>
        <v>#VALUE!</v>
      </c>
      <c r="I38" s="84" t="e">
        <f>IF(AND(I$4,$BJ38),SUMIFS([1]HC!$K$7:$K$118,CHOOSE($BM38,[1]HC!$N$7:$N$118,[1]HC!$O$7:$O$118,[1]HC!$P$7:$P$118,[1]HC!$Q$7:$Q$118),$BL38,CHOOSE(I$111,_DIS1dL,_DIS2dL,_DIS3dL,_DIS4dL),I$113),"")</f>
        <v>#VALUE!</v>
      </c>
      <c r="J38" s="84" t="e">
        <f>IF(AND(J$4,$BJ38),SUMIFS([1]HC!$K$7:$K$118,CHOOSE($BM38,[1]HC!$N$7:$N$118,[1]HC!$O$7:$O$118,[1]HC!$P$7:$P$118,[1]HC!$Q$7:$Q$118),$BL38,CHOOSE(J$111,_DIS1dL,_DIS2dL,_DIS3dL,_DIS4dL),J$113),"")</f>
        <v>#VALUE!</v>
      </c>
      <c r="K38" s="84" t="e">
        <f>IF(AND(K$4,$BJ38),SUMIFS([1]HC!$K$7:$K$118,CHOOSE($BM38,[1]HC!$N$7:$N$118,[1]HC!$O$7:$O$118,[1]HC!$P$7:$P$118,[1]HC!$Q$7:$Q$118),$BL38,CHOOSE(K$111,_DIS1dL,_DIS2dL,_DIS3dL,_DIS4dL),K$113),"")</f>
        <v>#VALUE!</v>
      </c>
      <c r="L38" s="84" t="e">
        <f>IF(AND(L$4,$BJ38),SUMIFS([1]HC!$K$7:$K$118,CHOOSE($BM38,[1]HC!$N$7:$N$118,[1]HC!$O$7:$O$118,[1]HC!$P$7:$P$118,[1]HC!$Q$7:$Q$118),$BL38,CHOOSE(L$111,_DIS1dL,_DIS2dL,_DIS3dL,_DIS4dL),L$113),"")</f>
        <v>#VALUE!</v>
      </c>
      <c r="M38" s="84" t="e">
        <f>IF(AND(M$4,$BJ38),SUMIFS([1]HC!$K$7:$K$118,CHOOSE($BM38,[1]HC!$N$7:$N$118,[1]HC!$O$7:$O$118,[1]HC!$P$7:$P$118,[1]HC!$Q$7:$Q$118),$BL38,CHOOSE(M$111,_DIS1dL,_DIS2dL,_DIS3dL,_DIS4dL),M$113),"")</f>
        <v>#VALUE!</v>
      </c>
      <c r="N38" s="84" t="e">
        <f>IF(AND(N$4,$BJ38),SUMIFS([1]HC!$K$7:$K$118,CHOOSE($BM38,[1]HC!$N$7:$N$118,[1]HC!$O$7:$O$118,[1]HC!$P$7:$P$118,[1]HC!$Q$7:$Q$118),$BL38,CHOOSE(N$111,_DIS1dL,_DIS2dL,_DIS3dL,_DIS4dL),N$113),"")</f>
        <v>#VALUE!</v>
      </c>
      <c r="O38" s="84" t="e">
        <f>IF(AND(O$4,$BJ38),SUMIFS([1]HC!$K$7:$K$118,CHOOSE($BM38,[1]HC!$N$7:$N$118,[1]HC!$O$7:$O$118,[1]HC!$P$7:$P$118,[1]HC!$Q$7:$Q$118),$BL38,CHOOSE(O$111,_DIS1dL,_DIS2dL,_DIS3dL,_DIS4dL),O$113),"")</f>
        <v>#VALUE!</v>
      </c>
      <c r="P38" s="84" t="e">
        <f>IF(AND(P$4,$BJ38),SUMIFS([1]HC!$K$7:$K$118,CHOOSE($BM38,[1]HC!$N$7:$N$118,[1]HC!$O$7:$O$118,[1]HC!$P$7:$P$118,[1]HC!$Q$7:$Q$118),$BL38,CHOOSE(P$111,_DIS1dL,_DIS2dL,_DIS3dL,_DIS4dL),P$113),"")</f>
        <v>#VALUE!</v>
      </c>
      <c r="Q38" s="84" t="e">
        <f>IF(AND(Q$4,$BJ38),SUMIFS([1]HC!$K$7:$K$118,CHOOSE($BM38,[1]HC!$N$7:$N$118,[1]HC!$O$7:$O$118,[1]HC!$P$7:$P$118,[1]HC!$Q$7:$Q$118),$BL38,CHOOSE(Q$111,_DIS1dL,_DIS2dL,_DIS3dL,_DIS4dL),Q$113),"")</f>
        <v>#VALUE!</v>
      </c>
      <c r="R38" s="84" t="e">
        <f>IF(AND(R$4,$BJ38),SUMIFS([1]HC!$K$7:$K$118,CHOOSE($BM38,[1]HC!$N$7:$N$118,[1]HC!$O$7:$O$118,[1]HC!$P$7:$P$118,[1]HC!$Q$7:$Q$118),$BL38,CHOOSE(R$111,_DIS1dL,_DIS2dL,_DIS3dL,_DIS4dL),R$113),"")</f>
        <v>#VALUE!</v>
      </c>
      <c r="S38" s="84" t="e">
        <f>IF(AND(S$4,$BJ38),SUMIFS([1]HC!$K$7:$K$118,CHOOSE($BM38,[1]HC!$N$7:$N$118,[1]HC!$O$7:$O$118,[1]HC!$P$7:$P$118,[1]HC!$Q$7:$Q$118),$BL38,CHOOSE(S$111,_DIS1dL,_DIS2dL,_DIS3dL,_DIS4dL),S$113),"")</f>
        <v>#VALUE!</v>
      </c>
      <c r="T38" s="84" t="e">
        <f>IF(AND(T$4,$BJ38),SUMIFS([1]HC!$K$7:$K$118,CHOOSE($BM38,[1]HC!$N$7:$N$118,[1]HC!$O$7:$O$118,[1]HC!$P$7:$P$118,[1]HC!$Q$7:$Q$118),$BL38,CHOOSE(T$111,_DIS1dL,_DIS2dL,_DIS3dL,_DIS4dL),T$113),"")</f>
        <v>#VALUE!</v>
      </c>
      <c r="U38" s="84" t="e">
        <f>IF(AND(U$4,$BJ38),SUMIFS([1]HC!$K$7:$K$118,CHOOSE($BM38,[1]HC!$N$7:$N$118,[1]HC!$O$7:$O$118,[1]HC!$P$7:$P$118,[1]HC!$Q$7:$Q$118),$BL38,CHOOSE(U$111,_DIS1dL,_DIS2dL,_DIS3dL,_DIS4dL),U$113),"")</f>
        <v>#VALUE!</v>
      </c>
      <c r="V38" s="84" t="e">
        <f>IF(AND(V$4,$BJ38),SUMIFS([1]HC!$K$7:$K$118,CHOOSE($BM38,[1]HC!$N$7:$N$118,[1]HC!$O$7:$O$118,[1]HC!$P$7:$P$118,[1]HC!$Q$7:$Q$118),$BL38,CHOOSE(V$111,_DIS1dL,_DIS2dL,_DIS3dL,_DIS4dL),V$113),"")</f>
        <v>#VALUE!</v>
      </c>
      <c r="W38" s="84" t="e">
        <f>IF(AND(W$4,$BJ38),SUMIFS([1]HC!$K$7:$K$118,CHOOSE($BM38,[1]HC!$N$7:$N$118,[1]HC!$O$7:$O$118,[1]HC!$P$7:$P$118,[1]HC!$Q$7:$Q$118),$BL38,CHOOSE(W$111,_DIS1dL,_DIS2dL,_DIS3dL,_DIS4dL),W$113),"")</f>
        <v>#VALUE!</v>
      </c>
      <c r="X38" s="84" t="e">
        <f>IF(AND(X$4,$BJ38),SUMIFS([1]HC!$K$7:$K$118,CHOOSE($BM38,[1]HC!$N$7:$N$118,[1]HC!$O$7:$O$118,[1]HC!$P$7:$P$118,[1]HC!$Q$7:$Q$118),$BL38,CHOOSE(X$111,_DIS1dL,_DIS2dL,_DIS3dL,_DIS4dL),X$113),"")</f>
        <v>#VALUE!</v>
      </c>
      <c r="Y38" s="84" t="e">
        <f>IF(AND(Y$4,$BJ38),SUMIFS([1]HC!$K$7:$K$118,CHOOSE($BM38,[1]HC!$N$7:$N$118,[1]HC!$O$7:$O$118,[1]HC!$P$7:$P$118,[1]HC!$Q$7:$Q$118),$BL38,CHOOSE(Y$111,_DIS1dL,_DIS2dL,_DIS3dL,_DIS4dL),Y$113),"")</f>
        <v>#VALUE!</v>
      </c>
      <c r="Z38" s="84" t="e">
        <f>IF(AND(Z$4,$BJ38),SUMIFS([1]HC!$K$7:$K$118,CHOOSE($BM38,[1]HC!$N$7:$N$118,[1]HC!$O$7:$O$118,[1]HC!$P$7:$P$118,[1]HC!$Q$7:$Q$118),$BL38,CHOOSE(Z$111,_DIS1dL,_DIS2dL,_DIS3dL,_DIS4dL),Z$113),"")</f>
        <v>#VALUE!</v>
      </c>
      <c r="AA38" s="84" t="e">
        <f>IF(AND(AA$4,$BJ38),SUMIFS([1]HC!$K$7:$K$118,CHOOSE($BM38,[1]HC!$N$7:$N$118,[1]HC!$O$7:$O$118,[1]HC!$P$7:$P$118,[1]HC!$Q$7:$Q$118),$BL38,CHOOSE(AA$111,_DIS1dL,_DIS2dL,_DIS3dL,_DIS4dL),AA$113),"")</f>
        <v>#VALUE!</v>
      </c>
      <c r="AB38" s="84" t="e">
        <f>IF(AND(AB$4,$BJ38),SUMIFS([1]HC!$K$7:$K$118,CHOOSE($BM38,[1]HC!$N$7:$N$118,[1]HC!$O$7:$O$118,[1]HC!$P$7:$P$118,[1]HC!$Q$7:$Q$118),$BL38,CHOOSE(AB$111,_DIS1dL,_DIS2dL,_DIS3dL,_DIS4dL),AB$113),"")</f>
        <v>#VALUE!</v>
      </c>
      <c r="AC38" s="84" t="e">
        <f>IF(AND(AC$4,$BJ38),SUMIFS([1]HC!$K$7:$K$118,CHOOSE($BM38,[1]HC!$N$7:$N$118,[1]HC!$O$7:$O$118,[1]HC!$P$7:$P$118,[1]HC!$Q$7:$Q$118),$BL38,CHOOSE(AC$111,_DIS1dL,_DIS2dL,_DIS3dL,_DIS4dL),AC$113),"")</f>
        <v>#VALUE!</v>
      </c>
      <c r="AD38" s="84" t="e">
        <f>IF(AND(AD$4,$BJ38),SUMIFS([1]HC!$K$7:$K$118,CHOOSE($BM38,[1]HC!$N$7:$N$118,[1]HC!$O$7:$O$118,[1]HC!$P$7:$P$118,[1]HC!$Q$7:$Q$118),$BL38,CHOOSE(AD$111,_DIS1dL,_DIS2dL,_DIS3dL,_DIS4dL),AD$113),"")</f>
        <v>#VALUE!</v>
      </c>
      <c r="AE38" s="84" t="e">
        <f>IF(AND(AE$4,$BJ38),SUMIFS([1]HC!$K$7:$K$118,CHOOSE($BM38,[1]HC!$N$7:$N$118,[1]HC!$O$7:$O$118,[1]HC!$P$7:$P$118,[1]HC!$Q$7:$Q$118),$BL38,CHOOSE(AE$111,_DIS1dL,_DIS2dL,_DIS3dL,_DIS4dL),AE$113),"")</f>
        <v>#VALUE!</v>
      </c>
      <c r="AF38" s="84" t="e">
        <f>IF(AND(AF$4,$BJ38),SUMIFS([1]HC!$K$7:$K$118,CHOOSE($BM38,[1]HC!$N$7:$N$118,[1]HC!$O$7:$O$118,[1]HC!$P$7:$P$118,[1]HC!$Q$7:$Q$118),$BL38,CHOOSE(AF$111,_DIS1dL,_DIS2dL,_DIS3dL,_DIS4dL),AF$113),"")</f>
        <v>#VALUE!</v>
      </c>
      <c r="AG38" s="84" t="e">
        <f>IF(AND(AG$4,$BJ38),SUMIFS([1]HC!$K$7:$K$118,CHOOSE($BM38,[1]HC!$N$7:$N$118,[1]HC!$O$7:$O$118,[1]HC!$P$7:$P$118,[1]HC!$Q$7:$Q$118),$BL38,CHOOSE(AG$111,_DIS1dL,_DIS2dL,_DIS3dL,_DIS4dL),AG$113),"")</f>
        <v>#VALUE!</v>
      </c>
      <c r="AH38" s="84" t="e">
        <f>IF(AND(AH$4,$BJ38),SUMIFS([1]HC!$K$7:$K$118,CHOOSE($BM38,[1]HC!$N$7:$N$118,[1]HC!$O$7:$O$118,[1]HC!$P$7:$P$118,[1]HC!$Q$7:$Q$118),$BL38,CHOOSE(AH$111,_DIS1dL,_DIS2dL,_DIS3dL,_DIS4dL),AH$113),"")</f>
        <v>#VALUE!</v>
      </c>
      <c r="AI38" s="84" t="str">
        <f>IF(AND(AI$4,$BJ38),SUMIFS([1]HC!$K$7:$K$118,[1]HC!$J$7:$J$118,$BL38,CHOOSE(AI$111,_DIS1dL,_DIS2dL,_DIS3dL,_DIS4dL),AI$113),"")</f>
        <v/>
      </c>
      <c r="AJ38" s="84" t="str">
        <f>IF(AND(AJ$4,$BJ38),SUMIFS([1]HC!$K$7:$K$118,[1]HC!$J$7:$J$118,$BL38,CHOOSE(AJ$111,_DIS1dL,_DIS2dL,_DIS3dL,_DIS4dL),AJ$113),"")</f>
        <v/>
      </c>
      <c r="AK38" s="84" t="str">
        <f>IF(AND(AK$4,$BJ38),SUMIFS([1]HC!$K$7:$K$118,[1]HC!$J$7:$J$118,$BL38,CHOOSE(AK$111,_DIS1dL,_DIS2dL,_DIS3dL,_DIS4dL),AK$113),"")</f>
        <v/>
      </c>
      <c r="AL38" s="84" t="str">
        <f>IF(AND(AL$4,$BJ38),SUMIFS([1]HC!$K$7:$K$118,[1]HC!$J$7:$J$118,$BL38,CHOOSE(AL$111,_DIS1dL,_DIS2dL,_DIS3dL,_DIS4dL),AL$113),"")</f>
        <v/>
      </c>
      <c r="AM38" s="84" t="str">
        <f>IF(AND(AM$4,$BJ38),SUMIFS([1]HC!$K$7:$K$118,[1]HC!$J$7:$J$118,$BL38,CHOOSE(AM$111,_DIS1dL,_DIS2dL,_DIS3dL,_DIS4dL),AM$113),"")</f>
        <v/>
      </c>
      <c r="AN38" s="84" t="str">
        <f>IF(AND(AN$4,$BJ38),SUMIFS([1]HC!$K$7:$K$118,[1]HC!$J$7:$J$118,$BL38,CHOOSE(AN$111,_DIS1dL,_DIS2dL,_DIS3dL,_DIS4dL),AN$113),"")</f>
        <v/>
      </c>
      <c r="AO38" s="84" t="str">
        <f>IF(AND(AO$4,$BJ38),SUMIFS([1]HC!$K$7:$K$118,[1]HC!$J$7:$J$118,$BL38,CHOOSE(AO$111,_DIS1dL,_DIS2dL,_DIS3dL,_DIS4dL),AO$113),"")</f>
        <v/>
      </c>
      <c r="AP38" s="84" t="str">
        <f>IF(AND(AP$4,$BJ38),SUMIFS([1]HC!$K$7:$K$118,[1]HC!$J$7:$J$118,$BL38,CHOOSE(AP$111,_DIS1dL,_DIS2dL,_DIS3dL,_DIS4dL),AP$113),"")</f>
        <v/>
      </c>
      <c r="AQ38" s="84" t="str">
        <f>IF(AND(AQ$4,$BJ38),SUMIFS([1]HC!$K$7:$K$118,[1]HC!$J$7:$J$118,$BL38,CHOOSE(AQ$111,_DIS1dL,_DIS2dL,_DIS3dL,_DIS4dL),AQ$113),"")</f>
        <v/>
      </c>
      <c r="AR38" s="84" t="str">
        <f>IF(AND(AR$4,$BJ38),SUMIFS([1]HC!$K$7:$K$118,[1]HC!$J$7:$J$118,$BL38,CHOOSE(AR$111,_DIS1dL,_DIS2dL,_DIS3dL,_DIS4dL),AR$113),"")</f>
        <v/>
      </c>
      <c r="AS38" s="84" t="str">
        <f>IF(AND(AS$4,$BJ38),SUMIFS([1]HC!$K$7:$K$118,[1]HC!$J$7:$J$118,$BL38,CHOOSE(AS$111,_DIS1dL,_DIS2dL,_DIS3dL,_DIS4dL),AS$113),"")</f>
        <v/>
      </c>
      <c r="AT38" s="84" t="str">
        <f>IF(AND(AT$4,$BJ38),SUMIFS([1]HC!$K$7:$K$118,[1]HC!$J$7:$J$118,$BL38,CHOOSE(AT$111,_DIS1dL,_DIS2dL,_DIS3dL,_DIS4dL),AT$113),"")</f>
        <v/>
      </c>
      <c r="AU38" s="84" t="str">
        <f>IF(AND(AU$4,$BJ38),SUMIFS([1]HC!$K$7:$K$118,[1]HC!$J$7:$J$118,$BL38,CHOOSE(AU$111,_DIS1dL,_DIS2dL,_DIS3dL,_DIS4dL),AU$113),"")</f>
        <v/>
      </c>
      <c r="AV38" s="84" t="str">
        <f>IF(AND(AV$4,$BJ38),SUMIFS([1]HC!$K$7:$K$118,[1]HC!$J$7:$J$118,$BL38,CHOOSE(AV$111,_DIS1dL,_DIS2dL,_DIS3dL,_DIS4dL),AV$113),"")</f>
        <v/>
      </c>
      <c r="AW38" s="84" t="str">
        <f>IF(AND(AW$4,$BJ38),SUMIFS([1]HC!$K$7:$K$118,[1]HC!$J$7:$J$118,$BL38,CHOOSE(AW$111,_DIS1dL,_DIS2dL,_DIS3dL,_DIS4dL),AW$113),"")</f>
        <v/>
      </c>
      <c r="AX38" s="84" t="str">
        <f>IF(AND(AX$4,$BJ38),SUMIFS([1]HC!$K$7:$K$118,[1]HC!$J$7:$J$118,$BL38,CHOOSE(AX$111,_DIS1dL,_DIS2dL,_DIS3dL,_DIS4dL),AX$113),"")</f>
        <v/>
      </c>
      <c r="AY38" s="84" t="str">
        <f>IF(AND(AY$4,$BJ38),SUMIFS([1]HC!$K$7:$K$118,[1]HC!$J$7:$J$118,$BL38,CHOOSE(AY$111,_DIS1dL,_DIS2dL,_DIS3dL,_DIS4dL),AY$113),"")</f>
        <v/>
      </c>
      <c r="AZ38" s="84" t="str">
        <f>IF(AND(AZ$4,$BJ38),SUMIFS([1]HC!$K$7:$K$118,[1]HC!$J$7:$J$118,$BL38,CHOOSE(AZ$111,_DIS1dL,_DIS2dL,_DIS3dL,_DIS4dL),AZ$113),"")</f>
        <v/>
      </c>
      <c r="BA38" s="84" t="str">
        <f>IF(AND(BA$4,$BJ38),SUMIFS([1]HC!$K$7:$K$118,[1]HC!$J$7:$J$118,$BL38,CHOOSE(BA$111,_DIS1dL,_DIS2dL,_DIS3dL,_DIS4dL),BA$113),"")</f>
        <v/>
      </c>
      <c r="BB38" s="84" t="str">
        <f>IF(AND(BB$4,$BJ38),SUMIFS([1]HC!$K$7:$K$118,[1]HC!$J$7:$J$118,$BL38,CHOOSE(BB$111,_DIS1dL,_DIS2dL,_DIS3dL,_DIS4dL),BB$113),"")</f>
        <v/>
      </c>
      <c r="BC38" s="84" t="str">
        <f>IF(AND(BC$4,$BJ38),SUMIFS([1]HC!$K$7:$K$118,[1]HC!$J$7:$J$118,$BL38,CHOOSE(BC$111,_DIS1dL,_DIS2dL,_DIS3dL,_DIS4dL),BC$113),"")</f>
        <v/>
      </c>
      <c r="BD38" s="84" t="str">
        <f>IF(AND(BD$4,$BJ38),SUMIFS([1]HC!$K$7:$K$118,[1]HC!$J$7:$J$118,$BL38,CHOOSE(BD$111,_DIS1dL,_DIS2dL,_DIS3dL,_DIS4dL),BD$113),"")</f>
        <v/>
      </c>
      <c r="BE38" s="85" t="str">
        <f>IF(AND(BE$4,$BJ38),SUMIFS([1]HC!$K$7:$K$118,[1]HC!$J$7:$J$118,$BL38,CHOOSE(BE$111,_DIS1dL,_DIS2dL,_DIS3dL,_DIS4dL),BE$113),"")</f>
        <v/>
      </c>
      <c r="BF38" s="80" t="e">
        <f t="shared" si="0"/>
        <v>#VALUE!</v>
      </c>
      <c r="BG38" s="86" t="e">
        <f t="shared" si="1"/>
        <v>#VALUE!</v>
      </c>
      <c r="BI38" s="82">
        <f>IF(BJ38,[1]HC!M38-1,"")</f>
        <v>1</v>
      </c>
      <c r="BJ38" s="82" t="b">
        <f>[1]HC!G38</f>
        <v>1</v>
      </c>
      <c r="BK38" s="72" t="b">
        <f>[1]HC!L38</f>
        <v>1</v>
      </c>
      <c r="BL38" t="str">
        <f>[1]HC!I38</f>
        <v>HC 1.3</v>
      </c>
      <c r="BM38">
        <f>[1]HC!M38</f>
        <v>2</v>
      </c>
      <c r="BO38" s="72" t="e">
        <f>[1]HC!K38=BF38</f>
        <v>#VALUE!</v>
      </c>
    </row>
    <row r="39" spans="3:67" ht="13" x14ac:dyDescent="0.3">
      <c r="C39" t="str">
        <f>IF($BJ39,REPT(" ",$BI$6*BI39) &amp; [1]HC!J39,"")</f>
        <v xml:space="preserve">              HC 1.3.1 Basic medical and diagnostic services</v>
      </c>
      <c r="D39" s="83" t="e">
        <f>IF(AND(D$4,$BJ39),SUMIFS([1]HC!$K$7:$K$118,CHOOSE($BM39,[1]HC!$N$7:$N$118,[1]HC!$O$7:$O$118,[1]HC!$P$7:$P$118,[1]HC!$Q$7:$Q$118),$BL39,CHOOSE(D$111,_DIS1dL,_DIS2dL,_DIS3dL,_DIS4dL),D$113),"")</f>
        <v>#VALUE!</v>
      </c>
      <c r="E39" s="84" t="e">
        <f>IF(AND(E$4,$BJ39),SUMIFS([1]HC!$K$7:$K$118,CHOOSE($BM39,[1]HC!$N$7:$N$118,[1]HC!$O$7:$O$118,[1]HC!$P$7:$P$118,[1]HC!$Q$7:$Q$118),$BL39,CHOOSE(E$111,_DIS1dL,_DIS2dL,_DIS3dL,_DIS4dL),E$113),"")</f>
        <v>#VALUE!</v>
      </c>
      <c r="F39" s="84" t="e">
        <f>IF(AND(F$4,$BJ39),SUMIFS([1]HC!$K$7:$K$118,CHOOSE($BM39,[1]HC!$N$7:$N$118,[1]HC!$O$7:$O$118,[1]HC!$P$7:$P$118,[1]HC!$Q$7:$Q$118),$BL39,CHOOSE(F$111,_DIS1dL,_DIS2dL,_DIS3dL,_DIS4dL),F$113),"")</f>
        <v>#VALUE!</v>
      </c>
      <c r="G39" s="84" t="e">
        <f>IF(AND(G$4,$BJ39),SUMIFS([1]HC!$K$7:$K$118,CHOOSE($BM39,[1]HC!$N$7:$N$118,[1]HC!$O$7:$O$118,[1]HC!$P$7:$P$118,[1]HC!$Q$7:$Q$118),$BL39,CHOOSE(G$111,_DIS1dL,_DIS2dL,_DIS3dL,_DIS4dL),G$113),"")</f>
        <v>#VALUE!</v>
      </c>
      <c r="H39" s="84" t="e">
        <f>IF(AND(H$4,$BJ39),SUMIFS([1]HC!$K$7:$K$118,CHOOSE($BM39,[1]HC!$N$7:$N$118,[1]HC!$O$7:$O$118,[1]HC!$P$7:$P$118,[1]HC!$Q$7:$Q$118),$BL39,CHOOSE(H$111,_DIS1dL,_DIS2dL,_DIS3dL,_DIS4dL),H$113),"")</f>
        <v>#VALUE!</v>
      </c>
      <c r="I39" s="84" t="e">
        <f>IF(AND(I$4,$BJ39),SUMIFS([1]HC!$K$7:$K$118,CHOOSE($BM39,[1]HC!$N$7:$N$118,[1]HC!$O$7:$O$118,[1]HC!$P$7:$P$118,[1]HC!$Q$7:$Q$118),$BL39,CHOOSE(I$111,_DIS1dL,_DIS2dL,_DIS3dL,_DIS4dL),I$113),"")</f>
        <v>#VALUE!</v>
      </c>
      <c r="J39" s="84" t="e">
        <f>IF(AND(J$4,$BJ39),SUMIFS([1]HC!$K$7:$K$118,CHOOSE($BM39,[1]HC!$N$7:$N$118,[1]HC!$O$7:$O$118,[1]HC!$P$7:$P$118,[1]HC!$Q$7:$Q$118),$BL39,CHOOSE(J$111,_DIS1dL,_DIS2dL,_DIS3dL,_DIS4dL),J$113),"")</f>
        <v>#VALUE!</v>
      </c>
      <c r="K39" s="84" t="e">
        <f>IF(AND(K$4,$BJ39),SUMIFS([1]HC!$K$7:$K$118,CHOOSE($BM39,[1]HC!$N$7:$N$118,[1]HC!$O$7:$O$118,[1]HC!$P$7:$P$118,[1]HC!$Q$7:$Q$118),$BL39,CHOOSE(K$111,_DIS1dL,_DIS2dL,_DIS3dL,_DIS4dL),K$113),"")</f>
        <v>#VALUE!</v>
      </c>
      <c r="L39" s="84" t="e">
        <f>IF(AND(L$4,$BJ39),SUMIFS([1]HC!$K$7:$K$118,CHOOSE($BM39,[1]HC!$N$7:$N$118,[1]HC!$O$7:$O$118,[1]HC!$P$7:$P$118,[1]HC!$Q$7:$Q$118),$BL39,CHOOSE(L$111,_DIS1dL,_DIS2dL,_DIS3dL,_DIS4dL),L$113),"")</f>
        <v>#VALUE!</v>
      </c>
      <c r="M39" s="84" t="e">
        <f>IF(AND(M$4,$BJ39),SUMIFS([1]HC!$K$7:$K$118,CHOOSE($BM39,[1]HC!$N$7:$N$118,[1]HC!$O$7:$O$118,[1]HC!$P$7:$P$118,[1]HC!$Q$7:$Q$118),$BL39,CHOOSE(M$111,_DIS1dL,_DIS2dL,_DIS3dL,_DIS4dL),M$113),"")</f>
        <v>#VALUE!</v>
      </c>
      <c r="N39" s="84" t="e">
        <f>IF(AND(N$4,$BJ39),SUMIFS([1]HC!$K$7:$K$118,CHOOSE($BM39,[1]HC!$N$7:$N$118,[1]HC!$O$7:$O$118,[1]HC!$P$7:$P$118,[1]HC!$Q$7:$Q$118),$BL39,CHOOSE(N$111,_DIS1dL,_DIS2dL,_DIS3dL,_DIS4dL),N$113),"")</f>
        <v>#VALUE!</v>
      </c>
      <c r="O39" s="84" t="e">
        <f>IF(AND(O$4,$BJ39),SUMIFS([1]HC!$K$7:$K$118,CHOOSE($BM39,[1]HC!$N$7:$N$118,[1]HC!$O$7:$O$118,[1]HC!$P$7:$P$118,[1]HC!$Q$7:$Q$118),$BL39,CHOOSE(O$111,_DIS1dL,_DIS2dL,_DIS3dL,_DIS4dL),O$113),"")</f>
        <v>#VALUE!</v>
      </c>
      <c r="P39" s="84" t="e">
        <f>IF(AND(P$4,$BJ39),SUMIFS([1]HC!$K$7:$K$118,CHOOSE($BM39,[1]HC!$N$7:$N$118,[1]HC!$O$7:$O$118,[1]HC!$P$7:$P$118,[1]HC!$Q$7:$Q$118),$BL39,CHOOSE(P$111,_DIS1dL,_DIS2dL,_DIS3dL,_DIS4dL),P$113),"")</f>
        <v>#VALUE!</v>
      </c>
      <c r="Q39" s="84" t="e">
        <f>IF(AND(Q$4,$BJ39),SUMIFS([1]HC!$K$7:$K$118,CHOOSE($BM39,[1]HC!$N$7:$N$118,[1]HC!$O$7:$O$118,[1]HC!$P$7:$P$118,[1]HC!$Q$7:$Q$118),$BL39,CHOOSE(Q$111,_DIS1dL,_DIS2dL,_DIS3dL,_DIS4dL),Q$113),"")</f>
        <v>#VALUE!</v>
      </c>
      <c r="R39" s="84" t="e">
        <f>IF(AND(R$4,$BJ39),SUMIFS([1]HC!$K$7:$K$118,CHOOSE($BM39,[1]HC!$N$7:$N$118,[1]HC!$O$7:$O$118,[1]HC!$P$7:$P$118,[1]HC!$Q$7:$Q$118),$BL39,CHOOSE(R$111,_DIS1dL,_DIS2dL,_DIS3dL,_DIS4dL),R$113),"")</f>
        <v>#VALUE!</v>
      </c>
      <c r="S39" s="84" t="e">
        <f>IF(AND(S$4,$BJ39),SUMIFS([1]HC!$K$7:$K$118,CHOOSE($BM39,[1]HC!$N$7:$N$118,[1]HC!$O$7:$O$118,[1]HC!$P$7:$P$118,[1]HC!$Q$7:$Q$118),$BL39,CHOOSE(S$111,_DIS1dL,_DIS2dL,_DIS3dL,_DIS4dL),S$113),"")</f>
        <v>#VALUE!</v>
      </c>
      <c r="T39" s="84" t="e">
        <f>IF(AND(T$4,$BJ39),SUMIFS([1]HC!$K$7:$K$118,CHOOSE($BM39,[1]HC!$N$7:$N$118,[1]HC!$O$7:$O$118,[1]HC!$P$7:$P$118,[1]HC!$Q$7:$Q$118),$BL39,CHOOSE(T$111,_DIS1dL,_DIS2dL,_DIS3dL,_DIS4dL),T$113),"")</f>
        <v>#VALUE!</v>
      </c>
      <c r="U39" s="84" t="e">
        <f>IF(AND(U$4,$BJ39),SUMIFS([1]HC!$K$7:$K$118,CHOOSE($BM39,[1]HC!$N$7:$N$118,[1]HC!$O$7:$O$118,[1]HC!$P$7:$P$118,[1]HC!$Q$7:$Q$118),$BL39,CHOOSE(U$111,_DIS1dL,_DIS2dL,_DIS3dL,_DIS4dL),U$113),"")</f>
        <v>#VALUE!</v>
      </c>
      <c r="V39" s="84" t="e">
        <f>IF(AND(V$4,$BJ39),SUMIFS([1]HC!$K$7:$K$118,CHOOSE($BM39,[1]HC!$N$7:$N$118,[1]HC!$O$7:$O$118,[1]HC!$P$7:$P$118,[1]HC!$Q$7:$Q$118),$BL39,CHOOSE(V$111,_DIS1dL,_DIS2dL,_DIS3dL,_DIS4dL),V$113),"")</f>
        <v>#VALUE!</v>
      </c>
      <c r="W39" s="84" t="e">
        <f>IF(AND(W$4,$BJ39),SUMIFS([1]HC!$K$7:$K$118,CHOOSE($BM39,[1]HC!$N$7:$N$118,[1]HC!$O$7:$O$118,[1]HC!$P$7:$P$118,[1]HC!$Q$7:$Q$118),$BL39,CHOOSE(W$111,_DIS1dL,_DIS2dL,_DIS3dL,_DIS4dL),W$113),"")</f>
        <v>#VALUE!</v>
      </c>
      <c r="X39" s="84" t="e">
        <f>IF(AND(X$4,$BJ39),SUMIFS([1]HC!$K$7:$K$118,CHOOSE($BM39,[1]HC!$N$7:$N$118,[1]HC!$O$7:$O$118,[1]HC!$P$7:$P$118,[1]HC!$Q$7:$Q$118),$BL39,CHOOSE(X$111,_DIS1dL,_DIS2dL,_DIS3dL,_DIS4dL),X$113),"")</f>
        <v>#VALUE!</v>
      </c>
      <c r="Y39" s="84" t="e">
        <f>IF(AND(Y$4,$BJ39),SUMIFS([1]HC!$K$7:$K$118,CHOOSE($BM39,[1]HC!$N$7:$N$118,[1]HC!$O$7:$O$118,[1]HC!$P$7:$P$118,[1]HC!$Q$7:$Q$118),$BL39,CHOOSE(Y$111,_DIS1dL,_DIS2dL,_DIS3dL,_DIS4dL),Y$113),"")</f>
        <v>#VALUE!</v>
      </c>
      <c r="Z39" s="84" t="e">
        <f>IF(AND(Z$4,$BJ39),SUMIFS([1]HC!$K$7:$K$118,CHOOSE($BM39,[1]HC!$N$7:$N$118,[1]HC!$O$7:$O$118,[1]HC!$P$7:$P$118,[1]HC!$Q$7:$Q$118),$BL39,CHOOSE(Z$111,_DIS1dL,_DIS2dL,_DIS3dL,_DIS4dL),Z$113),"")</f>
        <v>#VALUE!</v>
      </c>
      <c r="AA39" s="84" t="e">
        <f>IF(AND(AA$4,$BJ39),SUMIFS([1]HC!$K$7:$K$118,CHOOSE($BM39,[1]HC!$N$7:$N$118,[1]HC!$O$7:$O$118,[1]HC!$P$7:$P$118,[1]HC!$Q$7:$Q$118),$BL39,CHOOSE(AA$111,_DIS1dL,_DIS2dL,_DIS3dL,_DIS4dL),AA$113),"")</f>
        <v>#VALUE!</v>
      </c>
      <c r="AB39" s="84" t="e">
        <f>IF(AND(AB$4,$BJ39),SUMIFS([1]HC!$K$7:$K$118,CHOOSE($BM39,[1]HC!$N$7:$N$118,[1]HC!$O$7:$O$118,[1]HC!$P$7:$P$118,[1]HC!$Q$7:$Q$118),$BL39,CHOOSE(AB$111,_DIS1dL,_DIS2dL,_DIS3dL,_DIS4dL),AB$113),"")</f>
        <v>#VALUE!</v>
      </c>
      <c r="AC39" s="84" t="e">
        <f>IF(AND(AC$4,$BJ39),SUMIFS([1]HC!$K$7:$K$118,CHOOSE($BM39,[1]HC!$N$7:$N$118,[1]HC!$O$7:$O$118,[1]HC!$P$7:$P$118,[1]HC!$Q$7:$Q$118),$BL39,CHOOSE(AC$111,_DIS1dL,_DIS2dL,_DIS3dL,_DIS4dL),AC$113),"")</f>
        <v>#VALUE!</v>
      </c>
      <c r="AD39" s="84" t="e">
        <f>IF(AND(AD$4,$BJ39),SUMIFS([1]HC!$K$7:$K$118,CHOOSE($BM39,[1]HC!$N$7:$N$118,[1]HC!$O$7:$O$118,[1]HC!$P$7:$P$118,[1]HC!$Q$7:$Q$118),$BL39,CHOOSE(AD$111,_DIS1dL,_DIS2dL,_DIS3dL,_DIS4dL),AD$113),"")</f>
        <v>#VALUE!</v>
      </c>
      <c r="AE39" s="84" t="e">
        <f>IF(AND(AE$4,$BJ39),SUMIFS([1]HC!$K$7:$K$118,CHOOSE($BM39,[1]HC!$N$7:$N$118,[1]HC!$O$7:$O$118,[1]HC!$P$7:$P$118,[1]HC!$Q$7:$Q$118),$BL39,CHOOSE(AE$111,_DIS1dL,_DIS2dL,_DIS3dL,_DIS4dL),AE$113),"")</f>
        <v>#VALUE!</v>
      </c>
      <c r="AF39" s="84" t="e">
        <f>IF(AND(AF$4,$BJ39),SUMIFS([1]HC!$K$7:$K$118,CHOOSE($BM39,[1]HC!$N$7:$N$118,[1]HC!$O$7:$O$118,[1]HC!$P$7:$P$118,[1]HC!$Q$7:$Q$118),$BL39,CHOOSE(AF$111,_DIS1dL,_DIS2dL,_DIS3dL,_DIS4dL),AF$113),"")</f>
        <v>#VALUE!</v>
      </c>
      <c r="AG39" s="84" t="e">
        <f>IF(AND(AG$4,$BJ39),SUMIFS([1]HC!$K$7:$K$118,CHOOSE($BM39,[1]HC!$N$7:$N$118,[1]HC!$O$7:$O$118,[1]HC!$P$7:$P$118,[1]HC!$Q$7:$Q$118),$BL39,CHOOSE(AG$111,_DIS1dL,_DIS2dL,_DIS3dL,_DIS4dL),AG$113),"")</f>
        <v>#VALUE!</v>
      </c>
      <c r="AH39" s="84" t="e">
        <f>IF(AND(AH$4,$BJ39),SUMIFS([1]HC!$K$7:$K$118,CHOOSE($BM39,[1]HC!$N$7:$N$118,[1]HC!$O$7:$O$118,[1]HC!$P$7:$P$118,[1]HC!$Q$7:$Q$118),$BL39,CHOOSE(AH$111,_DIS1dL,_DIS2dL,_DIS3dL,_DIS4dL),AH$113),"")</f>
        <v>#VALUE!</v>
      </c>
      <c r="AI39" s="84" t="str">
        <f>IF(AND(AI$4,$BJ39),SUMIFS([1]HC!$K$7:$K$118,[1]HC!$J$7:$J$118,$BL39,CHOOSE(AI$111,_DIS1dL,_DIS2dL,_DIS3dL,_DIS4dL),AI$113),"")</f>
        <v/>
      </c>
      <c r="AJ39" s="84" t="str">
        <f>IF(AND(AJ$4,$BJ39),SUMIFS([1]HC!$K$7:$K$118,[1]HC!$J$7:$J$118,$BL39,CHOOSE(AJ$111,_DIS1dL,_DIS2dL,_DIS3dL,_DIS4dL),AJ$113),"")</f>
        <v/>
      </c>
      <c r="AK39" s="84" t="str">
        <f>IF(AND(AK$4,$BJ39),SUMIFS([1]HC!$K$7:$K$118,[1]HC!$J$7:$J$118,$BL39,CHOOSE(AK$111,_DIS1dL,_DIS2dL,_DIS3dL,_DIS4dL),AK$113),"")</f>
        <v/>
      </c>
      <c r="AL39" s="84" t="str">
        <f>IF(AND(AL$4,$BJ39),SUMIFS([1]HC!$K$7:$K$118,[1]HC!$J$7:$J$118,$BL39,CHOOSE(AL$111,_DIS1dL,_DIS2dL,_DIS3dL,_DIS4dL),AL$113),"")</f>
        <v/>
      </c>
      <c r="AM39" s="84" t="str">
        <f>IF(AND(AM$4,$BJ39),SUMIFS([1]HC!$K$7:$K$118,[1]HC!$J$7:$J$118,$BL39,CHOOSE(AM$111,_DIS1dL,_DIS2dL,_DIS3dL,_DIS4dL),AM$113),"")</f>
        <v/>
      </c>
      <c r="AN39" s="84" t="str">
        <f>IF(AND(AN$4,$BJ39),SUMIFS([1]HC!$K$7:$K$118,[1]HC!$J$7:$J$118,$BL39,CHOOSE(AN$111,_DIS1dL,_DIS2dL,_DIS3dL,_DIS4dL),AN$113),"")</f>
        <v/>
      </c>
      <c r="AO39" s="84" t="str">
        <f>IF(AND(AO$4,$BJ39),SUMIFS([1]HC!$K$7:$K$118,[1]HC!$J$7:$J$118,$BL39,CHOOSE(AO$111,_DIS1dL,_DIS2dL,_DIS3dL,_DIS4dL),AO$113),"")</f>
        <v/>
      </c>
      <c r="AP39" s="84" t="str">
        <f>IF(AND(AP$4,$BJ39),SUMIFS([1]HC!$K$7:$K$118,[1]HC!$J$7:$J$118,$BL39,CHOOSE(AP$111,_DIS1dL,_DIS2dL,_DIS3dL,_DIS4dL),AP$113),"")</f>
        <v/>
      </c>
      <c r="AQ39" s="84" t="str">
        <f>IF(AND(AQ$4,$BJ39),SUMIFS([1]HC!$K$7:$K$118,[1]HC!$J$7:$J$118,$BL39,CHOOSE(AQ$111,_DIS1dL,_DIS2dL,_DIS3dL,_DIS4dL),AQ$113),"")</f>
        <v/>
      </c>
      <c r="AR39" s="84" t="str">
        <f>IF(AND(AR$4,$BJ39),SUMIFS([1]HC!$K$7:$K$118,[1]HC!$J$7:$J$118,$BL39,CHOOSE(AR$111,_DIS1dL,_DIS2dL,_DIS3dL,_DIS4dL),AR$113),"")</f>
        <v/>
      </c>
      <c r="AS39" s="84" t="str">
        <f>IF(AND(AS$4,$BJ39),SUMIFS([1]HC!$K$7:$K$118,[1]HC!$J$7:$J$118,$BL39,CHOOSE(AS$111,_DIS1dL,_DIS2dL,_DIS3dL,_DIS4dL),AS$113),"")</f>
        <v/>
      </c>
      <c r="AT39" s="84" t="str">
        <f>IF(AND(AT$4,$BJ39),SUMIFS([1]HC!$K$7:$K$118,[1]HC!$J$7:$J$118,$BL39,CHOOSE(AT$111,_DIS1dL,_DIS2dL,_DIS3dL,_DIS4dL),AT$113),"")</f>
        <v/>
      </c>
      <c r="AU39" s="84" t="str">
        <f>IF(AND(AU$4,$BJ39),SUMIFS([1]HC!$K$7:$K$118,[1]HC!$J$7:$J$118,$BL39,CHOOSE(AU$111,_DIS1dL,_DIS2dL,_DIS3dL,_DIS4dL),AU$113),"")</f>
        <v/>
      </c>
      <c r="AV39" s="84" t="str">
        <f>IF(AND(AV$4,$BJ39),SUMIFS([1]HC!$K$7:$K$118,[1]HC!$J$7:$J$118,$BL39,CHOOSE(AV$111,_DIS1dL,_DIS2dL,_DIS3dL,_DIS4dL),AV$113),"")</f>
        <v/>
      </c>
      <c r="AW39" s="84" t="str">
        <f>IF(AND(AW$4,$BJ39),SUMIFS([1]HC!$K$7:$K$118,[1]HC!$J$7:$J$118,$BL39,CHOOSE(AW$111,_DIS1dL,_DIS2dL,_DIS3dL,_DIS4dL),AW$113),"")</f>
        <v/>
      </c>
      <c r="AX39" s="84" t="str">
        <f>IF(AND(AX$4,$BJ39),SUMIFS([1]HC!$K$7:$K$118,[1]HC!$J$7:$J$118,$BL39,CHOOSE(AX$111,_DIS1dL,_DIS2dL,_DIS3dL,_DIS4dL),AX$113),"")</f>
        <v/>
      </c>
      <c r="AY39" s="84" t="str">
        <f>IF(AND(AY$4,$BJ39),SUMIFS([1]HC!$K$7:$K$118,[1]HC!$J$7:$J$118,$BL39,CHOOSE(AY$111,_DIS1dL,_DIS2dL,_DIS3dL,_DIS4dL),AY$113),"")</f>
        <v/>
      </c>
      <c r="AZ39" s="84" t="str">
        <f>IF(AND(AZ$4,$BJ39),SUMIFS([1]HC!$K$7:$K$118,[1]HC!$J$7:$J$118,$BL39,CHOOSE(AZ$111,_DIS1dL,_DIS2dL,_DIS3dL,_DIS4dL),AZ$113),"")</f>
        <v/>
      </c>
      <c r="BA39" s="84" t="str">
        <f>IF(AND(BA$4,$BJ39),SUMIFS([1]HC!$K$7:$K$118,[1]HC!$J$7:$J$118,$BL39,CHOOSE(BA$111,_DIS1dL,_DIS2dL,_DIS3dL,_DIS4dL),BA$113),"")</f>
        <v/>
      </c>
      <c r="BB39" s="84" t="str">
        <f>IF(AND(BB$4,$BJ39),SUMIFS([1]HC!$K$7:$K$118,[1]HC!$J$7:$J$118,$BL39,CHOOSE(BB$111,_DIS1dL,_DIS2dL,_DIS3dL,_DIS4dL),BB$113),"")</f>
        <v/>
      </c>
      <c r="BC39" s="84" t="str">
        <f>IF(AND(BC$4,$BJ39),SUMIFS([1]HC!$K$7:$K$118,[1]HC!$J$7:$J$118,$BL39,CHOOSE(BC$111,_DIS1dL,_DIS2dL,_DIS3dL,_DIS4dL),BC$113),"")</f>
        <v/>
      </c>
      <c r="BD39" s="84" t="str">
        <f>IF(AND(BD$4,$BJ39),SUMIFS([1]HC!$K$7:$K$118,[1]HC!$J$7:$J$118,$BL39,CHOOSE(BD$111,_DIS1dL,_DIS2dL,_DIS3dL,_DIS4dL),BD$113),"")</f>
        <v/>
      </c>
      <c r="BE39" s="85" t="str">
        <f>IF(AND(BE$4,$BJ39),SUMIFS([1]HC!$K$7:$K$118,[1]HC!$J$7:$J$118,$BL39,CHOOSE(BE$111,_DIS1dL,_DIS2dL,_DIS3dL,_DIS4dL),BE$113),"")</f>
        <v/>
      </c>
      <c r="BF39" s="80" t="e">
        <f t="shared" si="0"/>
        <v>#VALUE!</v>
      </c>
      <c r="BG39" s="86" t="e">
        <f t="shared" si="1"/>
        <v>#VALUE!</v>
      </c>
      <c r="BI39" s="82">
        <f>IF(BJ39,[1]HC!M39-1,"")</f>
        <v>2</v>
      </c>
      <c r="BJ39" s="82" t="b">
        <f>[1]HC!G39</f>
        <v>1</v>
      </c>
      <c r="BK39" s="72" t="b">
        <f>[1]HC!L39</f>
        <v>0</v>
      </c>
      <c r="BL39" t="str">
        <f>[1]HC!I39</f>
        <v>HC 1.3.1</v>
      </c>
      <c r="BM39">
        <f>[1]HC!M39</f>
        <v>3</v>
      </c>
      <c r="BO39" s="72" t="e">
        <f>[1]HC!K39=BF39</f>
        <v>#VALUE!</v>
      </c>
    </row>
    <row r="40" spans="3:67" ht="13" x14ac:dyDescent="0.3">
      <c r="C40" t="str">
        <f>IF($BJ40,REPT(" ",$BI$6*BI40) &amp; [1]HC!J40,"")</f>
        <v xml:space="preserve">              HC 1.3.2 Out-patient dental care</v>
      </c>
      <c r="D40" s="83" t="e">
        <f>IF(AND(D$4,$BJ40),SUMIFS([1]HC!$K$7:$K$118,CHOOSE($BM40,[1]HC!$N$7:$N$118,[1]HC!$O$7:$O$118,[1]HC!$P$7:$P$118,[1]HC!$Q$7:$Q$118),$BL40,CHOOSE(D$111,_DIS1dL,_DIS2dL,_DIS3dL,_DIS4dL),D$113),"")</f>
        <v>#VALUE!</v>
      </c>
      <c r="E40" s="84" t="e">
        <f>IF(AND(E$4,$BJ40),SUMIFS([1]HC!$K$7:$K$118,CHOOSE($BM40,[1]HC!$N$7:$N$118,[1]HC!$O$7:$O$118,[1]HC!$P$7:$P$118,[1]HC!$Q$7:$Q$118),$BL40,CHOOSE(E$111,_DIS1dL,_DIS2dL,_DIS3dL,_DIS4dL),E$113),"")</f>
        <v>#VALUE!</v>
      </c>
      <c r="F40" s="84" t="e">
        <f>IF(AND(F$4,$BJ40),SUMIFS([1]HC!$K$7:$K$118,CHOOSE($BM40,[1]HC!$N$7:$N$118,[1]HC!$O$7:$O$118,[1]HC!$P$7:$P$118,[1]HC!$Q$7:$Q$118),$BL40,CHOOSE(F$111,_DIS1dL,_DIS2dL,_DIS3dL,_DIS4dL),F$113),"")</f>
        <v>#VALUE!</v>
      </c>
      <c r="G40" s="84" t="e">
        <f>IF(AND(G$4,$BJ40),SUMIFS([1]HC!$K$7:$K$118,CHOOSE($BM40,[1]HC!$N$7:$N$118,[1]HC!$O$7:$O$118,[1]HC!$P$7:$P$118,[1]HC!$Q$7:$Q$118),$BL40,CHOOSE(G$111,_DIS1dL,_DIS2dL,_DIS3dL,_DIS4dL),G$113),"")</f>
        <v>#VALUE!</v>
      </c>
      <c r="H40" s="84" t="e">
        <f>IF(AND(H$4,$BJ40),SUMIFS([1]HC!$K$7:$K$118,CHOOSE($BM40,[1]HC!$N$7:$N$118,[1]HC!$O$7:$O$118,[1]HC!$P$7:$P$118,[1]HC!$Q$7:$Q$118),$BL40,CHOOSE(H$111,_DIS1dL,_DIS2dL,_DIS3dL,_DIS4dL),H$113),"")</f>
        <v>#VALUE!</v>
      </c>
      <c r="I40" s="84" t="e">
        <f>IF(AND(I$4,$BJ40),SUMIFS([1]HC!$K$7:$K$118,CHOOSE($BM40,[1]HC!$N$7:$N$118,[1]HC!$O$7:$O$118,[1]HC!$P$7:$P$118,[1]HC!$Q$7:$Q$118),$BL40,CHOOSE(I$111,_DIS1dL,_DIS2dL,_DIS3dL,_DIS4dL),I$113),"")</f>
        <v>#VALUE!</v>
      </c>
      <c r="J40" s="84" t="e">
        <f>IF(AND(J$4,$BJ40),SUMIFS([1]HC!$K$7:$K$118,CHOOSE($BM40,[1]HC!$N$7:$N$118,[1]HC!$O$7:$O$118,[1]HC!$P$7:$P$118,[1]HC!$Q$7:$Q$118),$BL40,CHOOSE(J$111,_DIS1dL,_DIS2dL,_DIS3dL,_DIS4dL),J$113),"")</f>
        <v>#VALUE!</v>
      </c>
      <c r="K40" s="84" t="e">
        <f>IF(AND(K$4,$BJ40),SUMIFS([1]HC!$K$7:$K$118,CHOOSE($BM40,[1]HC!$N$7:$N$118,[1]HC!$O$7:$O$118,[1]HC!$P$7:$P$118,[1]HC!$Q$7:$Q$118),$BL40,CHOOSE(K$111,_DIS1dL,_DIS2dL,_DIS3dL,_DIS4dL),K$113),"")</f>
        <v>#VALUE!</v>
      </c>
      <c r="L40" s="84" t="e">
        <f>IF(AND(L$4,$BJ40),SUMIFS([1]HC!$K$7:$K$118,CHOOSE($BM40,[1]HC!$N$7:$N$118,[1]HC!$O$7:$O$118,[1]HC!$P$7:$P$118,[1]HC!$Q$7:$Q$118),$BL40,CHOOSE(L$111,_DIS1dL,_DIS2dL,_DIS3dL,_DIS4dL),L$113),"")</f>
        <v>#VALUE!</v>
      </c>
      <c r="M40" s="84" t="e">
        <f>IF(AND(M$4,$BJ40),SUMIFS([1]HC!$K$7:$K$118,CHOOSE($BM40,[1]HC!$N$7:$N$118,[1]HC!$O$7:$O$118,[1]HC!$P$7:$P$118,[1]HC!$Q$7:$Q$118),$BL40,CHOOSE(M$111,_DIS1dL,_DIS2dL,_DIS3dL,_DIS4dL),M$113),"")</f>
        <v>#VALUE!</v>
      </c>
      <c r="N40" s="84" t="e">
        <f>IF(AND(N$4,$BJ40),SUMIFS([1]HC!$K$7:$K$118,CHOOSE($BM40,[1]HC!$N$7:$N$118,[1]HC!$O$7:$O$118,[1]HC!$P$7:$P$118,[1]HC!$Q$7:$Q$118),$BL40,CHOOSE(N$111,_DIS1dL,_DIS2dL,_DIS3dL,_DIS4dL),N$113),"")</f>
        <v>#VALUE!</v>
      </c>
      <c r="O40" s="84" t="e">
        <f>IF(AND(O$4,$BJ40),SUMIFS([1]HC!$K$7:$K$118,CHOOSE($BM40,[1]HC!$N$7:$N$118,[1]HC!$O$7:$O$118,[1]HC!$P$7:$P$118,[1]HC!$Q$7:$Q$118),$BL40,CHOOSE(O$111,_DIS1dL,_DIS2dL,_DIS3dL,_DIS4dL),O$113),"")</f>
        <v>#VALUE!</v>
      </c>
      <c r="P40" s="84" t="e">
        <f>IF(AND(P$4,$BJ40),SUMIFS([1]HC!$K$7:$K$118,CHOOSE($BM40,[1]HC!$N$7:$N$118,[1]HC!$O$7:$O$118,[1]HC!$P$7:$P$118,[1]HC!$Q$7:$Q$118),$BL40,CHOOSE(P$111,_DIS1dL,_DIS2dL,_DIS3dL,_DIS4dL),P$113),"")</f>
        <v>#VALUE!</v>
      </c>
      <c r="Q40" s="84" t="e">
        <f>IF(AND(Q$4,$BJ40),SUMIFS([1]HC!$K$7:$K$118,CHOOSE($BM40,[1]HC!$N$7:$N$118,[1]HC!$O$7:$O$118,[1]HC!$P$7:$P$118,[1]HC!$Q$7:$Q$118),$BL40,CHOOSE(Q$111,_DIS1dL,_DIS2dL,_DIS3dL,_DIS4dL),Q$113),"")</f>
        <v>#VALUE!</v>
      </c>
      <c r="R40" s="84" t="e">
        <f>IF(AND(R$4,$BJ40),SUMIFS([1]HC!$K$7:$K$118,CHOOSE($BM40,[1]HC!$N$7:$N$118,[1]HC!$O$7:$O$118,[1]HC!$P$7:$P$118,[1]HC!$Q$7:$Q$118),$BL40,CHOOSE(R$111,_DIS1dL,_DIS2dL,_DIS3dL,_DIS4dL),R$113),"")</f>
        <v>#VALUE!</v>
      </c>
      <c r="S40" s="84" t="e">
        <f>IF(AND(S$4,$BJ40),SUMIFS([1]HC!$K$7:$K$118,CHOOSE($BM40,[1]HC!$N$7:$N$118,[1]HC!$O$7:$O$118,[1]HC!$P$7:$P$118,[1]HC!$Q$7:$Q$118),$BL40,CHOOSE(S$111,_DIS1dL,_DIS2dL,_DIS3dL,_DIS4dL),S$113),"")</f>
        <v>#VALUE!</v>
      </c>
      <c r="T40" s="84" t="e">
        <f>IF(AND(T$4,$BJ40),SUMIFS([1]HC!$K$7:$K$118,CHOOSE($BM40,[1]HC!$N$7:$N$118,[1]HC!$O$7:$O$118,[1]HC!$P$7:$P$118,[1]HC!$Q$7:$Q$118),$BL40,CHOOSE(T$111,_DIS1dL,_DIS2dL,_DIS3dL,_DIS4dL),T$113),"")</f>
        <v>#VALUE!</v>
      </c>
      <c r="U40" s="84" t="e">
        <f>IF(AND(U$4,$BJ40),SUMIFS([1]HC!$K$7:$K$118,CHOOSE($BM40,[1]HC!$N$7:$N$118,[1]HC!$O$7:$O$118,[1]HC!$P$7:$P$118,[1]HC!$Q$7:$Q$118),$BL40,CHOOSE(U$111,_DIS1dL,_DIS2dL,_DIS3dL,_DIS4dL),U$113),"")</f>
        <v>#VALUE!</v>
      </c>
      <c r="V40" s="84" t="e">
        <f>IF(AND(V$4,$BJ40),SUMIFS([1]HC!$K$7:$K$118,CHOOSE($BM40,[1]HC!$N$7:$N$118,[1]HC!$O$7:$O$118,[1]HC!$P$7:$P$118,[1]HC!$Q$7:$Q$118),$BL40,CHOOSE(V$111,_DIS1dL,_DIS2dL,_DIS3dL,_DIS4dL),V$113),"")</f>
        <v>#VALUE!</v>
      </c>
      <c r="W40" s="84" t="e">
        <f>IF(AND(W$4,$BJ40),SUMIFS([1]HC!$K$7:$K$118,CHOOSE($BM40,[1]HC!$N$7:$N$118,[1]HC!$O$7:$O$118,[1]HC!$P$7:$P$118,[1]HC!$Q$7:$Q$118),$BL40,CHOOSE(W$111,_DIS1dL,_DIS2dL,_DIS3dL,_DIS4dL),W$113),"")</f>
        <v>#VALUE!</v>
      </c>
      <c r="X40" s="84" t="e">
        <f>IF(AND(X$4,$BJ40),SUMIFS([1]HC!$K$7:$K$118,CHOOSE($BM40,[1]HC!$N$7:$N$118,[1]HC!$O$7:$O$118,[1]HC!$P$7:$P$118,[1]HC!$Q$7:$Q$118),$BL40,CHOOSE(X$111,_DIS1dL,_DIS2dL,_DIS3dL,_DIS4dL),X$113),"")</f>
        <v>#VALUE!</v>
      </c>
      <c r="Y40" s="84" t="e">
        <f>IF(AND(Y$4,$BJ40),SUMIFS([1]HC!$K$7:$K$118,CHOOSE($BM40,[1]HC!$N$7:$N$118,[1]HC!$O$7:$O$118,[1]HC!$P$7:$P$118,[1]HC!$Q$7:$Q$118),$BL40,CHOOSE(Y$111,_DIS1dL,_DIS2dL,_DIS3dL,_DIS4dL),Y$113),"")</f>
        <v>#VALUE!</v>
      </c>
      <c r="Z40" s="84" t="e">
        <f>IF(AND(Z$4,$BJ40),SUMIFS([1]HC!$K$7:$K$118,CHOOSE($BM40,[1]HC!$N$7:$N$118,[1]HC!$O$7:$O$118,[1]HC!$P$7:$P$118,[1]HC!$Q$7:$Q$118),$BL40,CHOOSE(Z$111,_DIS1dL,_DIS2dL,_DIS3dL,_DIS4dL),Z$113),"")</f>
        <v>#VALUE!</v>
      </c>
      <c r="AA40" s="84" t="e">
        <f>IF(AND(AA$4,$BJ40),SUMIFS([1]HC!$K$7:$K$118,CHOOSE($BM40,[1]HC!$N$7:$N$118,[1]HC!$O$7:$O$118,[1]HC!$P$7:$P$118,[1]HC!$Q$7:$Q$118),$BL40,CHOOSE(AA$111,_DIS1dL,_DIS2dL,_DIS3dL,_DIS4dL),AA$113),"")</f>
        <v>#VALUE!</v>
      </c>
      <c r="AB40" s="84" t="e">
        <f>IF(AND(AB$4,$BJ40),SUMIFS([1]HC!$K$7:$K$118,CHOOSE($BM40,[1]HC!$N$7:$N$118,[1]HC!$O$7:$O$118,[1]HC!$P$7:$P$118,[1]HC!$Q$7:$Q$118),$BL40,CHOOSE(AB$111,_DIS1dL,_DIS2dL,_DIS3dL,_DIS4dL),AB$113),"")</f>
        <v>#VALUE!</v>
      </c>
      <c r="AC40" s="84" t="e">
        <f>IF(AND(AC$4,$BJ40),SUMIFS([1]HC!$K$7:$K$118,CHOOSE($BM40,[1]HC!$N$7:$N$118,[1]HC!$O$7:$O$118,[1]HC!$P$7:$P$118,[1]HC!$Q$7:$Q$118),$BL40,CHOOSE(AC$111,_DIS1dL,_DIS2dL,_DIS3dL,_DIS4dL),AC$113),"")</f>
        <v>#VALUE!</v>
      </c>
      <c r="AD40" s="84" t="e">
        <f>IF(AND(AD$4,$BJ40),SUMIFS([1]HC!$K$7:$K$118,CHOOSE($BM40,[1]HC!$N$7:$N$118,[1]HC!$O$7:$O$118,[1]HC!$P$7:$P$118,[1]HC!$Q$7:$Q$118),$BL40,CHOOSE(AD$111,_DIS1dL,_DIS2dL,_DIS3dL,_DIS4dL),AD$113),"")</f>
        <v>#VALUE!</v>
      </c>
      <c r="AE40" s="84" t="e">
        <f>IF(AND(AE$4,$BJ40),SUMIFS([1]HC!$K$7:$K$118,CHOOSE($BM40,[1]HC!$N$7:$N$118,[1]HC!$O$7:$O$118,[1]HC!$P$7:$P$118,[1]HC!$Q$7:$Q$118),$BL40,CHOOSE(AE$111,_DIS1dL,_DIS2dL,_DIS3dL,_DIS4dL),AE$113),"")</f>
        <v>#VALUE!</v>
      </c>
      <c r="AF40" s="84" t="e">
        <f>IF(AND(AF$4,$BJ40),SUMIFS([1]HC!$K$7:$K$118,CHOOSE($BM40,[1]HC!$N$7:$N$118,[1]HC!$O$7:$O$118,[1]HC!$P$7:$P$118,[1]HC!$Q$7:$Q$118),$BL40,CHOOSE(AF$111,_DIS1dL,_DIS2dL,_DIS3dL,_DIS4dL),AF$113),"")</f>
        <v>#VALUE!</v>
      </c>
      <c r="AG40" s="84" t="e">
        <f>IF(AND(AG$4,$BJ40),SUMIFS([1]HC!$K$7:$K$118,CHOOSE($BM40,[1]HC!$N$7:$N$118,[1]HC!$O$7:$O$118,[1]HC!$P$7:$P$118,[1]HC!$Q$7:$Q$118),$BL40,CHOOSE(AG$111,_DIS1dL,_DIS2dL,_DIS3dL,_DIS4dL),AG$113),"")</f>
        <v>#VALUE!</v>
      </c>
      <c r="AH40" s="84" t="e">
        <f>IF(AND(AH$4,$BJ40),SUMIFS([1]HC!$K$7:$K$118,CHOOSE($BM40,[1]HC!$N$7:$N$118,[1]HC!$O$7:$O$118,[1]HC!$P$7:$P$118,[1]HC!$Q$7:$Q$118),$BL40,CHOOSE(AH$111,_DIS1dL,_DIS2dL,_DIS3dL,_DIS4dL),AH$113),"")</f>
        <v>#VALUE!</v>
      </c>
      <c r="AI40" s="84" t="str">
        <f>IF(AND(AI$4,$BJ40),SUMIFS([1]HC!$K$7:$K$118,[1]HC!$J$7:$J$118,$BL40,CHOOSE(AI$111,_DIS1dL,_DIS2dL,_DIS3dL,_DIS4dL),AI$113),"")</f>
        <v/>
      </c>
      <c r="AJ40" s="84" t="str">
        <f>IF(AND(AJ$4,$BJ40),SUMIFS([1]HC!$K$7:$K$118,[1]HC!$J$7:$J$118,$BL40,CHOOSE(AJ$111,_DIS1dL,_DIS2dL,_DIS3dL,_DIS4dL),AJ$113),"")</f>
        <v/>
      </c>
      <c r="AK40" s="84" t="str">
        <f>IF(AND(AK$4,$BJ40),SUMIFS([1]HC!$K$7:$K$118,[1]HC!$J$7:$J$118,$BL40,CHOOSE(AK$111,_DIS1dL,_DIS2dL,_DIS3dL,_DIS4dL),AK$113),"")</f>
        <v/>
      </c>
      <c r="AL40" s="84" t="str">
        <f>IF(AND(AL$4,$BJ40),SUMIFS([1]HC!$K$7:$K$118,[1]HC!$J$7:$J$118,$BL40,CHOOSE(AL$111,_DIS1dL,_DIS2dL,_DIS3dL,_DIS4dL),AL$113),"")</f>
        <v/>
      </c>
      <c r="AM40" s="84" t="str">
        <f>IF(AND(AM$4,$BJ40),SUMIFS([1]HC!$K$7:$K$118,[1]HC!$J$7:$J$118,$BL40,CHOOSE(AM$111,_DIS1dL,_DIS2dL,_DIS3dL,_DIS4dL),AM$113),"")</f>
        <v/>
      </c>
      <c r="AN40" s="84" t="str">
        <f>IF(AND(AN$4,$BJ40),SUMIFS([1]HC!$K$7:$K$118,[1]HC!$J$7:$J$118,$BL40,CHOOSE(AN$111,_DIS1dL,_DIS2dL,_DIS3dL,_DIS4dL),AN$113),"")</f>
        <v/>
      </c>
      <c r="AO40" s="84" t="str">
        <f>IF(AND(AO$4,$BJ40),SUMIFS([1]HC!$K$7:$K$118,[1]HC!$J$7:$J$118,$BL40,CHOOSE(AO$111,_DIS1dL,_DIS2dL,_DIS3dL,_DIS4dL),AO$113),"")</f>
        <v/>
      </c>
      <c r="AP40" s="84" t="str">
        <f>IF(AND(AP$4,$BJ40),SUMIFS([1]HC!$K$7:$K$118,[1]HC!$J$7:$J$118,$BL40,CHOOSE(AP$111,_DIS1dL,_DIS2dL,_DIS3dL,_DIS4dL),AP$113),"")</f>
        <v/>
      </c>
      <c r="AQ40" s="84" t="str">
        <f>IF(AND(AQ$4,$BJ40),SUMIFS([1]HC!$K$7:$K$118,[1]HC!$J$7:$J$118,$BL40,CHOOSE(AQ$111,_DIS1dL,_DIS2dL,_DIS3dL,_DIS4dL),AQ$113),"")</f>
        <v/>
      </c>
      <c r="AR40" s="84" t="str">
        <f>IF(AND(AR$4,$BJ40),SUMIFS([1]HC!$K$7:$K$118,[1]HC!$J$7:$J$118,$BL40,CHOOSE(AR$111,_DIS1dL,_DIS2dL,_DIS3dL,_DIS4dL),AR$113),"")</f>
        <v/>
      </c>
      <c r="AS40" s="84" t="str">
        <f>IF(AND(AS$4,$BJ40),SUMIFS([1]HC!$K$7:$K$118,[1]HC!$J$7:$J$118,$BL40,CHOOSE(AS$111,_DIS1dL,_DIS2dL,_DIS3dL,_DIS4dL),AS$113),"")</f>
        <v/>
      </c>
      <c r="AT40" s="84" t="str">
        <f>IF(AND(AT$4,$BJ40),SUMIFS([1]HC!$K$7:$K$118,[1]HC!$J$7:$J$118,$BL40,CHOOSE(AT$111,_DIS1dL,_DIS2dL,_DIS3dL,_DIS4dL),AT$113),"")</f>
        <v/>
      </c>
      <c r="AU40" s="84" t="str">
        <f>IF(AND(AU$4,$BJ40),SUMIFS([1]HC!$K$7:$K$118,[1]HC!$J$7:$J$118,$BL40,CHOOSE(AU$111,_DIS1dL,_DIS2dL,_DIS3dL,_DIS4dL),AU$113),"")</f>
        <v/>
      </c>
      <c r="AV40" s="84" t="str">
        <f>IF(AND(AV$4,$BJ40),SUMIFS([1]HC!$K$7:$K$118,[1]HC!$J$7:$J$118,$BL40,CHOOSE(AV$111,_DIS1dL,_DIS2dL,_DIS3dL,_DIS4dL),AV$113),"")</f>
        <v/>
      </c>
      <c r="AW40" s="84" t="str">
        <f>IF(AND(AW$4,$BJ40),SUMIFS([1]HC!$K$7:$K$118,[1]HC!$J$7:$J$118,$BL40,CHOOSE(AW$111,_DIS1dL,_DIS2dL,_DIS3dL,_DIS4dL),AW$113),"")</f>
        <v/>
      </c>
      <c r="AX40" s="84" t="str">
        <f>IF(AND(AX$4,$BJ40),SUMIFS([1]HC!$K$7:$K$118,[1]HC!$J$7:$J$118,$BL40,CHOOSE(AX$111,_DIS1dL,_DIS2dL,_DIS3dL,_DIS4dL),AX$113),"")</f>
        <v/>
      </c>
      <c r="AY40" s="84" t="str">
        <f>IF(AND(AY$4,$BJ40),SUMIFS([1]HC!$K$7:$K$118,[1]HC!$J$7:$J$118,$BL40,CHOOSE(AY$111,_DIS1dL,_DIS2dL,_DIS3dL,_DIS4dL),AY$113),"")</f>
        <v/>
      </c>
      <c r="AZ40" s="84" t="str">
        <f>IF(AND(AZ$4,$BJ40),SUMIFS([1]HC!$K$7:$K$118,[1]HC!$J$7:$J$118,$BL40,CHOOSE(AZ$111,_DIS1dL,_DIS2dL,_DIS3dL,_DIS4dL),AZ$113),"")</f>
        <v/>
      </c>
      <c r="BA40" s="84" t="str">
        <f>IF(AND(BA$4,$BJ40),SUMIFS([1]HC!$K$7:$K$118,[1]HC!$J$7:$J$118,$BL40,CHOOSE(BA$111,_DIS1dL,_DIS2dL,_DIS3dL,_DIS4dL),BA$113),"")</f>
        <v/>
      </c>
      <c r="BB40" s="84" t="str">
        <f>IF(AND(BB$4,$BJ40),SUMIFS([1]HC!$K$7:$K$118,[1]HC!$J$7:$J$118,$BL40,CHOOSE(BB$111,_DIS1dL,_DIS2dL,_DIS3dL,_DIS4dL),BB$113),"")</f>
        <v/>
      </c>
      <c r="BC40" s="84" t="str">
        <f>IF(AND(BC$4,$BJ40),SUMIFS([1]HC!$K$7:$K$118,[1]HC!$J$7:$J$118,$BL40,CHOOSE(BC$111,_DIS1dL,_DIS2dL,_DIS3dL,_DIS4dL),BC$113),"")</f>
        <v/>
      </c>
      <c r="BD40" s="84" t="str">
        <f>IF(AND(BD$4,$BJ40),SUMIFS([1]HC!$K$7:$K$118,[1]HC!$J$7:$J$118,$BL40,CHOOSE(BD$111,_DIS1dL,_DIS2dL,_DIS3dL,_DIS4dL),BD$113),"")</f>
        <v/>
      </c>
      <c r="BE40" s="85" t="str">
        <f>IF(AND(BE$4,$BJ40),SUMIFS([1]HC!$K$7:$K$118,[1]HC!$J$7:$J$118,$BL40,CHOOSE(BE$111,_DIS1dL,_DIS2dL,_DIS3dL,_DIS4dL),BE$113),"")</f>
        <v/>
      </c>
      <c r="BF40" s="80" t="e">
        <f t="shared" si="0"/>
        <v>#VALUE!</v>
      </c>
      <c r="BG40" s="86" t="e">
        <f t="shared" si="1"/>
        <v>#VALUE!</v>
      </c>
      <c r="BI40" s="82">
        <f>IF(BJ40,[1]HC!M40-1,"")</f>
        <v>2</v>
      </c>
      <c r="BJ40" s="82" t="b">
        <f>[1]HC!G40</f>
        <v>1</v>
      </c>
      <c r="BK40" s="72" t="b">
        <f>[1]HC!L40</f>
        <v>0</v>
      </c>
      <c r="BL40" t="str">
        <f>[1]HC!I40</f>
        <v>HC 1.3.2</v>
      </c>
      <c r="BM40">
        <f>[1]HC!M40</f>
        <v>3</v>
      </c>
      <c r="BO40" s="72" t="e">
        <f>[1]HC!K40=BF40</f>
        <v>#VALUE!</v>
      </c>
    </row>
    <row r="41" spans="3:67" ht="13" x14ac:dyDescent="0.3">
      <c r="C41" t="str">
        <f>IF($BJ41,REPT(" ",$BI$6*BI41) &amp; [1]HC!J41,"")</f>
        <v xml:space="preserve">              HC 1.3.3 All other specilised health care</v>
      </c>
      <c r="D41" s="83" t="e">
        <f>IF(AND(D$4,$BJ41),SUMIFS([1]HC!$K$7:$K$118,CHOOSE($BM41,[1]HC!$N$7:$N$118,[1]HC!$O$7:$O$118,[1]HC!$P$7:$P$118,[1]HC!$Q$7:$Q$118),$BL41,CHOOSE(D$111,_DIS1dL,_DIS2dL,_DIS3dL,_DIS4dL),D$113),"")</f>
        <v>#VALUE!</v>
      </c>
      <c r="E41" s="84" t="e">
        <f>IF(AND(E$4,$BJ41),SUMIFS([1]HC!$K$7:$K$118,CHOOSE($BM41,[1]HC!$N$7:$N$118,[1]HC!$O$7:$O$118,[1]HC!$P$7:$P$118,[1]HC!$Q$7:$Q$118),$BL41,CHOOSE(E$111,_DIS1dL,_DIS2dL,_DIS3dL,_DIS4dL),E$113),"")</f>
        <v>#VALUE!</v>
      </c>
      <c r="F41" s="84" t="e">
        <f>IF(AND(F$4,$BJ41),SUMIFS([1]HC!$K$7:$K$118,CHOOSE($BM41,[1]HC!$N$7:$N$118,[1]HC!$O$7:$O$118,[1]HC!$P$7:$P$118,[1]HC!$Q$7:$Q$118),$BL41,CHOOSE(F$111,_DIS1dL,_DIS2dL,_DIS3dL,_DIS4dL),F$113),"")</f>
        <v>#VALUE!</v>
      </c>
      <c r="G41" s="84" t="e">
        <f>IF(AND(G$4,$BJ41),SUMIFS([1]HC!$K$7:$K$118,CHOOSE($BM41,[1]HC!$N$7:$N$118,[1]HC!$O$7:$O$118,[1]HC!$P$7:$P$118,[1]HC!$Q$7:$Q$118),$BL41,CHOOSE(G$111,_DIS1dL,_DIS2dL,_DIS3dL,_DIS4dL),G$113),"")</f>
        <v>#VALUE!</v>
      </c>
      <c r="H41" s="84" t="e">
        <f>IF(AND(H$4,$BJ41),SUMIFS([1]HC!$K$7:$K$118,CHOOSE($BM41,[1]HC!$N$7:$N$118,[1]HC!$O$7:$O$118,[1]HC!$P$7:$P$118,[1]HC!$Q$7:$Q$118),$BL41,CHOOSE(H$111,_DIS1dL,_DIS2dL,_DIS3dL,_DIS4dL),H$113),"")</f>
        <v>#VALUE!</v>
      </c>
      <c r="I41" s="84" t="e">
        <f>IF(AND(I$4,$BJ41),SUMIFS([1]HC!$K$7:$K$118,CHOOSE($BM41,[1]HC!$N$7:$N$118,[1]HC!$O$7:$O$118,[1]HC!$P$7:$P$118,[1]HC!$Q$7:$Q$118),$BL41,CHOOSE(I$111,_DIS1dL,_DIS2dL,_DIS3dL,_DIS4dL),I$113),"")</f>
        <v>#VALUE!</v>
      </c>
      <c r="J41" s="84" t="e">
        <f>IF(AND(J$4,$BJ41),SUMIFS([1]HC!$K$7:$K$118,CHOOSE($BM41,[1]HC!$N$7:$N$118,[1]HC!$O$7:$O$118,[1]HC!$P$7:$P$118,[1]HC!$Q$7:$Q$118),$BL41,CHOOSE(J$111,_DIS1dL,_DIS2dL,_DIS3dL,_DIS4dL),J$113),"")</f>
        <v>#VALUE!</v>
      </c>
      <c r="K41" s="84" t="e">
        <f>IF(AND(K$4,$BJ41),SUMIFS([1]HC!$K$7:$K$118,CHOOSE($BM41,[1]HC!$N$7:$N$118,[1]HC!$O$7:$O$118,[1]HC!$P$7:$P$118,[1]HC!$Q$7:$Q$118),$BL41,CHOOSE(K$111,_DIS1dL,_DIS2dL,_DIS3dL,_DIS4dL),K$113),"")</f>
        <v>#VALUE!</v>
      </c>
      <c r="L41" s="84" t="e">
        <f>IF(AND(L$4,$BJ41),SUMIFS([1]HC!$K$7:$K$118,CHOOSE($BM41,[1]HC!$N$7:$N$118,[1]HC!$O$7:$O$118,[1]HC!$P$7:$P$118,[1]HC!$Q$7:$Q$118),$BL41,CHOOSE(L$111,_DIS1dL,_DIS2dL,_DIS3dL,_DIS4dL),L$113),"")</f>
        <v>#VALUE!</v>
      </c>
      <c r="M41" s="84" t="e">
        <f>IF(AND(M$4,$BJ41),SUMIFS([1]HC!$K$7:$K$118,CHOOSE($BM41,[1]HC!$N$7:$N$118,[1]HC!$O$7:$O$118,[1]HC!$P$7:$P$118,[1]HC!$Q$7:$Q$118),$BL41,CHOOSE(M$111,_DIS1dL,_DIS2dL,_DIS3dL,_DIS4dL),M$113),"")</f>
        <v>#VALUE!</v>
      </c>
      <c r="N41" s="84" t="e">
        <f>IF(AND(N$4,$BJ41),SUMIFS([1]HC!$K$7:$K$118,CHOOSE($BM41,[1]HC!$N$7:$N$118,[1]HC!$O$7:$O$118,[1]HC!$P$7:$P$118,[1]HC!$Q$7:$Q$118),$BL41,CHOOSE(N$111,_DIS1dL,_DIS2dL,_DIS3dL,_DIS4dL),N$113),"")</f>
        <v>#VALUE!</v>
      </c>
      <c r="O41" s="84" t="e">
        <f>IF(AND(O$4,$BJ41),SUMIFS([1]HC!$K$7:$K$118,CHOOSE($BM41,[1]HC!$N$7:$N$118,[1]HC!$O$7:$O$118,[1]HC!$P$7:$P$118,[1]HC!$Q$7:$Q$118),$BL41,CHOOSE(O$111,_DIS1dL,_DIS2dL,_DIS3dL,_DIS4dL),O$113),"")</f>
        <v>#VALUE!</v>
      </c>
      <c r="P41" s="84" t="e">
        <f>IF(AND(P$4,$BJ41),SUMIFS([1]HC!$K$7:$K$118,CHOOSE($BM41,[1]HC!$N$7:$N$118,[1]HC!$O$7:$O$118,[1]HC!$P$7:$P$118,[1]HC!$Q$7:$Q$118),$BL41,CHOOSE(P$111,_DIS1dL,_DIS2dL,_DIS3dL,_DIS4dL),P$113),"")</f>
        <v>#VALUE!</v>
      </c>
      <c r="Q41" s="84" t="e">
        <f>IF(AND(Q$4,$BJ41),SUMIFS([1]HC!$K$7:$K$118,CHOOSE($BM41,[1]HC!$N$7:$N$118,[1]HC!$O$7:$O$118,[1]HC!$P$7:$P$118,[1]HC!$Q$7:$Q$118),$BL41,CHOOSE(Q$111,_DIS1dL,_DIS2dL,_DIS3dL,_DIS4dL),Q$113),"")</f>
        <v>#VALUE!</v>
      </c>
      <c r="R41" s="84" t="e">
        <f>IF(AND(R$4,$BJ41),SUMIFS([1]HC!$K$7:$K$118,CHOOSE($BM41,[1]HC!$N$7:$N$118,[1]HC!$O$7:$O$118,[1]HC!$P$7:$P$118,[1]HC!$Q$7:$Q$118),$BL41,CHOOSE(R$111,_DIS1dL,_DIS2dL,_DIS3dL,_DIS4dL),R$113),"")</f>
        <v>#VALUE!</v>
      </c>
      <c r="S41" s="84" t="e">
        <f>IF(AND(S$4,$BJ41),SUMIFS([1]HC!$K$7:$K$118,CHOOSE($BM41,[1]HC!$N$7:$N$118,[1]HC!$O$7:$O$118,[1]HC!$P$7:$P$118,[1]HC!$Q$7:$Q$118),$BL41,CHOOSE(S$111,_DIS1dL,_DIS2dL,_DIS3dL,_DIS4dL),S$113),"")</f>
        <v>#VALUE!</v>
      </c>
      <c r="T41" s="84" t="e">
        <f>IF(AND(T$4,$BJ41),SUMIFS([1]HC!$K$7:$K$118,CHOOSE($BM41,[1]HC!$N$7:$N$118,[1]HC!$O$7:$O$118,[1]HC!$P$7:$P$118,[1]HC!$Q$7:$Q$118),$BL41,CHOOSE(T$111,_DIS1dL,_DIS2dL,_DIS3dL,_DIS4dL),T$113),"")</f>
        <v>#VALUE!</v>
      </c>
      <c r="U41" s="84" t="e">
        <f>IF(AND(U$4,$BJ41),SUMIFS([1]HC!$K$7:$K$118,CHOOSE($BM41,[1]HC!$N$7:$N$118,[1]HC!$O$7:$O$118,[1]HC!$P$7:$P$118,[1]HC!$Q$7:$Q$118),$BL41,CHOOSE(U$111,_DIS1dL,_DIS2dL,_DIS3dL,_DIS4dL),U$113),"")</f>
        <v>#VALUE!</v>
      </c>
      <c r="V41" s="84" t="e">
        <f>IF(AND(V$4,$BJ41),SUMIFS([1]HC!$K$7:$K$118,CHOOSE($BM41,[1]HC!$N$7:$N$118,[1]HC!$O$7:$O$118,[1]HC!$P$7:$P$118,[1]HC!$Q$7:$Q$118),$BL41,CHOOSE(V$111,_DIS1dL,_DIS2dL,_DIS3dL,_DIS4dL),V$113),"")</f>
        <v>#VALUE!</v>
      </c>
      <c r="W41" s="84" t="e">
        <f>IF(AND(W$4,$BJ41),SUMIFS([1]HC!$K$7:$K$118,CHOOSE($BM41,[1]HC!$N$7:$N$118,[1]HC!$O$7:$O$118,[1]HC!$P$7:$P$118,[1]HC!$Q$7:$Q$118),$BL41,CHOOSE(W$111,_DIS1dL,_DIS2dL,_DIS3dL,_DIS4dL),W$113),"")</f>
        <v>#VALUE!</v>
      </c>
      <c r="X41" s="84" t="e">
        <f>IF(AND(X$4,$BJ41),SUMIFS([1]HC!$K$7:$K$118,CHOOSE($BM41,[1]HC!$N$7:$N$118,[1]HC!$O$7:$O$118,[1]HC!$P$7:$P$118,[1]HC!$Q$7:$Q$118),$BL41,CHOOSE(X$111,_DIS1dL,_DIS2dL,_DIS3dL,_DIS4dL),X$113),"")</f>
        <v>#VALUE!</v>
      </c>
      <c r="Y41" s="84" t="e">
        <f>IF(AND(Y$4,$BJ41),SUMIFS([1]HC!$K$7:$K$118,CHOOSE($BM41,[1]HC!$N$7:$N$118,[1]HC!$O$7:$O$118,[1]HC!$P$7:$P$118,[1]HC!$Q$7:$Q$118),$BL41,CHOOSE(Y$111,_DIS1dL,_DIS2dL,_DIS3dL,_DIS4dL),Y$113),"")</f>
        <v>#VALUE!</v>
      </c>
      <c r="Z41" s="84" t="e">
        <f>IF(AND(Z$4,$BJ41),SUMIFS([1]HC!$K$7:$K$118,CHOOSE($BM41,[1]HC!$N$7:$N$118,[1]HC!$O$7:$O$118,[1]HC!$P$7:$P$118,[1]HC!$Q$7:$Q$118),$BL41,CHOOSE(Z$111,_DIS1dL,_DIS2dL,_DIS3dL,_DIS4dL),Z$113),"")</f>
        <v>#VALUE!</v>
      </c>
      <c r="AA41" s="84" t="e">
        <f>IF(AND(AA$4,$BJ41),SUMIFS([1]HC!$K$7:$K$118,CHOOSE($BM41,[1]HC!$N$7:$N$118,[1]HC!$O$7:$O$118,[1]HC!$P$7:$P$118,[1]HC!$Q$7:$Q$118),$BL41,CHOOSE(AA$111,_DIS1dL,_DIS2dL,_DIS3dL,_DIS4dL),AA$113),"")</f>
        <v>#VALUE!</v>
      </c>
      <c r="AB41" s="84" t="e">
        <f>IF(AND(AB$4,$BJ41),SUMIFS([1]HC!$K$7:$K$118,CHOOSE($BM41,[1]HC!$N$7:$N$118,[1]HC!$O$7:$O$118,[1]HC!$P$7:$P$118,[1]HC!$Q$7:$Q$118),$BL41,CHOOSE(AB$111,_DIS1dL,_DIS2dL,_DIS3dL,_DIS4dL),AB$113),"")</f>
        <v>#VALUE!</v>
      </c>
      <c r="AC41" s="84" t="e">
        <f>IF(AND(AC$4,$BJ41),SUMIFS([1]HC!$K$7:$K$118,CHOOSE($BM41,[1]HC!$N$7:$N$118,[1]HC!$O$7:$O$118,[1]HC!$P$7:$P$118,[1]HC!$Q$7:$Q$118),$BL41,CHOOSE(AC$111,_DIS1dL,_DIS2dL,_DIS3dL,_DIS4dL),AC$113),"")</f>
        <v>#VALUE!</v>
      </c>
      <c r="AD41" s="84" t="e">
        <f>IF(AND(AD$4,$BJ41),SUMIFS([1]HC!$K$7:$K$118,CHOOSE($BM41,[1]HC!$N$7:$N$118,[1]HC!$O$7:$O$118,[1]HC!$P$7:$P$118,[1]HC!$Q$7:$Q$118),$BL41,CHOOSE(AD$111,_DIS1dL,_DIS2dL,_DIS3dL,_DIS4dL),AD$113),"")</f>
        <v>#VALUE!</v>
      </c>
      <c r="AE41" s="84" t="e">
        <f>IF(AND(AE$4,$BJ41),SUMIFS([1]HC!$K$7:$K$118,CHOOSE($BM41,[1]HC!$N$7:$N$118,[1]HC!$O$7:$O$118,[1]HC!$P$7:$P$118,[1]HC!$Q$7:$Q$118),$BL41,CHOOSE(AE$111,_DIS1dL,_DIS2dL,_DIS3dL,_DIS4dL),AE$113),"")</f>
        <v>#VALUE!</v>
      </c>
      <c r="AF41" s="84" t="e">
        <f>IF(AND(AF$4,$BJ41),SUMIFS([1]HC!$K$7:$K$118,CHOOSE($BM41,[1]HC!$N$7:$N$118,[1]HC!$O$7:$O$118,[1]HC!$P$7:$P$118,[1]HC!$Q$7:$Q$118),$BL41,CHOOSE(AF$111,_DIS1dL,_DIS2dL,_DIS3dL,_DIS4dL),AF$113),"")</f>
        <v>#VALUE!</v>
      </c>
      <c r="AG41" s="84" t="e">
        <f>IF(AND(AG$4,$BJ41),SUMIFS([1]HC!$K$7:$K$118,CHOOSE($BM41,[1]HC!$N$7:$N$118,[1]HC!$O$7:$O$118,[1]HC!$P$7:$P$118,[1]HC!$Q$7:$Q$118),$BL41,CHOOSE(AG$111,_DIS1dL,_DIS2dL,_DIS3dL,_DIS4dL),AG$113),"")</f>
        <v>#VALUE!</v>
      </c>
      <c r="AH41" s="84" t="e">
        <f>IF(AND(AH$4,$BJ41),SUMIFS([1]HC!$K$7:$K$118,CHOOSE($BM41,[1]HC!$N$7:$N$118,[1]HC!$O$7:$O$118,[1]HC!$P$7:$P$118,[1]HC!$Q$7:$Q$118),$BL41,CHOOSE(AH$111,_DIS1dL,_DIS2dL,_DIS3dL,_DIS4dL),AH$113),"")</f>
        <v>#VALUE!</v>
      </c>
      <c r="AI41" s="84" t="str">
        <f>IF(AND(AI$4,$BJ41),SUMIFS([1]HC!$K$7:$K$118,[1]HC!$J$7:$J$118,$BL41,CHOOSE(AI$111,_DIS1dL,_DIS2dL,_DIS3dL,_DIS4dL),AI$113),"")</f>
        <v/>
      </c>
      <c r="AJ41" s="84" t="str">
        <f>IF(AND(AJ$4,$BJ41),SUMIFS([1]HC!$K$7:$K$118,[1]HC!$J$7:$J$118,$BL41,CHOOSE(AJ$111,_DIS1dL,_DIS2dL,_DIS3dL,_DIS4dL),AJ$113),"")</f>
        <v/>
      </c>
      <c r="AK41" s="84" t="str">
        <f>IF(AND(AK$4,$BJ41),SUMIFS([1]HC!$K$7:$K$118,[1]HC!$J$7:$J$118,$BL41,CHOOSE(AK$111,_DIS1dL,_DIS2dL,_DIS3dL,_DIS4dL),AK$113),"")</f>
        <v/>
      </c>
      <c r="AL41" s="84" t="str">
        <f>IF(AND(AL$4,$BJ41),SUMIFS([1]HC!$K$7:$K$118,[1]HC!$J$7:$J$118,$BL41,CHOOSE(AL$111,_DIS1dL,_DIS2dL,_DIS3dL,_DIS4dL),AL$113),"")</f>
        <v/>
      </c>
      <c r="AM41" s="84" t="str">
        <f>IF(AND(AM$4,$BJ41),SUMIFS([1]HC!$K$7:$K$118,[1]HC!$J$7:$J$118,$BL41,CHOOSE(AM$111,_DIS1dL,_DIS2dL,_DIS3dL,_DIS4dL),AM$113),"")</f>
        <v/>
      </c>
      <c r="AN41" s="84" t="str">
        <f>IF(AND(AN$4,$BJ41),SUMIFS([1]HC!$K$7:$K$118,[1]HC!$J$7:$J$118,$BL41,CHOOSE(AN$111,_DIS1dL,_DIS2dL,_DIS3dL,_DIS4dL),AN$113),"")</f>
        <v/>
      </c>
      <c r="AO41" s="84" t="str">
        <f>IF(AND(AO$4,$BJ41),SUMIFS([1]HC!$K$7:$K$118,[1]HC!$J$7:$J$118,$BL41,CHOOSE(AO$111,_DIS1dL,_DIS2dL,_DIS3dL,_DIS4dL),AO$113),"")</f>
        <v/>
      </c>
      <c r="AP41" s="84" t="str">
        <f>IF(AND(AP$4,$BJ41),SUMIFS([1]HC!$K$7:$K$118,[1]HC!$J$7:$J$118,$BL41,CHOOSE(AP$111,_DIS1dL,_DIS2dL,_DIS3dL,_DIS4dL),AP$113),"")</f>
        <v/>
      </c>
      <c r="AQ41" s="84" t="str">
        <f>IF(AND(AQ$4,$BJ41),SUMIFS([1]HC!$K$7:$K$118,[1]HC!$J$7:$J$118,$BL41,CHOOSE(AQ$111,_DIS1dL,_DIS2dL,_DIS3dL,_DIS4dL),AQ$113),"")</f>
        <v/>
      </c>
      <c r="AR41" s="84" t="str">
        <f>IF(AND(AR$4,$BJ41),SUMIFS([1]HC!$K$7:$K$118,[1]HC!$J$7:$J$118,$BL41,CHOOSE(AR$111,_DIS1dL,_DIS2dL,_DIS3dL,_DIS4dL),AR$113),"")</f>
        <v/>
      </c>
      <c r="AS41" s="84" t="str">
        <f>IF(AND(AS$4,$BJ41),SUMIFS([1]HC!$K$7:$K$118,[1]HC!$J$7:$J$118,$BL41,CHOOSE(AS$111,_DIS1dL,_DIS2dL,_DIS3dL,_DIS4dL),AS$113),"")</f>
        <v/>
      </c>
      <c r="AT41" s="84" t="str">
        <f>IF(AND(AT$4,$BJ41),SUMIFS([1]HC!$K$7:$K$118,[1]HC!$J$7:$J$118,$BL41,CHOOSE(AT$111,_DIS1dL,_DIS2dL,_DIS3dL,_DIS4dL),AT$113),"")</f>
        <v/>
      </c>
      <c r="AU41" s="84" t="str">
        <f>IF(AND(AU$4,$BJ41),SUMIFS([1]HC!$K$7:$K$118,[1]HC!$J$7:$J$118,$BL41,CHOOSE(AU$111,_DIS1dL,_DIS2dL,_DIS3dL,_DIS4dL),AU$113),"")</f>
        <v/>
      </c>
      <c r="AV41" s="84" t="str">
        <f>IF(AND(AV$4,$BJ41),SUMIFS([1]HC!$K$7:$K$118,[1]HC!$J$7:$J$118,$BL41,CHOOSE(AV$111,_DIS1dL,_DIS2dL,_DIS3dL,_DIS4dL),AV$113),"")</f>
        <v/>
      </c>
      <c r="AW41" s="84" t="str">
        <f>IF(AND(AW$4,$BJ41),SUMIFS([1]HC!$K$7:$K$118,[1]HC!$J$7:$J$118,$BL41,CHOOSE(AW$111,_DIS1dL,_DIS2dL,_DIS3dL,_DIS4dL),AW$113),"")</f>
        <v/>
      </c>
      <c r="AX41" s="84" t="str">
        <f>IF(AND(AX$4,$BJ41),SUMIFS([1]HC!$K$7:$K$118,[1]HC!$J$7:$J$118,$BL41,CHOOSE(AX$111,_DIS1dL,_DIS2dL,_DIS3dL,_DIS4dL),AX$113),"")</f>
        <v/>
      </c>
      <c r="AY41" s="84" t="str">
        <f>IF(AND(AY$4,$BJ41),SUMIFS([1]HC!$K$7:$K$118,[1]HC!$J$7:$J$118,$BL41,CHOOSE(AY$111,_DIS1dL,_DIS2dL,_DIS3dL,_DIS4dL),AY$113),"")</f>
        <v/>
      </c>
      <c r="AZ41" s="84" t="str">
        <f>IF(AND(AZ$4,$BJ41),SUMIFS([1]HC!$K$7:$K$118,[1]HC!$J$7:$J$118,$BL41,CHOOSE(AZ$111,_DIS1dL,_DIS2dL,_DIS3dL,_DIS4dL),AZ$113),"")</f>
        <v/>
      </c>
      <c r="BA41" s="84" t="str">
        <f>IF(AND(BA$4,$BJ41),SUMIFS([1]HC!$K$7:$K$118,[1]HC!$J$7:$J$118,$BL41,CHOOSE(BA$111,_DIS1dL,_DIS2dL,_DIS3dL,_DIS4dL),BA$113),"")</f>
        <v/>
      </c>
      <c r="BB41" s="84" t="str">
        <f>IF(AND(BB$4,$BJ41),SUMIFS([1]HC!$K$7:$K$118,[1]HC!$J$7:$J$118,$BL41,CHOOSE(BB$111,_DIS1dL,_DIS2dL,_DIS3dL,_DIS4dL),BB$113),"")</f>
        <v/>
      </c>
      <c r="BC41" s="84" t="str">
        <f>IF(AND(BC$4,$BJ41),SUMIFS([1]HC!$K$7:$K$118,[1]HC!$J$7:$J$118,$BL41,CHOOSE(BC$111,_DIS1dL,_DIS2dL,_DIS3dL,_DIS4dL),BC$113),"")</f>
        <v/>
      </c>
      <c r="BD41" s="84" t="str">
        <f>IF(AND(BD$4,$BJ41),SUMIFS([1]HC!$K$7:$K$118,[1]HC!$J$7:$J$118,$BL41,CHOOSE(BD$111,_DIS1dL,_DIS2dL,_DIS3dL,_DIS4dL),BD$113),"")</f>
        <v/>
      </c>
      <c r="BE41" s="85" t="str">
        <f>IF(AND(BE$4,$BJ41),SUMIFS([1]HC!$K$7:$K$118,[1]HC!$J$7:$J$118,$BL41,CHOOSE(BE$111,_DIS1dL,_DIS2dL,_DIS3dL,_DIS4dL),BE$113),"")</f>
        <v/>
      </c>
      <c r="BF41" s="80" t="e">
        <f t="shared" si="0"/>
        <v>#VALUE!</v>
      </c>
      <c r="BG41" s="86" t="e">
        <f t="shared" si="1"/>
        <v>#VALUE!</v>
      </c>
      <c r="BI41" s="82">
        <f>IF(BJ41,[1]HC!M41-1,"")</f>
        <v>2</v>
      </c>
      <c r="BJ41" s="82" t="b">
        <f>[1]HC!G41</f>
        <v>1</v>
      </c>
      <c r="BK41" s="72" t="b">
        <f>[1]HC!L41</f>
        <v>1</v>
      </c>
      <c r="BL41" t="str">
        <f>[1]HC!I41</f>
        <v>HC 1.3.3</v>
      </c>
      <c r="BM41">
        <f>[1]HC!M41</f>
        <v>3</v>
      </c>
      <c r="BO41" s="72" t="e">
        <f>[1]HC!K41=BF41</f>
        <v>#VALUE!</v>
      </c>
    </row>
    <row r="42" spans="3:67" ht="13" hidden="1" outlineLevel="1" x14ac:dyDescent="0.3">
      <c r="C42" t="str">
        <f>IF($BJ42,REPT(" ",$BI$6*BI42) &amp; [1]HC!J42,"")</f>
        <v xml:space="preserve">                     HC 1.3.3.1 Out-patinet mental health</v>
      </c>
      <c r="D42" s="83" t="e">
        <f>IF(AND(D$4,$BJ42),SUMIFS([1]HC!$K$7:$K$118,CHOOSE($BM42,[1]HC!$N$7:$N$118,[1]HC!$O$7:$O$118,[1]HC!$P$7:$P$118,[1]HC!$Q$7:$Q$118),$BL42,CHOOSE(D$111,_DIS1dL,_DIS2dL,_DIS3dL,_DIS4dL),D$113),"")</f>
        <v>#VALUE!</v>
      </c>
      <c r="E42" s="84" t="e">
        <f>IF(AND(E$4,$BJ42),SUMIFS([1]HC!$K$7:$K$118,CHOOSE($BM42,[1]HC!$N$7:$N$118,[1]HC!$O$7:$O$118,[1]HC!$P$7:$P$118,[1]HC!$Q$7:$Q$118),$BL42,CHOOSE(E$111,_DIS1dL,_DIS2dL,_DIS3dL,_DIS4dL),E$113),"")</f>
        <v>#VALUE!</v>
      </c>
      <c r="F42" s="84" t="e">
        <f>IF(AND(F$4,$BJ42),SUMIFS([1]HC!$K$7:$K$118,CHOOSE($BM42,[1]HC!$N$7:$N$118,[1]HC!$O$7:$O$118,[1]HC!$P$7:$P$118,[1]HC!$Q$7:$Q$118),$BL42,CHOOSE(F$111,_DIS1dL,_DIS2dL,_DIS3dL,_DIS4dL),F$113),"")</f>
        <v>#VALUE!</v>
      </c>
      <c r="G42" s="84" t="e">
        <f>IF(AND(G$4,$BJ42),SUMIFS([1]HC!$K$7:$K$118,CHOOSE($BM42,[1]HC!$N$7:$N$118,[1]HC!$O$7:$O$118,[1]HC!$P$7:$P$118,[1]HC!$Q$7:$Q$118),$BL42,CHOOSE(G$111,_DIS1dL,_DIS2dL,_DIS3dL,_DIS4dL),G$113),"")</f>
        <v>#VALUE!</v>
      </c>
      <c r="H42" s="84" t="e">
        <f>IF(AND(H$4,$BJ42),SUMIFS([1]HC!$K$7:$K$118,CHOOSE($BM42,[1]HC!$N$7:$N$118,[1]HC!$O$7:$O$118,[1]HC!$P$7:$P$118,[1]HC!$Q$7:$Q$118),$BL42,CHOOSE(H$111,_DIS1dL,_DIS2dL,_DIS3dL,_DIS4dL),H$113),"")</f>
        <v>#VALUE!</v>
      </c>
      <c r="I42" s="84" t="e">
        <f>IF(AND(I$4,$BJ42),SUMIFS([1]HC!$K$7:$K$118,CHOOSE($BM42,[1]HC!$N$7:$N$118,[1]HC!$O$7:$O$118,[1]HC!$P$7:$P$118,[1]HC!$Q$7:$Q$118),$BL42,CHOOSE(I$111,_DIS1dL,_DIS2dL,_DIS3dL,_DIS4dL),I$113),"")</f>
        <v>#VALUE!</v>
      </c>
      <c r="J42" s="84" t="e">
        <f>IF(AND(J$4,$BJ42),SUMIFS([1]HC!$K$7:$K$118,CHOOSE($BM42,[1]HC!$N$7:$N$118,[1]HC!$O$7:$O$118,[1]HC!$P$7:$P$118,[1]HC!$Q$7:$Q$118),$BL42,CHOOSE(J$111,_DIS1dL,_DIS2dL,_DIS3dL,_DIS4dL),J$113),"")</f>
        <v>#VALUE!</v>
      </c>
      <c r="K42" s="84" t="e">
        <f>IF(AND(K$4,$BJ42),SUMIFS([1]HC!$K$7:$K$118,CHOOSE($BM42,[1]HC!$N$7:$N$118,[1]HC!$O$7:$O$118,[1]HC!$P$7:$P$118,[1]HC!$Q$7:$Q$118),$BL42,CHOOSE(K$111,_DIS1dL,_DIS2dL,_DIS3dL,_DIS4dL),K$113),"")</f>
        <v>#VALUE!</v>
      </c>
      <c r="L42" s="84" t="e">
        <f>IF(AND(L$4,$BJ42),SUMIFS([1]HC!$K$7:$K$118,CHOOSE($BM42,[1]HC!$N$7:$N$118,[1]HC!$O$7:$O$118,[1]HC!$P$7:$P$118,[1]HC!$Q$7:$Q$118),$BL42,CHOOSE(L$111,_DIS1dL,_DIS2dL,_DIS3dL,_DIS4dL),L$113),"")</f>
        <v>#VALUE!</v>
      </c>
      <c r="M42" s="84" t="e">
        <f>IF(AND(M$4,$BJ42),SUMIFS([1]HC!$K$7:$K$118,CHOOSE($BM42,[1]HC!$N$7:$N$118,[1]HC!$O$7:$O$118,[1]HC!$P$7:$P$118,[1]HC!$Q$7:$Q$118),$BL42,CHOOSE(M$111,_DIS1dL,_DIS2dL,_DIS3dL,_DIS4dL),M$113),"")</f>
        <v>#VALUE!</v>
      </c>
      <c r="N42" s="84" t="e">
        <f>IF(AND(N$4,$BJ42),SUMIFS([1]HC!$K$7:$K$118,CHOOSE($BM42,[1]HC!$N$7:$N$118,[1]HC!$O$7:$O$118,[1]HC!$P$7:$P$118,[1]HC!$Q$7:$Q$118),$BL42,CHOOSE(N$111,_DIS1dL,_DIS2dL,_DIS3dL,_DIS4dL),N$113),"")</f>
        <v>#VALUE!</v>
      </c>
      <c r="O42" s="84" t="e">
        <f>IF(AND(O$4,$BJ42),SUMIFS([1]HC!$K$7:$K$118,CHOOSE($BM42,[1]HC!$N$7:$N$118,[1]HC!$O$7:$O$118,[1]HC!$P$7:$P$118,[1]HC!$Q$7:$Q$118),$BL42,CHOOSE(O$111,_DIS1dL,_DIS2dL,_DIS3dL,_DIS4dL),O$113),"")</f>
        <v>#VALUE!</v>
      </c>
      <c r="P42" s="84" t="e">
        <f>IF(AND(P$4,$BJ42),SUMIFS([1]HC!$K$7:$K$118,CHOOSE($BM42,[1]HC!$N$7:$N$118,[1]HC!$O$7:$O$118,[1]HC!$P$7:$P$118,[1]HC!$Q$7:$Q$118),$BL42,CHOOSE(P$111,_DIS1dL,_DIS2dL,_DIS3dL,_DIS4dL),P$113),"")</f>
        <v>#VALUE!</v>
      </c>
      <c r="Q42" s="84" t="e">
        <f>IF(AND(Q$4,$BJ42),SUMIFS([1]HC!$K$7:$K$118,CHOOSE($BM42,[1]HC!$N$7:$N$118,[1]HC!$O$7:$O$118,[1]HC!$P$7:$P$118,[1]HC!$Q$7:$Q$118),$BL42,CHOOSE(Q$111,_DIS1dL,_DIS2dL,_DIS3dL,_DIS4dL),Q$113),"")</f>
        <v>#VALUE!</v>
      </c>
      <c r="R42" s="84" t="e">
        <f>IF(AND(R$4,$BJ42),SUMIFS([1]HC!$K$7:$K$118,CHOOSE($BM42,[1]HC!$N$7:$N$118,[1]HC!$O$7:$O$118,[1]HC!$P$7:$P$118,[1]HC!$Q$7:$Q$118),$BL42,CHOOSE(R$111,_DIS1dL,_DIS2dL,_DIS3dL,_DIS4dL),R$113),"")</f>
        <v>#VALUE!</v>
      </c>
      <c r="S42" s="84" t="e">
        <f>IF(AND(S$4,$BJ42),SUMIFS([1]HC!$K$7:$K$118,CHOOSE($BM42,[1]HC!$N$7:$N$118,[1]HC!$O$7:$O$118,[1]HC!$P$7:$P$118,[1]HC!$Q$7:$Q$118),$BL42,CHOOSE(S$111,_DIS1dL,_DIS2dL,_DIS3dL,_DIS4dL),S$113),"")</f>
        <v>#VALUE!</v>
      </c>
      <c r="T42" s="84" t="e">
        <f>IF(AND(T$4,$BJ42),SUMIFS([1]HC!$K$7:$K$118,CHOOSE($BM42,[1]HC!$N$7:$N$118,[1]HC!$O$7:$O$118,[1]HC!$P$7:$P$118,[1]HC!$Q$7:$Q$118),$BL42,CHOOSE(T$111,_DIS1dL,_DIS2dL,_DIS3dL,_DIS4dL),T$113),"")</f>
        <v>#VALUE!</v>
      </c>
      <c r="U42" s="84" t="e">
        <f>IF(AND(U$4,$BJ42),SUMIFS([1]HC!$K$7:$K$118,CHOOSE($BM42,[1]HC!$N$7:$N$118,[1]HC!$O$7:$O$118,[1]HC!$P$7:$P$118,[1]HC!$Q$7:$Q$118),$BL42,CHOOSE(U$111,_DIS1dL,_DIS2dL,_DIS3dL,_DIS4dL),U$113),"")</f>
        <v>#VALUE!</v>
      </c>
      <c r="V42" s="84" t="e">
        <f>IF(AND(V$4,$BJ42),SUMIFS([1]HC!$K$7:$K$118,CHOOSE($BM42,[1]HC!$N$7:$N$118,[1]HC!$O$7:$O$118,[1]HC!$P$7:$P$118,[1]HC!$Q$7:$Q$118),$BL42,CHOOSE(V$111,_DIS1dL,_DIS2dL,_DIS3dL,_DIS4dL),V$113),"")</f>
        <v>#VALUE!</v>
      </c>
      <c r="W42" s="84" t="e">
        <f>IF(AND(W$4,$BJ42),SUMIFS([1]HC!$K$7:$K$118,CHOOSE($BM42,[1]HC!$N$7:$N$118,[1]HC!$O$7:$O$118,[1]HC!$P$7:$P$118,[1]HC!$Q$7:$Q$118),$BL42,CHOOSE(W$111,_DIS1dL,_DIS2dL,_DIS3dL,_DIS4dL),W$113),"")</f>
        <v>#VALUE!</v>
      </c>
      <c r="X42" s="84" t="e">
        <f>IF(AND(X$4,$BJ42),SUMIFS([1]HC!$K$7:$K$118,CHOOSE($BM42,[1]HC!$N$7:$N$118,[1]HC!$O$7:$O$118,[1]HC!$P$7:$P$118,[1]HC!$Q$7:$Q$118),$BL42,CHOOSE(X$111,_DIS1dL,_DIS2dL,_DIS3dL,_DIS4dL),X$113),"")</f>
        <v>#VALUE!</v>
      </c>
      <c r="Y42" s="84" t="e">
        <f>IF(AND(Y$4,$BJ42),SUMIFS([1]HC!$K$7:$K$118,CHOOSE($BM42,[1]HC!$N$7:$N$118,[1]HC!$O$7:$O$118,[1]HC!$P$7:$P$118,[1]HC!$Q$7:$Q$118),$BL42,CHOOSE(Y$111,_DIS1dL,_DIS2dL,_DIS3dL,_DIS4dL),Y$113),"")</f>
        <v>#VALUE!</v>
      </c>
      <c r="Z42" s="84" t="e">
        <f>IF(AND(Z$4,$BJ42),SUMIFS([1]HC!$K$7:$K$118,CHOOSE($BM42,[1]HC!$N$7:$N$118,[1]HC!$O$7:$O$118,[1]HC!$P$7:$P$118,[1]HC!$Q$7:$Q$118),$BL42,CHOOSE(Z$111,_DIS1dL,_DIS2dL,_DIS3dL,_DIS4dL),Z$113),"")</f>
        <v>#VALUE!</v>
      </c>
      <c r="AA42" s="84" t="e">
        <f>IF(AND(AA$4,$BJ42),SUMIFS([1]HC!$K$7:$K$118,CHOOSE($BM42,[1]HC!$N$7:$N$118,[1]HC!$O$7:$O$118,[1]HC!$P$7:$P$118,[1]HC!$Q$7:$Q$118),$BL42,CHOOSE(AA$111,_DIS1dL,_DIS2dL,_DIS3dL,_DIS4dL),AA$113),"")</f>
        <v>#VALUE!</v>
      </c>
      <c r="AB42" s="84" t="e">
        <f>IF(AND(AB$4,$BJ42),SUMIFS([1]HC!$K$7:$K$118,CHOOSE($BM42,[1]HC!$N$7:$N$118,[1]HC!$O$7:$O$118,[1]HC!$P$7:$P$118,[1]HC!$Q$7:$Q$118),$BL42,CHOOSE(AB$111,_DIS1dL,_DIS2dL,_DIS3dL,_DIS4dL),AB$113),"")</f>
        <v>#VALUE!</v>
      </c>
      <c r="AC42" s="84" t="e">
        <f>IF(AND(AC$4,$BJ42),SUMIFS([1]HC!$K$7:$K$118,CHOOSE($BM42,[1]HC!$N$7:$N$118,[1]HC!$O$7:$O$118,[1]HC!$P$7:$P$118,[1]HC!$Q$7:$Q$118),$BL42,CHOOSE(AC$111,_DIS1dL,_DIS2dL,_DIS3dL,_DIS4dL),AC$113),"")</f>
        <v>#VALUE!</v>
      </c>
      <c r="AD42" s="84" t="e">
        <f>IF(AND(AD$4,$BJ42),SUMIFS([1]HC!$K$7:$K$118,CHOOSE($BM42,[1]HC!$N$7:$N$118,[1]HC!$O$7:$O$118,[1]HC!$P$7:$P$118,[1]HC!$Q$7:$Q$118),$BL42,CHOOSE(AD$111,_DIS1dL,_DIS2dL,_DIS3dL,_DIS4dL),AD$113),"")</f>
        <v>#VALUE!</v>
      </c>
      <c r="AE42" s="84" t="e">
        <f>IF(AND(AE$4,$BJ42),SUMIFS([1]HC!$K$7:$K$118,CHOOSE($BM42,[1]HC!$N$7:$N$118,[1]HC!$O$7:$O$118,[1]HC!$P$7:$P$118,[1]HC!$Q$7:$Q$118),$BL42,CHOOSE(AE$111,_DIS1dL,_DIS2dL,_DIS3dL,_DIS4dL),AE$113),"")</f>
        <v>#VALUE!</v>
      </c>
      <c r="AF42" s="84" t="e">
        <f>IF(AND(AF$4,$BJ42),SUMIFS([1]HC!$K$7:$K$118,CHOOSE($BM42,[1]HC!$N$7:$N$118,[1]HC!$O$7:$O$118,[1]HC!$P$7:$P$118,[1]HC!$Q$7:$Q$118),$BL42,CHOOSE(AF$111,_DIS1dL,_DIS2dL,_DIS3dL,_DIS4dL),AF$113),"")</f>
        <v>#VALUE!</v>
      </c>
      <c r="AG42" s="84" t="e">
        <f>IF(AND(AG$4,$BJ42),SUMIFS([1]HC!$K$7:$K$118,CHOOSE($BM42,[1]HC!$N$7:$N$118,[1]HC!$O$7:$O$118,[1]HC!$P$7:$P$118,[1]HC!$Q$7:$Q$118),$BL42,CHOOSE(AG$111,_DIS1dL,_DIS2dL,_DIS3dL,_DIS4dL),AG$113),"")</f>
        <v>#VALUE!</v>
      </c>
      <c r="AH42" s="84" t="e">
        <f>IF(AND(AH$4,$BJ42),SUMIFS([1]HC!$K$7:$K$118,CHOOSE($BM42,[1]HC!$N$7:$N$118,[1]HC!$O$7:$O$118,[1]HC!$P$7:$P$118,[1]HC!$Q$7:$Q$118),$BL42,CHOOSE(AH$111,_DIS1dL,_DIS2dL,_DIS3dL,_DIS4dL),AH$113),"")</f>
        <v>#VALUE!</v>
      </c>
      <c r="AI42" s="84" t="str">
        <f>IF(AND(AI$4,$BJ42),SUMIFS([1]HC!$K$7:$K$118,[1]HC!$J$7:$J$118,$BL42,CHOOSE(AI$111,_DIS1dL,_DIS2dL,_DIS3dL,_DIS4dL),AI$113),"")</f>
        <v/>
      </c>
      <c r="AJ42" s="84" t="str">
        <f>IF(AND(AJ$4,$BJ42),SUMIFS([1]HC!$K$7:$K$118,[1]HC!$J$7:$J$118,$BL42,CHOOSE(AJ$111,_DIS1dL,_DIS2dL,_DIS3dL,_DIS4dL),AJ$113),"")</f>
        <v/>
      </c>
      <c r="AK42" s="84" t="str">
        <f>IF(AND(AK$4,$BJ42),SUMIFS([1]HC!$K$7:$K$118,[1]HC!$J$7:$J$118,$BL42,CHOOSE(AK$111,_DIS1dL,_DIS2dL,_DIS3dL,_DIS4dL),AK$113),"")</f>
        <v/>
      </c>
      <c r="AL42" s="84" t="str">
        <f>IF(AND(AL$4,$BJ42),SUMIFS([1]HC!$K$7:$K$118,[1]HC!$J$7:$J$118,$BL42,CHOOSE(AL$111,_DIS1dL,_DIS2dL,_DIS3dL,_DIS4dL),AL$113),"")</f>
        <v/>
      </c>
      <c r="AM42" s="84" t="str">
        <f>IF(AND(AM$4,$BJ42),SUMIFS([1]HC!$K$7:$K$118,[1]HC!$J$7:$J$118,$BL42,CHOOSE(AM$111,_DIS1dL,_DIS2dL,_DIS3dL,_DIS4dL),AM$113),"")</f>
        <v/>
      </c>
      <c r="AN42" s="84" t="str">
        <f>IF(AND(AN$4,$BJ42),SUMIFS([1]HC!$K$7:$K$118,[1]HC!$J$7:$J$118,$BL42,CHOOSE(AN$111,_DIS1dL,_DIS2dL,_DIS3dL,_DIS4dL),AN$113),"")</f>
        <v/>
      </c>
      <c r="AO42" s="84" t="str">
        <f>IF(AND(AO$4,$BJ42),SUMIFS([1]HC!$K$7:$K$118,[1]HC!$J$7:$J$118,$BL42,CHOOSE(AO$111,_DIS1dL,_DIS2dL,_DIS3dL,_DIS4dL),AO$113),"")</f>
        <v/>
      </c>
      <c r="AP42" s="84" t="str">
        <f>IF(AND(AP$4,$BJ42),SUMIFS([1]HC!$K$7:$K$118,[1]HC!$J$7:$J$118,$BL42,CHOOSE(AP$111,_DIS1dL,_DIS2dL,_DIS3dL,_DIS4dL),AP$113),"")</f>
        <v/>
      </c>
      <c r="AQ42" s="84" t="str">
        <f>IF(AND(AQ$4,$BJ42),SUMIFS([1]HC!$K$7:$K$118,[1]HC!$J$7:$J$118,$BL42,CHOOSE(AQ$111,_DIS1dL,_DIS2dL,_DIS3dL,_DIS4dL),AQ$113),"")</f>
        <v/>
      </c>
      <c r="AR42" s="84" t="str">
        <f>IF(AND(AR$4,$BJ42),SUMIFS([1]HC!$K$7:$K$118,[1]HC!$J$7:$J$118,$BL42,CHOOSE(AR$111,_DIS1dL,_DIS2dL,_DIS3dL,_DIS4dL),AR$113),"")</f>
        <v/>
      </c>
      <c r="AS42" s="84" t="str">
        <f>IF(AND(AS$4,$BJ42),SUMIFS([1]HC!$K$7:$K$118,[1]HC!$J$7:$J$118,$BL42,CHOOSE(AS$111,_DIS1dL,_DIS2dL,_DIS3dL,_DIS4dL),AS$113),"")</f>
        <v/>
      </c>
      <c r="AT42" s="84" t="str">
        <f>IF(AND(AT$4,$BJ42),SUMIFS([1]HC!$K$7:$K$118,[1]HC!$J$7:$J$118,$BL42,CHOOSE(AT$111,_DIS1dL,_DIS2dL,_DIS3dL,_DIS4dL),AT$113),"")</f>
        <v/>
      </c>
      <c r="AU42" s="84" t="str">
        <f>IF(AND(AU$4,$BJ42),SUMIFS([1]HC!$K$7:$K$118,[1]HC!$J$7:$J$118,$BL42,CHOOSE(AU$111,_DIS1dL,_DIS2dL,_DIS3dL,_DIS4dL),AU$113),"")</f>
        <v/>
      </c>
      <c r="AV42" s="84" t="str">
        <f>IF(AND(AV$4,$BJ42),SUMIFS([1]HC!$K$7:$K$118,[1]HC!$J$7:$J$118,$BL42,CHOOSE(AV$111,_DIS1dL,_DIS2dL,_DIS3dL,_DIS4dL),AV$113),"")</f>
        <v/>
      </c>
      <c r="AW42" s="84" t="str">
        <f>IF(AND(AW$4,$BJ42),SUMIFS([1]HC!$K$7:$K$118,[1]HC!$J$7:$J$118,$BL42,CHOOSE(AW$111,_DIS1dL,_DIS2dL,_DIS3dL,_DIS4dL),AW$113),"")</f>
        <v/>
      </c>
      <c r="AX42" s="84" t="str">
        <f>IF(AND(AX$4,$BJ42),SUMIFS([1]HC!$K$7:$K$118,[1]HC!$J$7:$J$118,$BL42,CHOOSE(AX$111,_DIS1dL,_DIS2dL,_DIS3dL,_DIS4dL),AX$113),"")</f>
        <v/>
      </c>
      <c r="AY42" s="84" t="str">
        <f>IF(AND(AY$4,$BJ42),SUMIFS([1]HC!$K$7:$K$118,[1]HC!$J$7:$J$118,$BL42,CHOOSE(AY$111,_DIS1dL,_DIS2dL,_DIS3dL,_DIS4dL),AY$113),"")</f>
        <v/>
      </c>
      <c r="AZ42" s="84" t="str">
        <f>IF(AND(AZ$4,$BJ42),SUMIFS([1]HC!$K$7:$K$118,[1]HC!$J$7:$J$118,$BL42,CHOOSE(AZ$111,_DIS1dL,_DIS2dL,_DIS3dL,_DIS4dL),AZ$113),"")</f>
        <v/>
      </c>
      <c r="BA42" s="84" t="str">
        <f>IF(AND(BA$4,$BJ42),SUMIFS([1]HC!$K$7:$K$118,[1]HC!$J$7:$J$118,$BL42,CHOOSE(BA$111,_DIS1dL,_DIS2dL,_DIS3dL,_DIS4dL),BA$113),"")</f>
        <v/>
      </c>
      <c r="BB42" s="84" t="str">
        <f>IF(AND(BB$4,$BJ42),SUMIFS([1]HC!$K$7:$K$118,[1]HC!$J$7:$J$118,$BL42,CHOOSE(BB$111,_DIS1dL,_DIS2dL,_DIS3dL,_DIS4dL),BB$113),"")</f>
        <v/>
      </c>
      <c r="BC42" s="84" t="str">
        <f>IF(AND(BC$4,$BJ42),SUMIFS([1]HC!$K$7:$K$118,[1]HC!$J$7:$J$118,$BL42,CHOOSE(BC$111,_DIS1dL,_DIS2dL,_DIS3dL,_DIS4dL),BC$113),"")</f>
        <v/>
      </c>
      <c r="BD42" s="84" t="str">
        <f>IF(AND(BD$4,$BJ42),SUMIFS([1]HC!$K$7:$K$118,[1]HC!$J$7:$J$118,$BL42,CHOOSE(BD$111,_DIS1dL,_DIS2dL,_DIS3dL,_DIS4dL),BD$113),"")</f>
        <v/>
      </c>
      <c r="BE42" s="85" t="str">
        <f>IF(AND(BE$4,$BJ42),SUMIFS([1]HC!$K$7:$K$118,[1]HC!$J$7:$J$118,$BL42,CHOOSE(BE$111,_DIS1dL,_DIS2dL,_DIS3dL,_DIS4dL),BE$113),"")</f>
        <v/>
      </c>
      <c r="BF42" s="80" t="e">
        <f t="shared" si="0"/>
        <v>#VALUE!</v>
      </c>
      <c r="BG42" s="86" t="e">
        <f t="shared" si="1"/>
        <v>#VALUE!</v>
      </c>
      <c r="BI42" s="82">
        <f>IF(BJ42,[1]HC!M42-1,"")</f>
        <v>3</v>
      </c>
      <c r="BJ42" s="82" t="b">
        <f>[1]HC!G42</f>
        <v>1</v>
      </c>
      <c r="BK42" s="72" t="b">
        <f>[1]HC!L42</f>
        <v>0</v>
      </c>
      <c r="BL42" t="str">
        <f>[1]HC!I42</f>
        <v>HC 1.3.3.1</v>
      </c>
      <c r="BM42">
        <f>[1]HC!M42</f>
        <v>4</v>
      </c>
      <c r="BO42" s="72" t="e">
        <f>[1]HC!K42=BF42</f>
        <v>#VALUE!</v>
      </c>
    </row>
    <row r="43" spans="3:67" ht="13" hidden="1" outlineLevel="1" x14ac:dyDescent="0.3">
      <c r="C43" t="str">
        <f>IF($BJ43,REPT(" ",$BI$6*BI43) &amp; [1]HC!J43,"")</f>
        <v xml:space="preserve">                     HC 1.3.3.2 Tuberculoses</v>
      </c>
      <c r="D43" s="83" t="e">
        <f>IF(AND(D$4,$BJ43),SUMIFS([1]HC!$K$7:$K$118,CHOOSE($BM43,[1]HC!$N$7:$N$118,[1]HC!$O$7:$O$118,[1]HC!$P$7:$P$118,[1]HC!$Q$7:$Q$118),$BL43,CHOOSE(D$111,_DIS1dL,_DIS2dL,_DIS3dL,_DIS4dL),D$113),"")</f>
        <v>#VALUE!</v>
      </c>
      <c r="E43" s="84" t="e">
        <f>IF(AND(E$4,$BJ43),SUMIFS([1]HC!$K$7:$K$118,CHOOSE($BM43,[1]HC!$N$7:$N$118,[1]HC!$O$7:$O$118,[1]HC!$P$7:$P$118,[1]HC!$Q$7:$Q$118),$BL43,CHOOSE(E$111,_DIS1dL,_DIS2dL,_DIS3dL,_DIS4dL),E$113),"")</f>
        <v>#VALUE!</v>
      </c>
      <c r="F43" s="84" t="e">
        <f>IF(AND(F$4,$BJ43),SUMIFS([1]HC!$K$7:$K$118,CHOOSE($BM43,[1]HC!$N$7:$N$118,[1]HC!$O$7:$O$118,[1]HC!$P$7:$P$118,[1]HC!$Q$7:$Q$118),$BL43,CHOOSE(F$111,_DIS1dL,_DIS2dL,_DIS3dL,_DIS4dL),F$113),"")</f>
        <v>#VALUE!</v>
      </c>
      <c r="G43" s="84" t="e">
        <f>IF(AND(G$4,$BJ43),SUMIFS([1]HC!$K$7:$K$118,CHOOSE($BM43,[1]HC!$N$7:$N$118,[1]HC!$O$7:$O$118,[1]HC!$P$7:$P$118,[1]HC!$Q$7:$Q$118),$BL43,CHOOSE(G$111,_DIS1dL,_DIS2dL,_DIS3dL,_DIS4dL),G$113),"")</f>
        <v>#VALUE!</v>
      </c>
      <c r="H43" s="84" t="e">
        <f>IF(AND(H$4,$BJ43),SUMIFS([1]HC!$K$7:$K$118,CHOOSE($BM43,[1]HC!$N$7:$N$118,[1]HC!$O$7:$O$118,[1]HC!$P$7:$P$118,[1]HC!$Q$7:$Q$118),$BL43,CHOOSE(H$111,_DIS1dL,_DIS2dL,_DIS3dL,_DIS4dL),H$113),"")</f>
        <v>#VALUE!</v>
      </c>
      <c r="I43" s="84" t="e">
        <f>IF(AND(I$4,$BJ43),SUMIFS([1]HC!$K$7:$K$118,CHOOSE($BM43,[1]HC!$N$7:$N$118,[1]HC!$O$7:$O$118,[1]HC!$P$7:$P$118,[1]HC!$Q$7:$Q$118),$BL43,CHOOSE(I$111,_DIS1dL,_DIS2dL,_DIS3dL,_DIS4dL),I$113),"")</f>
        <v>#VALUE!</v>
      </c>
      <c r="J43" s="84" t="e">
        <f>IF(AND(J$4,$BJ43),SUMIFS([1]HC!$K$7:$K$118,CHOOSE($BM43,[1]HC!$N$7:$N$118,[1]HC!$O$7:$O$118,[1]HC!$P$7:$P$118,[1]HC!$Q$7:$Q$118),$BL43,CHOOSE(J$111,_DIS1dL,_DIS2dL,_DIS3dL,_DIS4dL),J$113),"")</f>
        <v>#VALUE!</v>
      </c>
      <c r="K43" s="84" t="e">
        <f>IF(AND(K$4,$BJ43),SUMIFS([1]HC!$K$7:$K$118,CHOOSE($BM43,[1]HC!$N$7:$N$118,[1]HC!$O$7:$O$118,[1]HC!$P$7:$P$118,[1]HC!$Q$7:$Q$118),$BL43,CHOOSE(K$111,_DIS1dL,_DIS2dL,_DIS3dL,_DIS4dL),K$113),"")</f>
        <v>#VALUE!</v>
      </c>
      <c r="L43" s="84" t="e">
        <f>IF(AND(L$4,$BJ43),SUMIFS([1]HC!$K$7:$K$118,CHOOSE($BM43,[1]HC!$N$7:$N$118,[1]HC!$O$7:$O$118,[1]HC!$P$7:$P$118,[1]HC!$Q$7:$Q$118),$BL43,CHOOSE(L$111,_DIS1dL,_DIS2dL,_DIS3dL,_DIS4dL),L$113),"")</f>
        <v>#VALUE!</v>
      </c>
      <c r="M43" s="84" t="e">
        <f>IF(AND(M$4,$BJ43),SUMIFS([1]HC!$K$7:$K$118,CHOOSE($BM43,[1]HC!$N$7:$N$118,[1]HC!$O$7:$O$118,[1]HC!$P$7:$P$118,[1]HC!$Q$7:$Q$118),$BL43,CHOOSE(M$111,_DIS1dL,_DIS2dL,_DIS3dL,_DIS4dL),M$113),"")</f>
        <v>#VALUE!</v>
      </c>
      <c r="N43" s="84" t="e">
        <f>IF(AND(N$4,$BJ43),SUMIFS([1]HC!$K$7:$K$118,CHOOSE($BM43,[1]HC!$N$7:$N$118,[1]HC!$O$7:$O$118,[1]HC!$P$7:$P$118,[1]HC!$Q$7:$Q$118),$BL43,CHOOSE(N$111,_DIS1dL,_DIS2dL,_DIS3dL,_DIS4dL),N$113),"")</f>
        <v>#VALUE!</v>
      </c>
      <c r="O43" s="84" t="e">
        <f>IF(AND(O$4,$BJ43),SUMIFS([1]HC!$K$7:$K$118,CHOOSE($BM43,[1]HC!$N$7:$N$118,[1]HC!$O$7:$O$118,[1]HC!$P$7:$P$118,[1]HC!$Q$7:$Q$118),$BL43,CHOOSE(O$111,_DIS1dL,_DIS2dL,_DIS3dL,_DIS4dL),O$113),"")</f>
        <v>#VALUE!</v>
      </c>
      <c r="P43" s="84" t="e">
        <f>IF(AND(P$4,$BJ43),SUMIFS([1]HC!$K$7:$K$118,CHOOSE($BM43,[1]HC!$N$7:$N$118,[1]HC!$O$7:$O$118,[1]HC!$P$7:$P$118,[1]HC!$Q$7:$Q$118),$BL43,CHOOSE(P$111,_DIS1dL,_DIS2dL,_DIS3dL,_DIS4dL),P$113),"")</f>
        <v>#VALUE!</v>
      </c>
      <c r="Q43" s="84" t="e">
        <f>IF(AND(Q$4,$BJ43),SUMIFS([1]HC!$K$7:$K$118,CHOOSE($BM43,[1]HC!$N$7:$N$118,[1]HC!$O$7:$O$118,[1]HC!$P$7:$P$118,[1]HC!$Q$7:$Q$118),$BL43,CHOOSE(Q$111,_DIS1dL,_DIS2dL,_DIS3dL,_DIS4dL),Q$113),"")</f>
        <v>#VALUE!</v>
      </c>
      <c r="R43" s="84" t="e">
        <f>IF(AND(R$4,$BJ43),SUMIFS([1]HC!$K$7:$K$118,CHOOSE($BM43,[1]HC!$N$7:$N$118,[1]HC!$O$7:$O$118,[1]HC!$P$7:$P$118,[1]HC!$Q$7:$Q$118),$BL43,CHOOSE(R$111,_DIS1dL,_DIS2dL,_DIS3dL,_DIS4dL),R$113),"")</f>
        <v>#VALUE!</v>
      </c>
      <c r="S43" s="84" t="e">
        <f>IF(AND(S$4,$BJ43),SUMIFS([1]HC!$K$7:$K$118,CHOOSE($BM43,[1]HC!$N$7:$N$118,[1]HC!$O$7:$O$118,[1]HC!$P$7:$P$118,[1]HC!$Q$7:$Q$118),$BL43,CHOOSE(S$111,_DIS1dL,_DIS2dL,_DIS3dL,_DIS4dL),S$113),"")</f>
        <v>#VALUE!</v>
      </c>
      <c r="T43" s="84" t="e">
        <f>IF(AND(T$4,$BJ43),SUMIFS([1]HC!$K$7:$K$118,CHOOSE($BM43,[1]HC!$N$7:$N$118,[1]HC!$O$7:$O$118,[1]HC!$P$7:$P$118,[1]HC!$Q$7:$Q$118),$BL43,CHOOSE(T$111,_DIS1dL,_DIS2dL,_DIS3dL,_DIS4dL),T$113),"")</f>
        <v>#VALUE!</v>
      </c>
      <c r="U43" s="84" t="e">
        <f>IF(AND(U$4,$BJ43),SUMIFS([1]HC!$K$7:$K$118,CHOOSE($BM43,[1]HC!$N$7:$N$118,[1]HC!$O$7:$O$118,[1]HC!$P$7:$P$118,[1]HC!$Q$7:$Q$118),$BL43,CHOOSE(U$111,_DIS1dL,_DIS2dL,_DIS3dL,_DIS4dL),U$113),"")</f>
        <v>#VALUE!</v>
      </c>
      <c r="V43" s="84" t="e">
        <f>IF(AND(V$4,$BJ43),SUMIFS([1]HC!$K$7:$K$118,CHOOSE($BM43,[1]HC!$N$7:$N$118,[1]HC!$O$7:$O$118,[1]HC!$P$7:$P$118,[1]HC!$Q$7:$Q$118),$BL43,CHOOSE(V$111,_DIS1dL,_DIS2dL,_DIS3dL,_DIS4dL),V$113),"")</f>
        <v>#VALUE!</v>
      </c>
      <c r="W43" s="84" t="e">
        <f>IF(AND(W$4,$BJ43),SUMIFS([1]HC!$K$7:$K$118,CHOOSE($BM43,[1]HC!$N$7:$N$118,[1]HC!$O$7:$O$118,[1]HC!$P$7:$P$118,[1]HC!$Q$7:$Q$118),$BL43,CHOOSE(W$111,_DIS1dL,_DIS2dL,_DIS3dL,_DIS4dL),W$113),"")</f>
        <v>#VALUE!</v>
      </c>
      <c r="X43" s="84" t="e">
        <f>IF(AND(X$4,$BJ43),SUMIFS([1]HC!$K$7:$K$118,CHOOSE($BM43,[1]HC!$N$7:$N$118,[1]HC!$O$7:$O$118,[1]HC!$P$7:$P$118,[1]HC!$Q$7:$Q$118),$BL43,CHOOSE(X$111,_DIS1dL,_DIS2dL,_DIS3dL,_DIS4dL),X$113),"")</f>
        <v>#VALUE!</v>
      </c>
      <c r="Y43" s="84" t="e">
        <f>IF(AND(Y$4,$BJ43),SUMIFS([1]HC!$K$7:$K$118,CHOOSE($BM43,[1]HC!$N$7:$N$118,[1]HC!$O$7:$O$118,[1]HC!$P$7:$P$118,[1]HC!$Q$7:$Q$118),$BL43,CHOOSE(Y$111,_DIS1dL,_DIS2dL,_DIS3dL,_DIS4dL),Y$113),"")</f>
        <v>#VALUE!</v>
      </c>
      <c r="Z43" s="84" t="e">
        <f>IF(AND(Z$4,$BJ43),SUMIFS([1]HC!$K$7:$K$118,CHOOSE($BM43,[1]HC!$N$7:$N$118,[1]HC!$O$7:$O$118,[1]HC!$P$7:$P$118,[1]HC!$Q$7:$Q$118),$BL43,CHOOSE(Z$111,_DIS1dL,_DIS2dL,_DIS3dL,_DIS4dL),Z$113),"")</f>
        <v>#VALUE!</v>
      </c>
      <c r="AA43" s="84" t="e">
        <f>IF(AND(AA$4,$BJ43),SUMIFS([1]HC!$K$7:$K$118,CHOOSE($BM43,[1]HC!$N$7:$N$118,[1]HC!$O$7:$O$118,[1]HC!$P$7:$P$118,[1]HC!$Q$7:$Q$118),$BL43,CHOOSE(AA$111,_DIS1dL,_DIS2dL,_DIS3dL,_DIS4dL),AA$113),"")</f>
        <v>#VALUE!</v>
      </c>
      <c r="AB43" s="84" t="e">
        <f>IF(AND(AB$4,$BJ43),SUMIFS([1]HC!$K$7:$K$118,CHOOSE($BM43,[1]HC!$N$7:$N$118,[1]HC!$O$7:$O$118,[1]HC!$P$7:$P$118,[1]HC!$Q$7:$Q$118),$BL43,CHOOSE(AB$111,_DIS1dL,_DIS2dL,_DIS3dL,_DIS4dL),AB$113),"")</f>
        <v>#VALUE!</v>
      </c>
      <c r="AC43" s="84" t="e">
        <f>IF(AND(AC$4,$BJ43),SUMIFS([1]HC!$K$7:$K$118,CHOOSE($BM43,[1]HC!$N$7:$N$118,[1]HC!$O$7:$O$118,[1]HC!$P$7:$P$118,[1]HC!$Q$7:$Q$118),$BL43,CHOOSE(AC$111,_DIS1dL,_DIS2dL,_DIS3dL,_DIS4dL),AC$113),"")</f>
        <v>#VALUE!</v>
      </c>
      <c r="AD43" s="84" t="e">
        <f>IF(AND(AD$4,$BJ43),SUMIFS([1]HC!$K$7:$K$118,CHOOSE($BM43,[1]HC!$N$7:$N$118,[1]HC!$O$7:$O$118,[1]HC!$P$7:$P$118,[1]HC!$Q$7:$Q$118),$BL43,CHOOSE(AD$111,_DIS1dL,_DIS2dL,_DIS3dL,_DIS4dL),AD$113),"")</f>
        <v>#VALUE!</v>
      </c>
      <c r="AE43" s="84" t="e">
        <f>IF(AND(AE$4,$BJ43),SUMIFS([1]HC!$K$7:$K$118,CHOOSE($BM43,[1]HC!$N$7:$N$118,[1]HC!$O$7:$O$118,[1]HC!$P$7:$P$118,[1]HC!$Q$7:$Q$118),$BL43,CHOOSE(AE$111,_DIS1dL,_DIS2dL,_DIS3dL,_DIS4dL),AE$113),"")</f>
        <v>#VALUE!</v>
      </c>
      <c r="AF43" s="84" t="e">
        <f>IF(AND(AF$4,$BJ43),SUMIFS([1]HC!$K$7:$K$118,CHOOSE($BM43,[1]HC!$N$7:$N$118,[1]HC!$O$7:$O$118,[1]HC!$P$7:$P$118,[1]HC!$Q$7:$Q$118),$BL43,CHOOSE(AF$111,_DIS1dL,_DIS2dL,_DIS3dL,_DIS4dL),AF$113),"")</f>
        <v>#VALUE!</v>
      </c>
      <c r="AG43" s="84" t="e">
        <f>IF(AND(AG$4,$BJ43),SUMIFS([1]HC!$K$7:$K$118,CHOOSE($BM43,[1]HC!$N$7:$N$118,[1]HC!$O$7:$O$118,[1]HC!$P$7:$P$118,[1]HC!$Q$7:$Q$118),$BL43,CHOOSE(AG$111,_DIS1dL,_DIS2dL,_DIS3dL,_DIS4dL),AG$113),"")</f>
        <v>#VALUE!</v>
      </c>
      <c r="AH43" s="84" t="e">
        <f>IF(AND(AH$4,$BJ43),SUMIFS([1]HC!$K$7:$K$118,CHOOSE($BM43,[1]HC!$N$7:$N$118,[1]HC!$O$7:$O$118,[1]HC!$P$7:$P$118,[1]HC!$Q$7:$Q$118),$BL43,CHOOSE(AH$111,_DIS1dL,_DIS2dL,_DIS3dL,_DIS4dL),AH$113),"")</f>
        <v>#VALUE!</v>
      </c>
      <c r="AI43" s="84" t="str">
        <f>IF(AND(AI$4,$BJ43),SUMIFS([1]HC!$K$7:$K$118,[1]HC!$J$7:$J$118,$BL43,CHOOSE(AI$111,_DIS1dL,_DIS2dL,_DIS3dL,_DIS4dL),AI$113),"")</f>
        <v/>
      </c>
      <c r="AJ43" s="84" t="str">
        <f>IF(AND(AJ$4,$BJ43),SUMIFS([1]HC!$K$7:$K$118,[1]HC!$J$7:$J$118,$BL43,CHOOSE(AJ$111,_DIS1dL,_DIS2dL,_DIS3dL,_DIS4dL),AJ$113),"")</f>
        <v/>
      </c>
      <c r="AK43" s="84" t="str">
        <f>IF(AND(AK$4,$BJ43),SUMIFS([1]HC!$K$7:$K$118,[1]HC!$J$7:$J$118,$BL43,CHOOSE(AK$111,_DIS1dL,_DIS2dL,_DIS3dL,_DIS4dL),AK$113),"")</f>
        <v/>
      </c>
      <c r="AL43" s="84" t="str">
        <f>IF(AND(AL$4,$BJ43),SUMIFS([1]HC!$K$7:$K$118,[1]HC!$J$7:$J$118,$BL43,CHOOSE(AL$111,_DIS1dL,_DIS2dL,_DIS3dL,_DIS4dL),AL$113),"")</f>
        <v/>
      </c>
      <c r="AM43" s="84" t="str">
        <f>IF(AND(AM$4,$BJ43),SUMIFS([1]HC!$K$7:$K$118,[1]HC!$J$7:$J$118,$BL43,CHOOSE(AM$111,_DIS1dL,_DIS2dL,_DIS3dL,_DIS4dL),AM$113),"")</f>
        <v/>
      </c>
      <c r="AN43" s="84" t="str">
        <f>IF(AND(AN$4,$BJ43),SUMIFS([1]HC!$K$7:$K$118,[1]HC!$J$7:$J$118,$BL43,CHOOSE(AN$111,_DIS1dL,_DIS2dL,_DIS3dL,_DIS4dL),AN$113),"")</f>
        <v/>
      </c>
      <c r="AO43" s="84" t="str">
        <f>IF(AND(AO$4,$BJ43),SUMIFS([1]HC!$K$7:$K$118,[1]HC!$J$7:$J$118,$BL43,CHOOSE(AO$111,_DIS1dL,_DIS2dL,_DIS3dL,_DIS4dL),AO$113),"")</f>
        <v/>
      </c>
      <c r="AP43" s="84" t="str">
        <f>IF(AND(AP$4,$BJ43),SUMIFS([1]HC!$K$7:$K$118,[1]HC!$J$7:$J$118,$BL43,CHOOSE(AP$111,_DIS1dL,_DIS2dL,_DIS3dL,_DIS4dL),AP$113),"")</f>
        <v/>
      </c>
      <c r="AQ43" s="84" t="str">
        <f>IF(AND(AQ$4,$BJ43),SUMIFS([1]HC!$K$7:$K$118,[1]HC!$J$7:$J$118,$BL43,CHOOSE(AQ$111,_DIS1dL,_DIS2dL,_DIS3dL,_DIS4dL),AQ$113),"")</f>
        <v/>
      </c>
      <c r="AR43" s="84" t="str">
        <f>IF(AND(AR$4,$BJ43),SUMIFS([1]HC!$K$7:$K$118,[1]HC!$J$7:$J$118,$BL43,CHOOSE(AR$111,_DIS1dL,_DIS2dL,_DIS3dL,_DIS4dL),AR$113),"")</f>
        <v/>
      </c>
      <c r="AS43" s="84" t="str">
        <f>IF(AND(AS$4,$BJ43),SUMIFS([1]HC!$K$7:$K$118,[1]HC!$J$7:$J$118,$BL43,CHOOSE(AS$111,_DIS1dL,_DIS2dL,_DIS3dL,_DIS4dL),AS$113),"")</f>
        <v/>
      </c>
      <c r="AT43" s="84" t="str">
        <f>IF(AND(AT$4,$BJ43),SUMIFS([1]HC!$K$7:$K$118,[1]HC!$J$7:$J$118,$BL43,CHOOSE(AT$111,_DIS1dL,_DIS2dL,_DIS3dL,_DIS4dL),AT$113),"")</f>
        <v/>
      </c>
      <c r="AU43" s="84" t="str">
        <f>IF(AND(AU$4,$BJ43),SUMIFS([1]HC!$K$7:$K$118,[1]HC!$J$7:$J$118,$BL43,CHOOSE(AU$111,_DIS1dL,_DIS2dL,_DIS3dL,_DIS4dL),AU$113),"")</f>
        <v/>
      </c>
      <c r="AV43" s="84" t="str">
        <f>IF(AND(AV$4,$BJ43),SUMIFS([1]HC!$K$7:$K$118,[1]HC!$J$7:$J$118,$BL43,CHOOSE(AV$111,_DIS1dL,_DIS2dL,_DIS3dL,_DIS4dL),AV$113),"")</f>
        <v/>
      </c>
      <c r="AW43" s="84" t="str">
        <f>IF(AND(AW$4,$BJ43),SUMIFS([1]HC!$K$7:$K$118,[1]HC!$J$7:$J$118,$BL43,CHOOSE(AW$111,_DIS1dL,_DIS2dL,_DIS3dL,_DIS4dL),AW$113),"")</f>
        <v/>
      </c>
      <c r="AX43" s="84" t="str">
        <f>IF(AND(AX$4,$BJ43),SUMIFS([1]HC!$K$7:$K$118,[1]HC!$J$7:$J$118,$BL43,CHOOSE(AX$111,_DIS1dL,_DIS2dL,_DIS3dL,_DIS4dL),AX$113),"")</f>
        <v/>
      </c>
      <c r="AY43" s="84" t="str">
        <f>IF(AND(AY$4,$BJ43),SUMIFS([1]HC!$K$7:$K$118,[1]HC!$J$7:$J$118,$BL43,CHOOSE(AY$111,_DIS1dL,_DIS2dL,_DIS3dL,_DIS4dL),AY$113),"")</f>
        <v/>
      </c>
      <c r="AZ43" s="84" t="str">
        <f>IF(AND(AZ$4,$BJ43),SUMIFS([1]HC!$K$7:$K$118,[1]HC!$J$7:$J$118,$BL43,CHOOSE(AZ$111,_DIS1dL,_DIS2dL,_DIS3dL,_DIS4dL),AZ$113),"")</f>
        <v/>
      </c>
      <c r="BA43" s="84" t="str">
        <f>IF(AND(BA$4,$BJ43),SUMIFS([1]HC!$K$7:$K$118,[1]HC!$J$7:$J$118,$BL43,CHOOSE(BA$111,_DIS1dL,_DIS2dL,_DIS3dL,_DIS4dL),BA$113),"")</f>
        <v/>
      </c>
      <c r="BB43" s="84" t="str">
        <f>IF(AND(BB$4,$BJ43),SUMIFS([1]HC!$K$7:$K$118,[1]HC!$J$7:$J$118,$BL43,CHOOSE(BB$111,_DIS1dL,_DIS2dL,_DIS3dL,_DIS4dL),BB$113),"")</f>
        <v/>
      </c>
      <c r="BC43" s="84" t="str">
        <f>IF(AND(BC$4,$BJ43),SUMIFS([1]HC!$K$7:$K$118,[1]HC!$J$7:$J$118,$BL43,CHOOSE(BC$111,_DIS1dL,_DIS2dL,_DIS3dL,_DIS4dL),BC$113),"")</f>
        <v/>
      </c>
      <c r="BD43" s="84" t="str">
        <f>IF(AND(BD$4,$BJ43),SUMIFS([1]HC!$K$7:$K$118,[1]HC!$J$7:$J$118,$BL43,CHOOSE(BD$111,_DIS1dL,_DIS2dL,_DIS3dL,_DIS4dL),BD$113),"")</f>
        <v/>
      </c>
      <c r="BE43" s="85" t="str">
        <f>IF(AND(BE$4,$BJ43),SUMIFS([1]HC!$K$7:$K$118,[1]HC!$J$7:$J$118,$BL43,CHOOSE(BE$111,_DIS1dL,_DIS2dL,_DIS3dL,_DIS4dL),BE$113),"")</f>
        <v/>
      </c>
      <c r="BF43" s="80" t="e">
        <f t="shared" si="0"/>
        <v>#VALUE!</v>
      </c>
      <c r="BG43" s="86" t="e">
        <f t="shared" si="1"/>
        <v>#VALUE!</v>
      </c>
      <c r="BI43" s="82">
        <f>IF(BJ43,[1]HC!M43-1,"")</f>
        <v>3</v>
      </c>
      <c r="BJ43" s="82" t="b">
        <f>[1]HC!G43</f>
        <v>1</v>
      </c>
      <c r="BK43" s="72" t="b">
        <f>[1]HC!L43</f>
        <v>0</v>
      </c>
      <c r="BL43" t="str">
        <f>[1]HC!I43</f>
        <v>HC 1.3.3.2</v>
      </c>
      <c r="BM43">
        <f>[1]HC!M43</f>
        <v>4</v>
      </c>
      <c r="BO43" s="72" t="e">
        <f>[1]HC!K43=BF43</f>
        <v>#VALUE!</v>
      </c>
    </row>
    <row r="44" spans="3:67" ht="13" hidden="1" outlineLevel="1" x14ac:dyDescent="0.3">
      <c r="C44" t="str">
        <f>IF($BJ44,REPT(" ",$BI$6*BI44) &amp; [1]HC!J44,"")</f>
        <v xml:space="preserve">                     HC 1.3.3.3 Pregnancy consultations</v>
      </c>
      <c r="D44" s="83" t="e">
        <f>IF(AND(D$4,$BJ44),SUMIFS([1]HC!$K$7:$K$118,CHOOSE($BM44,[1]HC!$N$7:$N$118,[1]HC!$O$7:$O$118,[1]HC!$P$7:$P$118,[1]HC!$Q$7:$Q$118),$BL44,CHOOSE(D$111,_DIS1dL,_DIS2dL,_DIS3dL,_DIS4dL),D$113),"")</f>
        <v>#VALUE!</v>
      </c>
      <c r="E44" s="84" t="e">
        <f>IF(AND(E$4,$BJ44),SUMIFS([1]HC!$K$7:$K$118,CHOOSE($BM44,[1]HC!$N$7:$N$118,[1]HC!$O$7:$O$118,[1]HC!$P$7:$P$118,[1]HC!$Q$7:$Q$118),$BL44,CHOOSE(E$111,_DIS1dL,_DIS2dL,_DIS3dL,_DIS4dL),E$113),"")</f>
        <v>#VALUE!</v>
      </c>
      <c r="F44" s="84" t="e">
        <f>IF(AND(F$4,$BJ44),SUMIFS([1]HC!$K$7:$K$118,CHOOSE($BM44,[1]HC!$N$7:$N$118,[1]HC!$O$7:$O$118,[1]HC!$P$7:$P$118,[1]HC!$Q$7:$Q$118),$BL44,CHOOSE(F$111,_DIS1dL,_DIS2dL,_DIS3dL,_DIS4dL),F$113),"")</f>
        <v>#VALUE!</v>
      </c>
      <c r="G44" s="84" t="e">
        <f>IF(AND(G$4,$BJ44),SUMIFS([1]HC!$K$7:$K$118,CHOOSE($BM44,[1]HC!$N$7:$N$118,[1]HC!$O$7:$O$118,[1]HC!$P$7:$P$118,[1]HC!$Q$7:$Q$118),$BL44,CHOOSE(G$111,_DIS1dL,_DIS2dL,_DIS3dL,_DIS4dL),G$113),"")</f>
        <v>#VALUE!</v>
      </c>
      <c r="H44" s="84" t="e">
        <f>IF(AND(H$4,$BJ44),SUMIFS([1]HC!$K$7:$K$118,CHOOSE($BM44,[1]HC!$N$7:$N$118,[1]HC!$O$7:$O$118,[1]HC!$P$7:$P$118,[1]HC!$Q$7:$Q$118),$BL44,CHOOSE(H$111,_DIS1dL,_DIS2dL,_DIS3dL,_DIS4dL),H$113),"")</f>
        <v>#VALUE!</v>
      </c>
      <c r="I44" s="84" t="e">
        <f>IF(AND(I$4,$BJ44),SUMIFS([1]HC!$K$7:$K$118,CHOOSE($BM44,[1]HC!$N$7:$N$118,[1]HC!$O$7:$O$118,[1]HC!$P$7:$P$118,[1]HC!$Q$7:$Q$118),$BL44,CHOOSE(I$111,_DIS1dL,_DIS2dL,_DIS3dL,_DIS4dL),I$113),"")</f>
        <v>#VALUE!</v>
      </c>
      <c r="J44" s="84" t="e">
        <f>IF(AND(J$4,$BJ44),SUMIFS([1]HC!$K$7:$K$118,CHOOSE($BM44,[1]HC!$N$7:$N$118,[1]HC!$O$7:$O$118,[1]HC!$P$7:$P$118,[1]HC!$Q$7:$Q$118),$BL44,CHOOSE(J$111,_DIS1dL,_DIS2dL,_DIS3dL,_DIS4dL),J$113),"")</f>
        <v>#VALUE!</v>
      </c>
      <c r="K44" s="84" t="e">
        <f>IF(AND(K$4,$BJ44),SUMIFS([1]HC!$K$7:$K$118,CHOOSE($BM44,[1]HC!$N$7:$N$118,[1]HC!$O$7:$O$118,[1]HC!$P$7:$P$118,[1]HC!$Q$7:$Q$118),$BL44,CHOOSE(K$111,_DIS1dL,_DIS2dL,_DIS3dL,_DIS4dL),K$113),"")</f>
        <v>#VALUE!</v>
      </c>
      <c r="L44" s="84" t="e">
        <f>IF(AND(L$4,$BJ44),SUMIFS([1]HC!$K$7:$K$118,CHOOSE($BM44,[1]HC!$N$7:$N$118,[1]HC!$O$7:$O$118,[1]HC!$P$7:$P$118,[1]HC!$Q$7:$Q$118),$BL44,CHOOSE(L$111,_DIS1dL,_DIS2dL,_DIS3dL,_DIS4dL),L$113),"")</f>
        <v>#VALUE!</v>
      </c>
      <c r="M44" s="84" t="e">
        <f>IF(AND(M$4,$BJ44),SUMIFS([1]HC!$K$7:$K$118,CHOOSE($BM44,[1]HC!$N$7:$N$118,[1]HC!$O$7:$O$118,[1]HC!$P$7:$P$118,[1]HC!$Q$7:$Q$118),$BL44,CHOOSE(M$111,_DIS1dL,_DIS2dL,_DIS3dL,_DIS4dL),M$113),"")</f>
        <v>#VALUE!</v>
      </c>
      <c r="N44" s="84" t="e">
        <f>IF(AND(N$4,$BJ44),SUMIFS([1]HC!$K$7:$K$118,CHOOSE($BM44,[1]HC!$N$7:$N$118,[1]HC!$O$7:$O$118,[1]HC!$P$7:$P$118,[1]HC!$Q$7:$Q$118),$BL44,CHOOSE(N$111,_DIS1dL,_DIS2dL,_DIS3dL,_DIS4dL),N$113),"")</f>
        <v>#VALUE!</v>
      </c>
      <c r="O44" s="84" t="e">
        <f>IF(AND(O$4,$BJ44),SUMIFS([1]HC!$K$7:$K$118,CHOOSE($BM44,[1]HC!$N$7:$N$118,[1]HC!$O$7:$O$118,[1]HC!$P$7:$P$118,[1]HC!$Q$7:$Q$118),$BL44,CHOOSE(O$111,_DIS1dL,_DIS2dL,_DIS3dL,_DIS4dL),O$113),"")</f>
        <v>#VALUE!</v>
      </c>
      <c r="P44" s="84" t="e">
        <f>IF(AND(P$4,$BJ44),SUMIFS([1]HC!$K$7:$K$118,CHOOSE($BM44,[1]HC!$N$7:$N$118,[1]HC!$O$7:$O$118,[1]HC!$P$7:$P$118,[1]HC!$Q$7:$Q$118),$BL44,CHOOSE(P$111,_DIS1dL,_DIS2dL,_DIS3dL,_DIS4dL),P$113),"")</f>
        <v>#VALUE!</v>
      </c>
      <c r="Q44" s="84" t="e">
        <f>IF(AND(Q$4,$BJ44),SUMIFS([1]HC!$K$7:$K$118,CHOOSE($BM44,[1]HC!$N$7:$N$118,[1]HC!$O$7:$O$118,[1]HC!$P$7:$P$118,[1]HC!$Q$7:$Q$118),$BL44,CHOOSE(Q$111,_DIS1dL,_DIS2dL,_DIS3dL,_DIS4dL),Q$113),"")</f>
        <v>#VALUE!</v>
      </c>
      <c r="R44" s="84" t="e">
        <f>IF(AND(R$4,$BJ44),SUMIFS([1]HC!$K$7:$K$118,CHOOSE($BM44,[1]HC!$N$7:$N$118,[1]HC!$O$7:$O$118,[1]HC!$P$7:$P$118,[1]HC!$Q$7:$Q$118),$BL44,CHOOSE(R$111,_DIS1dL,_DIS2dL,_DIS3dL,_DIS4dL),R$113),"")</f>
        <v>#VALUE!</v>
      </c>
      <c r="S44" s="84" t="e">
        <f>IF(AND(S$4,$BJ44),SUMIFS([1]HC!$K$7:$K$118,CHOOSE($BM44,[1]HC!$N$7:$N$118,[1]HC!$O$7:$O$118,[1]HC!$P$7:$P$118,[1]HC!$Q$7:$Q$118),$BL44,CHOOSE(S$111,_DIS1dL,_DIS2dL,_DIS3dL,_DIS4dL),S$113),"")</f>
        <v>#VALUE!</v>
      </c>
      <c r="T44" s="84" t="e">
        <f>IF(AND(T$4,$BJ44),SUMIFS([1]HC!$K$7:$K$118,CHOOSE($BM44,[1]HC!$N$7:$N$118,[1]HC!$O$7:$O$118,[1]HC!$P$7:$P$118,[1]HC!$Q$7:$Q$118),$BL44,CHOOSE(T$111,_DIS1dL,_DIS2dL,_DIS3dL,_DIS4dL),T$113),"")</f>
        <v>#VALUE!</v>
      </c>
      <c r="U44" s="84" t="e">
        <f>IF(AND(U$4,$BJ44),SUMIFS([1]HC!$K$7:$K$118,CHOOSE($BM44,[1]HC!$N$7:$N$118,[1]HC!$O$7:$O$118,[1]HC!$P$7:$P$118,[1]HC!$Q$7:$Q$118),$BL44,CHOOSE(U$111,_DIS1dL,_DIS2dL,_DIS3dL,_DIS4dL),U$113),"")</f>
        <v>#VALUE!</v>
      </c>
      <c r="V44" s="84" t="e">
        <f>IF(AND(V$4,$BJ44),SUMIFS([1]HC!$K$7:$K$118,CHOOSE($BM44,[1]HC!$N$7:$N$118,[1]HC!$O$7:$O$118,[1]HC!$P$7:$P$118,[1]HC!$Q$7:$Q$118),$BL44,CHOOSE(V$111,_DIS1dL,_DIS2dL,_DIS3dL,_DIS4dL),V$113),"")</f>
        <v>#VALUE!</v>
      </c>
      <c r="W44" s="84" t="e">
        <f>IF(AND(W$4,$BJ44),SUMIFS([1]HC!$K$7:$K$118,CHOOSE($BM44,[1]HC!$N$7:$N$118,[1]HC!$O$7:$O$118,[1]HC!$P$7:$P$118,[1]HC!$Q$7:$Q$118),$BL44,CHOOSE(W$111,_DIS1dL,_DIS2dL,_DIS3dL,_DIS4dL),W$113),"")</f>
        <v>#VALUE!</v>
      </c>
      <c r="X44" s="84" t="e">
        <f>IF(AND(X$4,$BJ44),SUMIFS([1]HC!$K$7:$K$118,CHOOSE($BM44,[1]HC!$N$7:$N$118,[1]HC!$O$7:$O$118,[1]HC!$P$7:$P$118,[1]HC!$Q$7:$Q$118),$BL44,CHOOSE(X$111,_DIS1dL,_DIS2dL,_DIS3dL,_DIS4dL),X$113),"")</f>
        <v>#VALUE!</v>
      </c>
      <c r="Y44" s="84" t="e">
        <f>IF(AND(Y$4,$BJ44),SUMIFS([1]HC!$K$7:$K$118,CHOOSE($BM44,[1]HC!$N$7:$N$118,[1]HC!$O$7:$O$118,[1]HC!$P$7:$P$118,[1]HC!$Q$7:$Q$118),$BL44,CHOOSE(Y$111,_DIS1dL,_DIS2dL,_DIS3dL,_DIS4dL),Y$113),"")</f>
        <v>#VALUE!</v>
      </c>
      <c r="Z44" s="84" t="e">
        <f>IF(AND(Z$4,$BJ44),SUMIFS([1]HC!$K$7:$K$118,CHOOSE($BM44,[1]HC!$N$7:$N$118,[1]HC!$O$7:$O$118,[1]HC!$P$7:$P$118,[1]HC!$Q$7:$Q$118),$BL44,CHOOSE(Z$111,_DIS1dL,_DIS2dL,_DIS3dL,_DIS4dL),Z$113),"")</f>
        <v>#VALUE!</v>
      </c>
      <c r="AA44" s="84" t="e">
        <f>IF(AND(AA$4,$BJ44),SUMIFS([1]HC!$K$7:$K$118,CHOOSE($BM44,[1]HC!$N$7:$N$118,[1]HC!$O$7:$O$118,[1]HC!$P$7:$P$118,[1]HC!$Q$7:$Q$118),$BL44,CHOOSE(AA$111,_DIS1dL,_DIS2dL,_DIS3dL,_DIS4dL),AA$113),"")</f>
        <v>#VALUE!</v>
      </c>
      <c r="AB44" s="84" t="e">
        <f>IF(AND(AB$4,$BJ44),SUMIFS([1]HC!$K$7:$K$118,CHOOSE($BM44,[1]HC!$N$7:$N$118,[1]HC!$O$7:$O$118,[1]HC!$P$7:$P$118,[1]HC!$Q$7:$Q$118),$BL44,CHOOSE(AB$111,_DIS1dL,_DIS2dL,_DIS3dL,_DIS4dL),AB$113),"")</f>
        <v>#VALUE!</v>
      </c>
      <c r="AC44" s="84" t="e">
        <f>IF(AND(AC$4,$BJ44),SUMIFS([1]HC!$K$7:$K$118,CHOOSE($BM44,[1]HC!$N$7:$N$118,[1]HC!$O$7:$O$118,[1]HC!$P$7:$P$118,[1]HC!$Q$7:$Q$118),$BL44,CHOOSE(AC$111,_DIS1dL,_DIS2dL,_DIS3dL,_DIS4dL),AC$113),"")</f>
        <v>#VALUE!</v>
      </c>
      <c r="AD44" s="84" t="e">
        <f>IF(AND(AD$4,$BJ44),SUMIFS([1]HC!$K$7:$K$118,CHOOSE($BM44,[1]HC!$N$7:$N$118,[1]HC!$O$7:$O$118,[1]HC!$P$7:$P$118,[1]HC!$Q$7:$Q$118),$BL44,CHOOSE(AD$111,_DIS1dL,_DIS2dL,_DIS3dL,_DIS4dL),AD$113),"")</f>
        <v>#VALUE!</v>
      </c>
      <c r="AE44" s="84" t="e">
        <f>IF(AND(AE$4,$BJ44),SUMIFS([1]HC!$K$7:$K$118,CHOOSE($BM44,[1]HC!$N$7:$N$118,[1]HC!$O$7:$O$118,[1]HC!$P$7:$P$118,[1]HC!$Q$7:$Q$118),$BL44,CHOOSE(AE$111,_DIS1dL,_DIS2dL,_DIS3dL,_DIS4dL),AE$113),"")</f>
        <v>#VALUE!</v>
      </c>
      <c r="AF44" s="84" t="e">
        <f>IF(AND(AF$4,$BJ44),SUMIFS([1]HC!$K$7:$K$118,CHOOSE($BM44,[1]HC!$N$7:$N$118,[1]HC!$O$7:$O$118,[1]HC!$P$7:$P$118,[1]HC!$Q$7:$Q$118),$BL44,CHOOSE(AF$111,_DIS1dL,_DIS2dL,_DIS3dL,_DIS4dL),AF$113),"")</f>
        <v>#VALUE!</v>
      </c>
      <c r="AG44" s="84" t="e">
        <f>IF(AND(AG$4,$BJ44),SUMIFS([1]HC!$K$7:$K$118,CHOOSE($BM44,[1]HC!$N$7:$N$118,[1]HC!$O$7:$O$118,[1]HC!$P$7:$P$118,[1]HC!$Q$7:$Q$118),$BL44,CHOOSE(AG$111,_DIS1dL,_DIS2dL,_DIS3dL,_DIS4dL),AG$113),"")</f>
        <v>#VALUE!</v>
      </c>
      <c r="AH44" s="84" t="e">
        <f>IF(AND(AH$4,$BJ44),SUMIFS([1]HC!$K$7:$K$118,CHOOSE($BM44,[1]HC!$N$7:$N$118,[1]HC!$O$7:$O$118,[1]HC!$P$7:$P$118,[1]HC!$Q$7:$Q$118),$BL44,CHOOSE(AH$111,_DIS1dL,_DIS2dL,_DIS3dL,_DIS4dL),AH$113),"")</f>
        <v>#VALUE!</v>
      </c>
      <c r="AI44" s="84" t="str">
        <f>IF(AND(AI$4,$BJ44),SUMIFS([1]HC!$K$7:$K$118,[1]HC!$J$7:$J$118,$BL44,CHOOSE(AI$111,_DIS1dL,_DIS2dL,_DIS3dL,_DIS4dL),AI$113),"")</f>
        <v/>
      </c>
      <c r="AJ44" s="84" t="str">
        <f>IF(AND(AJ$4,$BJ44),SUMIFS([1]HC!$K$7:$K$118,[1]HC!$J$7:$J$118,$BL44,CHOOSE(AJ$111,_DIS1dL,_DIS2dL,_DIS3dL,_DIS4dL),AJ$113),"")</f>
        <v/>
      </c>
      <c r="AK44" s="84" t="str">
        <f>IF(AND(AK$4,$BJ44),SUMIFS([1]HC!$K$7:$K$118,[1]HC!$J$7:$J$118,$BL44,CHOOSE(AK$111,_DIS1dL,_DIS2dL,_DIS3dL,_DIS4dL),AK$113),"")</f>
        <v/>
      </c>
      <c r="AL44" s="84" t="str">
        <f>IF(AND(AL$4,$BJ44),SUMIFS([1]HC!$K$7:$K$118,[1]HC!$J$7:$J$118,$BL44,CHOOSE(AL$111,_DIS1dL,_DIS2dL,_DIS3dL,_DIS4dL),AL$113),"")</f>
        <v/>
      </c>
      <c r="AM44" s="84" t="str">
        <f>IF(AND(AM$4,$BJ44),SUMIFS([1]HC!$K$7:$K$118,[1]HC!$J$7:$J$118,$BL44,CHOOSE(AM$111,_DIS1dL,_DIS2dL,_DIS3dL,_DIS4dL),AM$113),"")</f>
        <v/>
      </c>
      <c r="AN44" s="84" t="str">
        <f>IF(AND(AN$4,$BJ44),SUMIFS([1]HC!$K$7:$K$118,[1]HC!$J$7:$J$118,$BL44,CHOOSE(AN$111,_DIS1dL,_DIS2dL,_DIS3dL,_DIS4dL),AN$113),"")</f>
        <v/>
      </c>
      <c r="AO44" s="84" t="str">
        <f>IF(AND(AO$4,$BJ44),SUMIFS([1]HC!$K$7:$K$118,[1]HC!$J$7:$J$118,$BL44,CHOOSE(AO$111,_DIS1dL,_DIS2dL,_DIS3dL,_DIS4dL),AO$113),"")</f>
        <v/>
      </c>
      <c r="AP44" s="84" t="str">
        <f>IF(AND(AP$4,$BJ44),SUMIFS([1]HC!$K$7:$K$118,[1]HC!$J$7:$J$118,$BL44,CHOOSE(AP$111,_DIS1dL,_DIS2dL,_DIS3dL,_DIS4dL),AP$113),"")</f>
        <v/>
      </c>
      <c r="AQ44" s="84" t="str">
        <f>IF(AND(AQ$4,$BJ44),SUMIFS([1]HC!$K$7:$K$118,[1]HC!$J$7:$J$118,$BL44,CHOOSE(AQ$111,_DIS1dL,_DIS2dL,_DIS3dL,_DIS4dL),AQ$113),"")</f>
        <v/>
      </c>
      <c r="AR44" s="84" t="str">
        <f>IF(AND(AR$4,$BJ44),SUMIFS([1]HC!$K$7:$K$118,[1]HC!$J$7:$J$118,$BL44,CHOOSE(AR$111,_DIS1dL,_DIS2dL,_DIS3dL,_DIS4dL),AR$113),"")</f>
        <v/>
      </c>
      <c r="AS44" s="84" t="str">
        <f>IF(AND(AS$4,$BJ44),SUMIFS([1]HC!$K$7:$K$118,[1]HC!$J$7:$J$118,$BL44,CHOOSE(AS$111,_DIS1dL,_DIS2dL,_DIS3dL,_DIS4dL),AS$113),"")</f>
        <v/>
      </c>
      <c r="AT44" s="84" t="str">
        <f>IF(AND(AT$4,$BJ44),SUMIFS([1]HC!$K$7:$K$118,[1]HC!$J$7:$J$118,$BL44,CHOOSE(AT$111,_DIS1dL,_DIS2dL,_DIS3dL,_DIS4dL),AT$113),"")</f>
        <v/>
      </c>
      <c r="AU44" s="84" t="str">
        <f>IF(AND(AU$4,$BJ44),SUMIFS([1]HC!$K$7:$K$118,[1]HC!$J$7:$J$118,$BL44,CHOOSE(AU$111,_DIS1dL,_DIS2dL,_DIS3dL,_DIS4dL),AU$113),"")</f>
        <v/>
      </c>
      <c r="AV44" s="84" t="str">
        <f>IF(AND(AV$4,$BJ44),SUMIFS([1]HC!$K$7:$K$118,[1]HC!$J$7:$J$118,$BL44,CHOOSE(AV$111,_DIS1dL,_DIS2dL,_DIS3dL,_DIS4dL),AV$113),"")</f>
        <v/>
      </c>
      <c r="AW44" s="84" t="str">
        <f>IF(AND(AW$4,$BJ44),SUMIFS([1]HC!$K$7:$K$118,[1]HC!$J$7:$J$118,$BL44,CHOOSE(AW$111,_DIS1dL,_DIS2dL,_DIS3dL,_DIS4dL),AW$113),"")</f>
        <v/>
      </c>
      <c r="AX44" s="84" t="str">
        <f>IF(AND(AX$4,$BJ44),SUMIFS([1]HC!$K$7:$K$118,[1]HC!$J$7:$J$118,$BL44,CHOOSE(AX$111,_DIS1dL,_DIS2dL,_DIS3dL,_DIS4dL),AX$113),"")</f>
        <v/>
      </c>
      <c r="AY44" s="84" t="str">
        <f>IF(AND(AY$4,$BJ44),SUMIFS([1]HC!$K$7:$K$118,[1]HC!$J$7:$J$118,$BL44,CHOOSE(AY$111,_DIS1dL,_DIS2dL,_DIS3dL,_DIS4dL),AY$113),"")</f>
        <v/>
      </c>
      <c r="AZ44" s="84" t="str">
        <f>IF(AND(AZ$4,$BJ44),SUMIFS([1]HC!$K$7:$K$118,[1]HC!$J$7:$J$118,$BL44,CHOOSE(AZ$111,_DIS1dL,_DIS2dL,_DIS3dL,_DIS4dL),AZ$113),"")</f>
        <v/>
      </c>
      <c r="BA44" s="84" t="str">
        <f>IF(AND(BA$4,$BJ44),SUMIFS([1]HC!$K$7:$K$118,[1]HC!$J$7:$J$118,$BL44,CHOOSE(BA$111,_DIS1dL,_DIS2dL,_DIS3dL,_DIS4dL),BA$113),"")</f>
        <v/>
      </c>
      <c r="BB44" s="84" t="str">
        <f>IF(AND(BB$4,$BJ44),SUMIFS([1]HC!$K$7:$K$118,[1]HC!$J$7:$J$118,$BL44,CHOOSE(BB$111,_DIS1dL,_DIS2dL,_DIS3dL,_DIS4dL),BB$113),"")</f>
        <v/>
      </c>
      <c r="BC44" s="84" t="str">
        <f>IF(AND(BC$4,$BJ44),SUMIFS([1]HC!$K$7:$K$118,[1]HC!$J$7:$J$118,$BL44,CHOOSE(BC$111,_DIS1dL,_DIS2dL,_DIS3dL,_DIS4dL),BC$113),"")</f>
        <v/>
      </c>
      <c r="BD44" s="84" t="str">
        <f>IF(AND(BD$4,$BJ44),SUMIFS([1]HC!$K$7:$K$118,[1]HC!$J$7:$J$118,$BL44,CHOOSE(BD$111,_DIS1dL,_DIS2dL,_DIS3dL,_DIS4dL),BD$113),"")</f>
        <v/>
      </c>
      <c r="BE44" s="85" t="str">
        <f>IF(AND(BE$4,$BJ44),SUMIFS([1]HC!$K$7:$K$118,[1]HC!$J$7:$J$118,$BL44,CHOOSE(BE$111,_DIS1dL,_DIS2dL,_DIS3dL,_DIS4dL),BE$113),"")</f>
        <v/>
      </c>
      <c r="BF44" s="80" t="e">
        <f t="shared" si="0"/>
        <v>#VALUE!</v>
      </c>
      <c r="BG44" s="86" t="e">
        <f t="shared" si="1"/>
        <v>#VALUE!</v>
      </c>
      <c r="BI44" s="82">
        <f>IF(BJ44,[1]HC!M44-1,"")</f>
        <v>3</v>
      </c>
      <c r="BJ44" s="82" t="b">
        <f>[1]HC!G44</f>
        <v>1</v>
      </c>
      <c r="BK44" s="72" t="b">
        <f>[1]HC!L44</f>
        <v>0</v>
      </c>
      <c r="BL44" t="str">
        <f>[1]HC!I44</f>
        <v>HC 1.3.3.3</v>
      </c>
      <c r="BM44">
        <f>[1]HC!M44</f>
        <v>4</v>
      </c>
      <c r="BO44" s="72" t="e">
        <f>[1]HC!K44=BF44</f>
        <v>#VALUE!</v>
      </c>
    </row>
    <row r="45" spans="3:67" ht="13" hidden="1" outlineLevel="1" x14ac:dyDescent="0.3">
      <c r="C45" t="str">
        <f>IF($BJ45,REPT(" ",$BI$6*BI45) &amp; [1]HC!J45,"")</f>
        <v xml:space="preserve">                     HC 1.3.3.4 Oncology</v>
      </c>
      <c r="D45" s="83" t="e">
        <f>IF(AND(D$4,$BJ45),SUMIFS([1]HC!$K$7:$K$118,CHOOSE($BM45,[1]HC!$N$7:$N$118,[1]HC!$O$7:$O$118,[1]HC!$P$7:$P$118,[1]HC!$Q$7:$Q$118),$BL45,CHOOSE(D$111,_DIS1dL,_DIS2dL,_DIS3dL,_DIS4dL),D$113),"")</f>
        <v>#VALUE!</v>
      </c>
      <c r="E45" s="84" t="e">
        <f>IF(AND(E$4,$BJ45),SUMIFS([1]HC!$K$7:$K$118,CHOOSE($BM45,[1]HC!$N$7:$N$118,[1]HC!$O$7:$O$118,[1]HC!$P$7:$P$118,[1]HC!$Q$7:$Q$118),$BL45,CHOOSE(E$111,_DIS1dL,_DIS2dL,_DIS3dL,_DIS4dL),E$113),"")</f>
        <v>#VALUE!</v>
      </c>
      <c r="F45" s="84" t="e">
        <f>IF(AND(F$4,$BJ45),SUMIFS([1]HC!$K$7:$K$118,CHOOSE($BM45,[1]HC!$N$7:$N$118,[1]HC!$O$7:$O$118,[1]HC!$P$7:$P$118,[1]HC!$Q$7:$Q$118),$BL45,CHOOSE(F$111,_DIS1dL,_DIS2dL,_DIS3dL,_DIS4dL),F$113),"")</f>
        <v>#VALUE!</v>
      </c>
      <c r="G45" s="84" t="e">
        <f>IF(AND(G$4,$BJ45),SUMIFS([1]HC!$K$7:$K$118,CHOOSE($BM45,[1]HC!$N$7:$N$118,[1]HC!$O$7:$O$118,[1]HC!$P$7:$P$118,[1]HC!$Q$7:$Q$118),$BL45,CHOOSE(G$111,_DIS1dL,_DIS2dL,_DIS3dL,_DIS4dL),G$113),"")</f>
        <v>#VALUE!</v>
      </c>
      <c r="H45" s="84" t="e">
        <f>IF(AND(H$4,$BJ45),SUMIFS([1]HC!$K$7:$K$118,CHOOSE($BM45,[1]HC!$N$7:$N$118,[1]HC!$O$7:$O$118,[1]HC!$P$7:$P$118,[1]HC!$Q$7:$Q$118),$BL45,CHOOSE(H$111,_DIS1dL,_DIS2dL,_DIS3dL,_DIS4dL),H$113),"")</f>
        <v>#VALUE!</v>
      </c>
      <c r="I45" s="84" t="e">
        <f>IF(AND(I$4,$BJ45),SUMIFS([1]HC!$K$7:$K$118,CHOOSE($BM45,[1]HC!$N$7:$N$118,[1]HC!$O$7:$O$118,[1]HC!$P$7:$P$118,[1]HC!$Q$7:$Q$118),$BL45,CHOOSE(I$111,_DIS1dL,_DIS2dL,_DIS3dL,_DIS4dL),I$113),"")</f>
        <v>#VALUE!</v>
      </c>
      <c r="J45" s="84" t="e">
        <f>IF(AND(J$4,$BJ45),SUMIFS([1]HC!$K$7:$K$118,CHOOSE($BM45,[1]HC!$N$7:$N$118,[1]HC!$O$7:$O$118,[1]HC!$P$7:$P$118,[1]HC!$Q$7:$Q$118),$BL45,CHOOSE(J$111,_DIS1dL,_DIS2dL,_DIS3dL,_DIS4dL),J$113),"")</f>
        <v>#VALUE!</v>
      </c>
      <c r="K45" s="84" t="e">
        <f>IF(AND(K$4,$BJ45),SUMIFS([1]HC!$K$7:$K$118,CHOOSE($BM45,[1]HC!$N$7:$N$118,[1]HC!$O$7:$O$118,[1]HC!$P$7:$P$118,[1]HC!$Q$7:$Q$118),$BL45,CHOOSE(K$111,_DIS1dL,_DIS2dL,_DIS3dL,_DIS4dL),K$113),"")</f>
        <v>#VALUE!</v>
      </c>
      <c r="L45" s="84" t="e">
        <f>IF(AND(L$4,$BJ45),SUMIFS([1]HC!$K$7:$K$118,CHOOSE($BM45,[1]HC!$N$7:$N$118,[1]HC!$O$7:$O$118,[1]HC!$P$7:$P$118,[1]HC!$Q$7:$Q$118),$BL45,CHOOSE(L$111,_DIS1dL,_DIS2dL,_DIS3dL,_DIS4dL),L$113),"")</f>
        <v>#VALUE!</v>
      </c>
      <c r="M45" s="84" t="e">
        <f>IF(AND(M$4,$BJ45),SUMIFS([1]HC!$K$7:$K$118,CHOOSE($BM45,[1]HC!$N$7:$N$118,[1]HC!$O$7:$O$118,[1]HC!$P$7:$P$118,[1]HC!$Q$7:$Q$118),$BL45,CHOOSE(M$111,_DIS1dL,_DIS2dL,_DIS3dL,_DIS4dL),M$113),"")</f>
        <v>#VALUE!</v>
      </c>
      <c r="N45" s="84" t="e">
        <f>IF(AND(N$4,$BJ45),SUMIFS([1]HC!$K$7:$K$118,CHOOSE($BM45,[1]HC!$N$7:$N$118,[1]HC!$O$7:$O$118,[1]HC!$P$7:$P$118,[1]HC!$Q$7:$Q$118),$BL45,CHOOSE(N$111,_DIS1dL,_DIS2dL,_DIS3dL,_DIS4dL),N$113),"")</f>
        <v>#VALUE!</v>
      </c>
      <c r="O45" s="84" t="e">
        <f>IF(AND(O$4,$BJ45),SUMIFS([1]HC!$K$7:$K$118,CHOOSE($BM45,[1]HC!$N$7:$N$118,[1]HC!$O$7:$O$118,[1]HC!$P$7:$P$118,[1]HC!$Q$7:$Q$118),$BL45,CHOOSE(O$111,_DIS1dL,_DIS2dL,_DIS3dL,_DIS4dL),O$113),"")</f>
        <v>#VALUE!</v>
      </c>
      <c r="P45" s="84" t="e">
        <f>IF(AND(P$4,$BJ45),SUMIFS([1]HC!$K$7:$K$118,CHOOSE($BM45,[1]HC!$N$7:$N$118,[1]HC!$O$7:$O$118,[1]HC!$P$7:$P$118,[1]HC!$Q$7:$Q$118),$BL45,CHOOSE(P$111,_DIS1dL,_DIS2dL,_DIS3dL,_DIS4dL),P$113),"")</f>
        <v>#VALUE!</v>
      </c>
      <c r="Q45" s="84" t="e">
        <f>IF(AND(Q$4,$BJ45),SUMIFS([1]HC!$K$7:$K$118,CHOOSE($BM45,[1]HC!$N$7:$N$118,[1]HC!$O$7:$O$118,[1]HC!$P$7:$P$118,[1]HC!$Q$7:$Q$118),$BL45,CHOOSE(Q$111,_DIS1dL,_DIS2dL,_DIS3dL,_DIS4dL),Q$113),"")</f>
        <v>#VALUE!</v>
      </c>
      <c r="R45" s="84" t="e">
        <f>IF(AND(R$4,$BJ45),SUMIFS([1]HC!$K$7:$K$118,CHOOSE($BM45,[1]HC!$N$7:$N$118,[1]HC!$O$7:$O$118,[1]HC!$P$7:$P$118,[1]HC!$Q$7:$Q$118),$BL45,CHOOSE(R$111,_DIS1dL,_DIS2dL,_DIS3dL,_DIS4dL),R$113),"")</f>
        <v>#VALUE!</v>
      </c>
      <c r="S45" s="84" t="e">
        <f>IF(AND(S$4,$BJ45),SUMIFS([1]HC!$K$7:$K$118,CHOOSE($BM45,[1]HC!$N$7:$N$118,[1]HC!$O$7:$O$118,[1]HC!$P$7:$P$118,[1]HC!$Q$7:$Q$118),$BL45,CHOOSE(S$111,_DIS1dL,_DIS2dL,_DIS3dL,_DIS4dL),S$113),"")</f>
        <v>#VALUE!</v>
      </c>
      <c r="T45" s="84" t="e">
        <f>IF(AND(T$4,$BJ45),SUMIFS([1]HC!$K$7:$K$118,CHOOSE($BM45,[1]HC!$N$7:$N$118,[1]HC!$O$7:$O$118,[1]HC!$P$7:$P$118,[1]HC!$Q$7:$Q$118),$BL45,CHOOSE(T$111,_DIS1dL,_DIS2dL,_DIS3dL,_DIS4dL),T$113),"")</f>
        <v>#VALUE!</v>
      </c>
      <c r="U45" s="84" t="e">
        <f>IF(AND(U$4,$BJ45),SUMIFS([1]HC!$K$7:$K$118,CHOOSE($BM45,[1]HC!$N$7:$N$118,[1]HC!$O$7:$O$118,[1]HC!$P$7:$P$118,[1]HC!$Q$7:$Q$118),$BL45,CHOOSE(U$111,_DIS1dL,_DIS2dL,_DIS3dL,_DIS4dL),U$113),"")</f>
        <v>#VALUE!</v>
      </c>
      <c r="V45" s="84" t="e">
        <f>IF(AND(V$4,$BJ45),SUMIFS([1]HC!$K$7:$K$118,CHOOSE($BM45,[1]HC!$N$7:$N$118,[1]HC!$O$7:$O$118,[1]HC!$P$7:$P$118,[1]HC!$Q$7:$Q$118),$BL45,CHOOSE(V$111,_DIS1dL,_DIS2dL,_DIS3dL,_DIS4dL),V$113),"")</f>
        <v>#VALUE!</v>
      </c>
      <c r="W45" s="84" t="e">
        <f>IF(AND(W$4,$BJ45),SUMIFS([1]HC!$K$7:$K$118,CHOOSE($BM45,[1]HC!$N$7:$N$118,[1]HC!$O$7:$O$118,[1]HC!$P$7:$P$118,[1]HC!$Q$7:$Q$118),$BL45,CHOOSE(W$111,_DIS1dL,_DIS2dL,_DIS3dL,_DIS4dL),W$113),"")</f>
        <v>#VALUE!</v>
      </c>
      <c r="X45" s="84" t="e">
        <f>IF(AND(X$4,$BJ45),SUMIFS([1]HC!$K$7:$K$118,CHOOSE($BM45,[1]HC!$N$7:$N$118,[1]HC!$O$7:$O$118,[1]HC!$P$7:$P$118,[1]HC!$Q$7:$Q$118),$BL45,CHOOSE(X$111,_DIS1dL,_DIS2dL,_DIS3dL,_DIS4dL),X$113),"")</f>
        <v>#VALUE!</v>
      </c>
      <c r="Y45" s="84" t="e">
        <f>IF(AND(Y$4,$BJ45),SUMIFS([1]HC!$K$7:$K$118,CHOOSE($BM45,[1]HC!$N$7:$N$118,[1]HC!$O$7:$O$118,[1]HC!$P$7:$P$118,[1]HC!$Q$7:$Q$118),$BL45,CHOOSE(Y$111,_DIS1dL,_DIS2dL,_DIS3dL,_DIS4dL),Y$113),"")</f>
        <v>#VALUE!</v>
      </c>
      <c r="Z45" s="84" t="e">
        <f>IF(AND(Z$4,$BJ45),SUMIFS([1]HC!$K$7:$K$118,CHOOSE($BM45,[1]HC!$N$7:$N$118,[1]HC!$O$7:$O$118,[1]HC!$P$7:$P$118,[1]HC!$Q$7:$Q$118),$BL45,CHOOSE(Z$111,_DIS1dL,_DIS2dL,_DIS3dL,_DIS4dL),Z$113),"")</f>
        <v>#VALUE!</v>
      </c>
      <c r="AA45" s="84" t="e">
        <f>IF(AND(AA$4,$BJ45),SUMIFS([1]HC!$K$7:$K$118,CHOOSE($BM45,[1]HC!$N$7:$N$118,[1]HC!$O$7:$O$118,[1]HC!$P$7:$P$118,[1]HC!$Q$7:$Q$118),$BL45,CHOOSE(AA$111,_DIS1dL,_DIS2dL,_DIS3dL,_DIS4dL),AA$113),"")</f>
        <v>#VALUE!</v>
      </c>
      <c r="AB45" s="84" t="e">
        <f>IF(AND(AB$4,$BJ45),SUMIFS([1]HC!$K$7:$K$118,CHOOSE($BM45,[1]HC!$N$7:$N$118,[1]HC!$O$7:$O$118,[1]HC!$P$7:$P$118,[1]HC!$Q$7:$Q$118),$BL45,CHOOSE(AB$111,_DIS1dL,_DIS2dL,_DIS3dL,_DIS4dL),AB$113),"")</f>
        <v>#VALUE!</v>
      </c>
      <c r="AC45" s="84" t="e">
        <f>IF(AND(AC$4,$BJ45),SUMIFS([1]HC!$K$7:$K$118,CHOOSE($BM45,[1]HC!$N$7:$N$118,[1]HC!$O$7:$O$118,[1]HC!$P$7:$P$118,[1]HC!$Q$7:$Q$118),$BL45,CHOOSE(AC$111,_DIS1dL,_DIS2dL,_DIS3dL,_DIS4dL),AC$113),"")</f>
        <v>#VALUE!</v>
      </c>
      <c r="AD45" s="84" t="e">
        <f>IF(AND(AD$4,$BJ45),SUMIFS([1]HC!$K$7:$K$118,CHOOSE($BM45,[1]HC!$N$7:$N$118,[1]HC!$O$7:$O$118,[1]HC!$P$7:$P$118,[1]HC!$Q$7:$Q$118),$BL45,CHOOSE(AD$111,_DIS1dL,_DIS2dL,_DIS3dL,_DIS4dL),AD$113),"")</f>
        <v>#VALUE!</v>
      </c>
      <c r="AE45" s="84" t="e">
        <f>IF(AND(AE$4,$BJ45),SUMIFS([1]HC!$K$7:$K$118,CHOOSE($BM45,[1]HC!$N$7:$N$118,[1]HC!$O$7:$O$118,[1]HC!$P$7:$P$118,[1]HC!$Q$7:$Q$118),$BL45,CHOOSE(AE$111,_DIS1dL,_DIS2dL,_DIS3dL,_DIS4dL),AE$113),"")</f>
        <v>#VALUE!</v>
      </c>
      <c r="AF45" s="84" t="e">
        <f>IF(AND(AF$4,$BJ45),SUMIFS([1]HC!$K$7:$K$118,CHOOSE($BM45,[1]HC!$N$7:$N$118,[1]HC!$O$7:$O$118,[1]HC!$P$7:$P$118,[1]HC!$Q$7:$Q$118),$BL45,CHOOSE(AF$111,_DIS1dL,_DIS2dL,_DIS3dL,_DIS4dL),AF$113),"")</f>
        <v>#VALUE!</v>
      </c>
      <c r="AG45" s="84" t="e">
        <f>IF(AND(AG$4,$BJ45),SUMIFS([1]HC!$K$7:$K$118,CHOOSE($BM45,[1]HC!$N$7:$N$118,[1]HC!$O$7:$O$118,[1]HC!$P$7:$P$118,[1]HC!$Q$7:$Q$118),$BL45,CHOOSE(AG$111,_DIS1dL,_DIS2dL,_DIS3dL,_DIS4dL),AG$113),"")</f>
        <v>#VALUE!</v>
      </c>
      <c r="AH45" s="84" t="e">
        <f>IF(AND(AH$4,$BJ45),SUMIFS([1]HC!$K$7:$K$118,CHOOSE($BM45,[1]HC!$N$7:$N$118,[1]HC!$O$7:$O$118,[1]HC!$P$7:$P$118,[1]HC!$Q$7:$Q$118),$BL45,CHOOSE(AH$111,_DIS1dL,_DIS2dL,_DIS3dL,_DIS4dL),AH$113),"")</f>
        <v>#VALUE!</v>
      </c>
      <c r="AI45" s="84" t="str">
        <f>IF(AND(AI$4,$BJ45),SUMIFS([1]HC!$K$7:$K$118,[1]HC!$J$7:$J$118,$BL45,CHOOSE(AI$111,_DIS1dL,_DIS2dL,_DIS3dL,_DIS4dL),AI$113),"")</f>
        <v/>
      </c>
      <c r="AJ45" s="84" t="str">
        <f>IF(AND(AJ$4,$BJ45),SUMIFS([1]HC!$K$7:$K$118,[1]HC!$J$7:$J$118,$BL45,CHOOSE(AJ$111,_DIS1dL,_DIS2dL,_DIS3dL,_DIS4dL),AJ$113),"")</f>
        <v/>
      </c>
      <c r="AK45" s="84" t="str">
        <f>IF(AND(AK$4,$BJ45),SUMIFS([1]HC!$K$7:$K$118,[1]HC!$J$7:$J$118,$BL45,CHOOSE(AK$111,_DIS1dL,_DIS2dL,_DIS3dL,_DIS4dL),AK$113),"")</f>
        <v/>
      </c>
      <c r="AL45" s="84" t="str">
        <f>IF(AND(AL$4,$BJ45),SUMIFS([1]HC!$K$7:$K$118,[1]HC!$J$7:$J$118,$BL45,CHOOSE(AL$111,_DIS1dL,_DIS2dL,_DIS3dL,_DIS4dL),AL$113),"")</f>
        <v/>
      </c>
      <c r="AM45" s="84" t="str">
        <f>IF(AND(AM$4,$BJ45),SUMIFS([1]HC!$K$7:$K$118,[1]HC!$J$7:$J$118,$BL45,CHOOSE(AM$111,_DIS1dL,_DIS2dL,_DIS3dL,_DIS4dL),AM$113),"")</f>
        <v/>
      </c>
      <c r="AN45" s="84" t="str">
        <f>IF(AND(AN$4,$BJ45),SUMIFS([1]HC!$K$7:$K$118,[1]HC!$J$7:$J$118,$BL45,CHOOSE(AN$111,_DIS1dL,_DIS2dL,_DIS3dL,_DIS4dL),AN$113),"")</f>
        <v/>
      </c>
      <c r="AO45" s="84" t="str">
        <f>IF(AND(AO$4,$BJ45),SUMIFS([1]HC!$K$7:$K$118,[1]HC!$J$7:$J$118,$BL45,CHOOSE(AO$111,_DIS1dL,_DIS2dL,_DIS3dL,_DIS4dL),AO$113),"")</f>
        <v/>
      </c>
      <c r="AP45" s="84" t="str">
        <f>IF(AND(AP$4,$BJ45),SUMIFS([1]HC!$K$7:$K$118,[1]HC!$J$7:$J$118,$BL45,CHOOSE(AP$111,_DIS1dL,_DIS2dL,_DIS3dL,_DIS4dL),AP$113),"")</f>
        <v/>
      </c>
      <c r="AQ45" s="84" t="str">
        <f>IF(AND(AQ$4,$BJ45),SUMIFS([1]HC!$K$7:$K$118,[1]HC!$J$7:$J$118,$BL45,CHOOSE(AQ$111,_DIS1dL,_DIS2dL,_DIS3dL,_DIS4dL),AQ$113),"")</f>
        <v/>
      </c>
      <c r="AR45" s="84" t="str">
        <f>IF(AND(AR$4,$BJ45),SUMIFS([1]HC!$K$7:$K$118,[1]HC!$J$7:$J$118,$BL45,CHOOSE(AR$111,_DIS1dL,_DIS2dL,_DIS3dL,_DIS4dL),AR$113),"")</f>
        <v/>
      </c>
      <c r="AS45" s="84" t="str">
        <f>IF(AND(AS$4,$BJ45),SUMIFS([1]HC!$K$7:$K$118,[1]HC!$J$7:$J$118,$BL45,CHOOSE(AS$111,_DIS1dL,_DIS2dL,_DIS3dL,_DIS4dL),AS$113),"")</f>
        <v/>
      </c>
      <c r="AT45" s="84" t="str">
        <f>IF(AND(AT$4,$BJ45),SUMIFS([1]HC!$K$7:$K$118,[1]HC!$J$7:$J$118,$BL45,CHOOSE(AT$111,_DIS1dL,_DIS2dL,_DIS3dL,_DIS4dL),AT$113),"")</f>
        <v/>
      </c>
      <c r="AU45" s="84" t="str">
        <f>IF(AND(AU$4,$BJ45),SUMIFS([1]HC!$K$7:$K$118,[1]HC!$J$7:$J$118,$BL45,CHOOSE(AU$111,_DIS1dL,_DIS2dL,_DIS3dL,_DIS4dL),AU$113),"")</f>
        <v/>
      </c>
      <c r="AV45" s="84" t="str">
        <f>IF(AND(AV$4,$BJ45),SUMIFS([1]HC!$K$7:$K$118,[1]HC!$J$7:$J$118,$BL45,CHOOSE(AV$111,_DIS1dL,_DIS2dL,_DIS3dL,_DIS4dL),AV$113),"")</f>
        <v/>
      </c>
      <c r="AW45" s="84" t="str">
        <f>IF(AND(AW$4,$BJ45),SUMIFS([1]HC!$K$7:$K$118,[1]HC!$J$7:$J$118,$BL45,CHOOSE(AW$111,_DIS1dL,_DIS2dL,_DIS3dL,_DIS4dL),AW$113),"")</f>
        <v/>
      </c>
      <c r="AX45" s="84" t="str">
        <f>IF(AND(AX$4,$BJ45),SUMIFS([1]HC!$K$7:$K$118,[1]HC!$J$7:$J$118,$BL45,CHOOSE(AX$111,_DIS1dL,_DIS2dL,_DIS3dL,_DIS4dL),AX$113),"")</f>
        <v/>
      </c>
      <c r="AY45" s="84" t="str">
        <f>IF(AND(AY$4,$BJ45),SUMIFS([1]HC!$K$7:$K$118,[1]HC!$J$7:$J$118,$BL45,CHOOSE(AY$111,_DIS1dL,_DIS2dL,_DIS3dL,_DIS4dL),AY$113),"")</f>
        <v/>
      </c>
      <c r="AZ45" s="84" t="str">
        <f>IF(AND(AZ$4,$BJ45),SUMIFS([1]HC!$K$7:$K$118,[1]HC!$J$7:$J$118,$BL45,CHOOSE(AZ$111,_DIS1dL,_DIS2dL,_DIS3dL,_DIS4dL),AZ$113),"")</f>
        <v/>
      </c>
      <c r="BA45" s="84" t="str">
        <f>IF(AND(BA$4,$BJ45),SUMIFS([1]HC!$K$7:$K$118,[1]HC!$J$7:$J$118,$BL45,CHOOSE(BA$111,_DIS1dL,_DIS2dL,_DIS3dL,_DIS4dL),BA$113),"")</f>
        <v/>
      </c>
      <c r="BB45" s="84" t="str">
        <f>IF(AND(BB$4,$BJ45),SUMIFS([1]HC!$K$7:$K$118,[1]HC!$J$7:$J$118,$BL45,CHOOSE(BB$111,_DIS1dL,_DIS2dL,_DIS3dL,_DIS4dL),BB$113),"")</f>
        <v/>
      </c>
      <c r="BC45" s="84" t="str">
        <f>IF(AND(BC$4,$BJ45),SUMIFS([1]HC!$K$7:$K$118,[1]HC!$J$7:$J$118,$BL45,CHOOSE(BC$111,_DIS1dL,_DIS2dL,_DIS3dL,_DIS4dL),BC$113),"")</f>
        <v/>
      </c>
      <c r="BD45" s="84" t="str">
        <f>IF(AND(BD$4,$BJ45),SUMIFS([1]HC!$K$7:$K$118,[1]HC!$J$7:$J$118,$BL45,CHOOSE(BD$111,_DIS1dL,_DIS2dL,_DIS3dL,_DIS4dL),BD$113),"")</f>
        <v/>
      </c>
      <c r="BE45" s="85" t="str">
        <f>IF(AND(BE$4,$BJ45),SUMIFS([1]HC!$K$7:$K$118,[1]HC!$J$7:$J$118,$BL45,CHOOSE(BE$111,_DIS1dL,_DIS2dL,_DIS3dL,_DIS4dL),BE$113),"")</f>
        <v/>
      </c>
      <c r="BF45" s="80" t="e">
        <f t="shared" si="0"/>
        <v>#VALUE!</v>
      </c>
      <c r="BG45" s="86" t="e">
        <f t="shared" si="1"/>
        <v>#VALUE!</v>
      </c>
      <c r="BI45" s="82">
        <f>IF(BJ45,[1]HC!M45-1,"")</f>
        <v>3</v>
      </c>
      <c r="BJ45" s="82" t="b">
        <f>[1]HC!G45</f>
        <v>1</v>
      </c>
      <c r="BK45" s="72" t="b">
        <f>[1]HC!L45</f>
        <v>0</v>
      </c>
      <c r="BL45" t="str">
        <f>[1]HC!I45</f>
        <v>HC 1.3.3.4</v>
      </c>
      <c r="BM45">
        <f>[1]HC!M45</f>
        <v>4</v>
      </c>
      <c r="BO45" s="72" t="e">
        <f>[1]HC!K45=BF45</f>
        <v>#VALUE!</v>
      </c>
    </row>
    <row r="46" spans="3:67" ht="13" hidden="1" outlineLevel="1" x14ac:dyDescent="0.3">
      <c r="C46" t="str">
        <f>IF($BJ46,REPT(" ",$BI$6*BI46) &amp; [1]HC!J46,"")</f>
        <v xml:space="preserve">                     HC 1.3.3.9 Other specialised out patient services</v>
      </c>
      <c r="D46" s="83" t="e">
        <f>IF(AND(D$4,$BJ46),SUMIFS([1]HC!$K$7:$K$118,CHOOSE($BM46,[1]HC!$N$7:$N$118,[1]HC!$O$7:$O$118,[1]HC!$P$7:$P$118,[1]HC!$Q$7:$Q$118),$BL46,CHOOSE(D$111,_DIS1dL,_DIS2dL,_DIS3dL,_DIS4dL),D$113),"")</f>
        <v>#VALUE!</v>
      </c>
      <c r="E46" s="84" t="e">
        <f>IF(AND(E$4,$BJ46),SUMIFS([1]HC!$K$7:$K$118,CHOOSE($BM46,[1]HC!$N$7:$N$118,[1]HC!$O$7:$O$118,[1]HC!$P$7:$P$118,[1]HC!$Q$7:$Q$118),$BL46,CHOOSE(E$111,_DIS1dL,_DIS2dL,_DIS3dL,_DIS4dL),E$113),"")</f>
        <v>#VALUE!</v>
      </c>
      <c r="F46" s="84" t="e">
        <f>IF(AND(F$4,$BJ46),SUMIFS([1]HC!$K$7:$K$118,CHOOSE($BM46,[1]HC!$N$7:$N$118,[1]HC!$O$7:$O$118,[1]HC!$P$7:$P$118,[1]HC!$Q$7:$Q$118),$BL46,CHOOSE(F$111,_DIS1dL,_DIS2dL,_DIS3dL,_DIS4dL),F$113),"")</f>
        <v>#VALUE!</v>
      </c>
      <c r="G46" s="84" t="e">
        <f>IF(AND(G$4,$BJ46),SUMIFS([1]HC!$K$7:$K$118,CHOOSE($BM46,[1]HC!$N$7:$N$118,[1]HC!$O$7:$O$118,[1]HC!$P$7:$P$118,[1]HC!$Q$7:$Q$118),$BL46,CHOOSE(G$111,_DIS1dL,_DIS2dL,_DIS3dL,_DIS4dL),G$113),"")</f>
        <v>#VALUE!</v>
      </c>
      <c r="H46" s="84" t="e">
        <f>IF(AND(H$4,$BJ46),SUMIFS([1]HC!$K$7:$K$118,CHOOSE($BM46,[1]HC!$N$7:$N$118,[1]HC!$O$7:$O$118,[1]HC!$P$7:$P$118,[1]HC!$Q$7:$Q$118),$BL46,CHOOSE(H$111,_DIS1dL,_DIS2dL,_DIS3dL,_DIS4dL),H$113),"")</f>
        <v>#VALUE!</v>
      </c>
      <c r="I46" s="84" t="e">
        <f>IF(AND(I$4,$BJ46),SUMIFS([1]HC!$K$7:$K$118,CHOOSE($BM46,[1]HC!$N$7:$N$118,[1]HC!$O$7:$O$118,[1]HC!$P$7:$P$118,[1]HC!$Q$7:$Q$118),$BL46,CHOOSE(I$111,_DIS1dL,_DIS2dL,_DIS3dL,_DIS4dL),I$113),"")</f>
        <v>#VALUE!</v>
      </c>
      <c r="J46" s="84" t="e">
        <f>IF(AND(J$4,$BJ46),SUMIFS([1]HC!$K$7:$K$118,CHOOSE($BM46,[1]HC!$N$7:$N$118,[1]HC!$O$7:$O$118,[1]HC!$P$7:$P$118,[1]HC!$Q$7:$Q$118),$BL46,CHOOSE(J$111,_DIS1dL,_DIS2dL,_DIS3dL,_DIS4dL),J$113),"")</f>
        <v>#VALUE!</v>
      </c>
      <c r="K46" s="84" t="e">
        <f>IF(AND(K$4,$BJ46),SUMIFS([1]HC!$K$7:$K$118,CHOOSE($BM46,[1]HC!$N$7:$N$118,[1]HC!$O$7:$O$118,[1]HC!$P$7:$P$118,[1]HC!$Q$7:$Q$118),$BL46,CHOOSE(K$111,_DIS1dL,_DIS2dL,_DIS3dL,_DIS4dL),K$113),"")</f>
        <v>#VALUE!</v>
      </c>
      <c r="L46" s="84" t="e">
        <f>IF(AND(L$4,$BJ46),SUMIFS([1]HC!$K$7:$K$118,CHOOSE($BM46,[1]HC!$N$7:$N$118,[1]HC!$O$7:$O$118,[1]HC!$P$7:$P$118,[1]HC!$Q$7:$Q$118),$BL46,CHOOSE(L$111,_DIS1dL,_DIS2dL,_DIS3dL,_DIS4dL),L$113),"")</f>
        <v>#VALUE!</v>
      </c>
      <c r="M46" s="84" t="e">
        <f>IF(AND(M$4,$BJ46),SUMIFS([1]HC!$K$7:$K$118,CHOOSE($BM46,[1]HC!$N$7:$N$118,[1]HC!$O$7:$O$118,[1]HC!$P$7:$P$118,[1]HC!$Q$7:$Q$118),$BL46,CHOOSE(M$111,_DIS1dL,_DIS2dL,_DIS3dL,_DIS4dL),M$113),"")</f>
        <v>#VALUE!</v>
      </c>
      <c r="N46" s="84" t="e">
        <f>IF(AND(N$4,$BJ46),SUMIFS([1]HC!$K$7:$K$118,CHOOSE($BM46,[1]HC!$N$7:$N$118,[1]HC!$O$7:$O$118,[1]HC!$P$7:$P$118,[1]HC!$Q$7:$Q$118),$BL46,CHOOSE(N$111,_DIS1dL,_DIS2dL,_DIS3dL,_DIS4dL),N$113),"")</f>
        <v>#VALUE!</v>
      </c>
      <c r="O46" s="84" t="e">
        <f>IF(AND(O$4,$BJ46),SUMIFS([1]HC!$K$7:$K$118,CHOOSE($BM46,[1]HC!$N$7:$N$118,[1]HC!$O$7:$O$118,[1]HC!$P$7:$P$118,[1]HC!$Q$7:$Q$118),$BL46,CHOOSE(O$111,_DIS1dL,_DIS2dL,_DIS3dL,_DIS4dL),O$113),"")</f>
        <v>#VALUE!</v>
      </c>
      <c r="P46" s="84" t="e">
        <f>IF(AND(P$4,$BJ46),SUMIFS([1]HC!$K$7:$K$118,CHOOSE($BM46,[1]HC!$N$7:$N$118,[1]HC!$O$7:$O$118,[1]HC!$P$7:$P$118,[1]HC!$Q$7:$Q$118),$BL46,CHOOSE(P$111,_DIS1dL,_DIS2dL,_DIS3dL,_DIS4dL),P$113),"")</f>
        <v>#VALUE!</v>
      </c>
      <c r="Q46" s="84" t="e">
        <f>IF(AND(Q$4,$BJ46),SUMIFS([1]HC!$K$7:$K$118,CHOOSE($BM46,[1]HC!$N$7:$N$118,[1]HC!$O$7:$O$118,[1]HC!$P$7:$P$118,[1]HC!$Q$7:$Q$118),$BL46,CHOOSE(Q$111,_DIS1dL,_DIS2dL,_DIS3dL,_DIS4dL),Q$113),"")</f>
        <v>#VALUE!</v>
      </c>
      <c r="R46" s="84" t="e">
        <f>IF(AND(R$4,$BJ46),SUMIFS([1]HC!$K$7:$K$118,CHOOSE($BM46,[1]HC!$N$7:$N$118,[1]HC!$O$7:$O$118,[1]HC!$P$7:$P$118,[1]HC!$Q$7:$Q$118),$BL46,CHOOSE(R$111,_DIS1dL,_DIS2dL,_DIS3dL,_DIS4dL),R$113),"")</f>
        <v>#VALUE!</v>
      </c>
      <c r="S46" s="84" t="e">
        <f>IF(AND(S$4,$BJ46),SUMIFS([1]HC!$K$7:$K$118,CHOOSE($BM46,[1]HC!$N$7:$N$118,[1]HC!$O$7:$O$118,[1]HC!$P$7:$P$118,[1]HC!$Q$7:$Q$118),$BL46,CHOOSE(S$111,_DIS1dL,_DIS2dL,_DIS3dL,_DIS4dL),S$113),"")</f>
        <v>#VALUE!</v>
      </c>
      <c r="T46" s="84" t="e">
        <f>IF(AND(T$4,$BJ46),SUMIFS([1]HC!$K$7:$K$118,CHOOSE($BM46,[1]HC!$N$7:$N$118,[1]HC!$O$7:$O$118,[1]HC!$P$7:$P$118,[1]HC!$Q$7:$Q$118),$BL46,CHOOSE(T$111,_DIS1dL,_DIS2dL,_DIS3dL,_DIS4dL),T$113),"")</f>
        <v>#VALUE!</v>
      </c>
      <c r="U46" s="84" t="e">
        <f>IF(AND(U$4,$BJ46),SUMIFS([1]HC!$K$7:$K$118,CHOOSE($BM46,[1]HC!$N$7:$N$118,[1]HC!$O$7:$O$118,[1]HC!$P$7:$P$118,[1]HC!$Q$7:$Q$118),$BL46,CHOOSE(U$111,_DIS1dL,_DIS2dL,_DIS3dL,_DIS4dL),U$113),"")</f>
        <v>#VALUE!</v>
      </c>
      <c r="V46" s="84" t="e">
        <f>IF(AND(V$4,$BJ46),SUMIFS([1]HC!$K$7:$K$118,CHOOSE($BM46,[1]HC!$N$7:$N$118,[1]HC!$O$7:$O$118,[1]HC!$P$7:$P$118,[1]HC!$Q$7:$Q$118),$BL46,CHOOSE(V$111,_DIS1dL,_DIS2dL,_DIS3dL,_DIS4dL),V$113),"")</f>
        <v>#VALUE!</v>
      </c>
      <c r="W46" s="84" t="e">
        <f>IF(AND(W$4,$BJ46),SUMIFS([1]HC!$K$7:$K$118,CHOOSE($BM46,[1]HC!$N$7:$N$118,[1]HC!$O$7:$O$118,[1]HC!$P$7:$P$118,[1]HC!$Q$7:$Q$118),$BL46,CHOOSE(W$111,_DIS1dL,_DIS2dL,_DIS3dL,_DIS4dL),W$113),"")</f>
        <v>#VALUE!</v>
      </c>
      <c r="X46" s="84" t="e">
        <f>IF(AND(X$4,$BJ46),SUMIFS([1]HC!$K$7:$K$118,CHOOSE($BM46,[1]HC!$N$7:$N$118,[1]HC!$O$7:$O$118,[1]HC!$P$7:$P$118,[1]HC!$Q$7:$Q$118),$BL46,CHOOSE(X$111,_DIS1dL,_DIS2dL,_DIS3dL,_DIS4dL),X$113),"")</f>
        <v>#VALUE!</v>
      </c>
      <c r="Y46" s="84" t="e">
        <f>IF(AND(Y$4,$BJ46),SUMIFS([1]HC!$K$7:$K$118,CHOOSE($BM46,[1]HC!$N$7:$N$118,[1]HC!$O$7:$O$118,[1]HC!$P$7:$P$118,[1]HC!$Q$7:$Q$118),$BL46,CHOOSE(Y$111,_DIS1dL,_DIS2dL,_DIS3dL,_DIS4dL),Y$113),"")</f>
        <v>#VALUE!</v>
      </c>
      <c r="Z46" s="84" t="e">
        <f>IF(AND(Z$4,$BJ46),SUMIFS([1]HC!$K$7:$K$118,CHOOSE($BM46,[1]HC!$N$7:$N$118,[1]HC!$O$7:$O$118,[1]HC!$P$7:$P$118,[1]HC!$Q$7:$Q$118),$BL46,CHOOSE(Z$111,_DIS1dL,_DIS2dL,_DIS3dL,_DIS4dL),Z$113),"")</f>
        <v>#VALUE!</v>
      </c>
      <c r="AA46" s="84" t="e">
        <f>IF(AND(AA$4,$BJ46),SUMIFS([1]HC!$K$7:$K$118,CHOOSE($BM46,[1]HC!$N$7:$N$118,[1]HC!$O$7:$O$118,[1]HC!$P$7:$P$118,[1]HC!$Q$7:$Q$118),$BL46,CHOOSE(AA$111,_DIS1dL,_DIS2dL,_DIS3dL,_DIS4dL),AA$113),"")</f>
        <v>#VALUE!</v>
      </c>
      <c r="AB46" s="84" t="e">
        <f>IF(AND(AB$4,$BJ46),SUMIFS([1]HC!$K$7:$K$118,CHOOSE($BM46,[1]HC!$N$7:$N$118,[1]HC!$O$7:$O$118,[1]HC!$P$7:$P$118,[1]HC!$Q$7:$Q$118),$BL46,CHOOSE(AB$111,_DIS1dL,_DIS2dL,_DIS3dL,_DIS4dL),AB$113),"")</f>
        <v>#VALUE!</v>
      </c>
      <c r="AC46" s="84" t="e">
        <f>IF(AND(AC$4,$BJ46),SUMIFS([1]HC!$K$7:$K$118,CHOOSE($BM46,[1]HC!$N$7:$N$118,[1]HC!$O$7:$O$118,[1]HC!$P$7:$P$118,[1]HC!$Q$7:$Q$118),$BL46,CHOOSE(AC$111,_DIS1dL,_DIS2dL,_DIS3dL,_DIS4dL),AC$113),"")</f>
        <v>#VALUE!</v>
      </c>
      <c r="AD46" s="84" t="e">
        <f>IF(AND(AD$4,$BJ46),SUMIFS([1]HC!$K$7:$K$118,CHOOSE($BM46,[1]HC!$N$7:$N$118,[1]HC!$O$7:$O$118,[1]HC!$P$7:$P$118,[1]HC!$Q$7:$Q$118),$BL46,CHOOSE(AD$111,_DIS1dL,_DIS2dL,_DIS3dL,_DIS4dL),AD$113),"")</f>
        <v>#VALUE!</v>
      </c>
      <c r="AE46" s="84" t="e">
        <f>IF(AND(AE$4,$BJ46),SUMIFS([1]HC!$K$7:$K$118,CHOOSE($BM46,[1]HC!$N$7:$N$118,[1]HC!$O$7:$O$118,[1]HC!$P$7:$P$118,[1]HC!$Q$7:$Q$118),$BL46,CHOOSE(AE$111,_DIS1dL,_DIS2dL,_DIS3dL,_DIS4dL),AE$113),"")</f>
        <v>#VALUE!</v>
      </c>
      <c r="AF46" s="84" t="e">
        <f>IF(AND(AF$4,$BJ46),SUMIFS([1]HC!$K$7:$K$118,CHOOSE($BM46,[1]HC!$N$7:$N$118,[1]HC!$O$7:$O$118,[1]HC!$P$7:$P$118,[1]HC!$Q$7:$Q$118),$BL46,CHOOSE(AF$111,_DIS1dL,_DIS2dL,_DIS3dL,_DIS4dL),AF$113),"")</f>
        <v>#VALUE!</v>
      </c>
      <c r="AG46" s="84" t="e">
        <f>IF(AND(AG$4,$BJ46),SUMIFS([1]HC!$K$7:$K$118,CHOOSE($BM46,[1]HC!$N$7:$N$118,[1]HC!$O$7:$O$118,[1]HC!$P$7:$P$118,[1]HC!$Q$7:$Q$118),$BL46,CHOOSE(AG$111,_DIS1dL,_DIS2dL,_DIS3dL,_DIS4dL),AG$113),"")</f>
        <v>#VALUE!</v>
      </c>
      <c r="AH46" s="84" t="e">
        <f>IF(AND(AH$4,$BJ46),SUMIFS([1]HC!$K$7:$K$118,CHOOSE($BM46,[1]HC!$N$7:$N$118,[1]HC!$O$7:$O$118,[1]HC!$P$7:$P$118,[1]HC!$Q$7:$Q$118),$BL46,CHOOSE(AH$111,_DIS1dL,_DIS2dL,_DIS3dL,_DIS4dL),AH$113),"")</f>
        <v>#VALUE!</v>
      </c>
      <c r="AI46" s="84" t="str">
        <f>IF(AND(AI$4,$BJ46),SUMIFS([1]HC!$K$7:$K$118,[1]HC!$J$7:$J$118,$BL46,CHOOSE(AI$111,_DIS1dL,_DIS2dL,_DIS3dL,_DIS4dL),AI$113),"")</f>
        <v/>
      </c>
      <c r="AJ46" s="84" t="str">
        <f>IF(AND(AJ$4,$BJ46),SUMIFS([1]HC!$K$7:$K$118,[1]HC!$J$7:$J$118,$BL46,CHOOSE(AJ$111,_DIS1dL,_DIS2dL,_DIS3dL,_DIS4dL),AJ$113),"")</f>
        <v/>
      </c>
      <c r="AK46" s="84" t="str">
        <f>IF(AND(AK$4,$BJ46),SUMIFS([1]HC!$K$7:$K$118,[1]HC!$J$7:$J$118,$BL46,CHOOSE(AK$111,_DIS1dL,_DIS2dL,_DIS3dL,_DIS4dL),AK$113),"")</f>
        <v/>
      </c>
      <c r="AL46" s="84" t="str">
        <f>IF(AND(AL$4,$BJ46),SUMIFS([1]HC!$K$7:$K$118,[1]HC!$J$7:$J$118,$BL46,CHOOSE(AL$111,_DIS1dL,_DIS2dL,_DIS3dL,_DIS4dL),AL$113),"")</f>
        <v/>
      </c>
      <c r="AM46" s="84" t="str">
        <f>IF(AND(AM$4,$BJ46),SUMIFS([1]HC!$K$7:$K$118,[1]HC!$J$7:$J$118,$BL46,CHOOSE(AM$111,_DIS1dL,_DIS2dL,_DIS3dL,_DIS4dL),AM$113),"")</f>
        <v/>
      </c>
      <c r="AN46" s="84" t="str">
        <f>IF(AND(AN$4,$BJ46),SUMIFS([1]HC!$K$7:$K$118,[1]HC!$J$7:$J$118,$BL46,CHOOSE(AN$111,_DIS1dL,_DIS2dL,_DIS3dL,_DIS4dL),AN$113),"")</f>
        <v/>
      </c>
      <c r="AO46" s="84" t="str">
        <f>IF(AND(AO$4,$BJ46),SUMIFS([1]HC!$K$7:$K$118,[1]HC!$J$7:$J$118,$BL46,CHOOSE(AO$111,_DIS1dL,_DIS2dL,_DIS3dL,_DIS4dL),AO$113),"")</f>
        <v/>
      </c>
      <c r="AP46" s="84" t="str">
        <f>IF(AND(AP$4,$BJ46),SUMIFS([1]HC!$K$7:$K$118,[1]HC!$J$7:$J$118,$BL46,CHOOSE(AP$111,_DIS1dL,_DIS2dL,_DIS3dL,_DIS4dL),AP$113),"")</f>
        <v/>
      </c>
      <c r="AQ46" s="84" t="str">
        <f>IF(AND(AQ$4,$BJ46),SUMIFS([1]HC!$K$7:$K$118,[1]HC!$J$7:$J$118,$BL46,CHOOSE(AQ$111,_DIS1dL,_DIS2dL,_DIS3dL,_DIS4dL),AQ$113),"")</f>
        <v/>
      </c>
      <c r="AR46" s="84" t="str">
        <f>IF(AND(AR$4,$BJ46),SUMIFS([1]HC!$K$7:$K$118,[1]HC!$J$7:$J$118,$BL46,CHOOSE(AR$111,_DIS1dL,_DIS2dL,_DIS3dL,_DIS4dL),AR$113),"")</f>
        <v/>
      </c>
      <c r="AS46" s="84" t="str">
        <f>IF(AND(AS$4,$BJ46),SUMIFS([1]HC!$K$7:$K$118,[1]HC!$J$7:$J$118,$BL46,CHOOSE(AS$111,_DIS1dL,_DIS2dL,_DIS3dL,_DIS4dL),AS$113),"")</f>
        <v/>
      </c>
      <c r="AT46" s="84" t="str">
        <f>IF(AND(AT$4,$BJ46),SUMIFS([1]HC!$K$7:$K$118,[1]HC!$J$7:$J$118,$BL46,CHOOSE(AT$111,_DIS1dL,_DIS2dL,_DIS3dL,_DIS4dL),AT$113),"")</f>
        <v/>
      </c>
      <c r="AU46" s="84" t="str">
        <f>IF(AND(AU$4,$BJ46),SUMIFS([1]HC!$K$7:$K$118,[1]HC!$J$7:$J$118,$BL46,CHOOSE(AU$111,_DIS1dL,_DIS2dL,_DIS3dL,_DIS4dL),AU$113),"")</f>
        <v/>
      </c>
      <c r="AV46" s="84" t="str">
        <f>IF(AND(AV$4,$BJ46),SUMIFS([1]HC!$K$7:$K$118,[1]HC!$J$7:$J$118,$BL46,CHOOSE(AV$111,_DIS1dL,_DIS2dL,_DIS3dL,_DIS4dL),AV$113),"")</f>
        <v/>
      </c>
      <c r="AW46" s="84" t="str">
        <f>IF(AND(AW$4,$BJ46),SUMIFS([1]HC!$K$7:$K$118,[1]HC!$J$7:$J$118,$BL46,CHOOSE(AW$111,_DIS1dL,_DIS2dL,_DIS3dL,_DIS4dL),AW$113),"")</f>
        <v/>
      </c>
      <c r="AX46" s="84" t="str">
        <f>IF(AND(AX$4,$BJ46),SUMIFS([1]HC!$K$7:$K$118,[1]HC!$J$7:$J$118,$BL46,CHOOSE(AX$111,_DIS1dL,_DIS2dL,_DIS3dL,_DIS4dL),AX$113),"")</f>
        <v/>
      </c>
      <c r="AY46" s="84" t="str">
        <f>IF(AND(AY$4,$BJ46),SUMIFS([1]HC!$K$7:$K$118,[1]HC!$J$7:$J$118,$BL46,CHOOSE(AY$111,_DIS1dL,_DIS2dL,_DIS3dL,_DIS4dL),AY$113),"")</f>
        <v/>
      </c>
      <c r="AZ46" s="84" t="str">
        <f>IF(AND(AZ$4,$BJ46),SUMIFS([1]HC!$K$7:$K$118,[1]HC!$J$7:$J$118,$BL46,CHOOSE(AZ$111,_DIS1dL,_DIS2dL,_DIS3dL,_DIS4dL),AZ$113),"")</f>
        <v/>
      </c>
      <c r="BA46" s="84" t="str">
        <f>IF(AND(BA$4,$BJ46),SUMIFS([1]HC!$K$7:$K$118,[1]HC!$J$7:$J$118,$BL46,CHOOSE(BA$111,_DIS1dL,_DIS2dL,_DIS3dL,_DIS4dL),BA$113),"")</f>
        <v/>
      </c>
      <c r="BB46" s="84" t="str">
        <f>IF(AND(BB$4,$BJ46),SUMIFS([1]HC!$K$7:$K$118,[1]HC!$J$7:$J$118,$BL46,CHOOSE(BB$111,_DIS1dL,_DIS2dL,_DIS3dL,_DIS4dL),BB$113),"")</f>
        <v/>
      </c>
      <c r="BC46" s="84" t="str">
        <f>IF(AND(BC$4,$BJ46),SUMIFS([1]HC!$K$7:$K$118,[1]HC!$J$7:$J$118,$BL46,CHOOSE(BC$111,_DIS1dL,_DIS2dL,_DIS3dL,_DIS4dL),BC$113),"")</f>
        <v/>
      </c>
      <c r="BD46" s="84" t="str">
        <f>IF(AND(BD$4,$BJ46),SUMIFS([1]HC!$K$7:$K$118,[1]HC!$J$7:$J$118,$BL46,CHOOSE(BD$111,_DIS1dL,_DIS2dL,_DIS3dL,_DIS4dL),BD$113),"")</f>
        <v/>
      </c>
      <c r="BE46" s="85" t="str">
        <f>IF(AND(BE$4,$BJ46),SUMIFS([1]HC!$K$7:$K$118,[1]HC!$J$7:$J$118,$BL46,CHOOSE(BE$111,_DIS1dL,_DIS2dL,_DIS3dL,_DIS4dL),BE$113),"")</f>
        <v/>
      </c>
      <c r="BF46" s="80" t="e">
        <f t="shared" si="0"/>
        <v>#VALUE!</v>
      </c>
      <c r="BG46" s="86" t="e">
        <f t="shared" si="1"/>
        <v>#VALUE!</v>
      </c>
      <c r="BI46" s="82">
        <f>IF(BJ46,[1]HC!M46-1,"")</f>
        <v>3</v>
      </c>
      <c r="BJ46" s="82" t="b">
        <f>[1]HC!G46</f>
        <v>1</v>
      </c>
      <c r="BK46" s="72" t="b">
        <f>[1]HC!L46</f>
        <v>0</v>
      </c>
      <c r="BL46" t="str">
        <f>[1]HC!I46</f>
        <v>HC 1.3.3.9</v>
      </c>
      <c r="BM46">
        <f>[1]HC!M46</f>
        <v>4</v>
      </c>
      <c r="BO46" s="72" t="e">
        <f>[1]HC!K46=BF46</f>
        <v>#VALUE!</v>
      </c>
    </row>
    <row r="47" spans="3:67" ht="13" collapsed="1" x14ac:dyDescent="0.3">
      <c r="C47" t="str">
        <f>IF($BJ47,REPT(" ",$BI$6*BI47) &amp; [1]HC!J47,"")</f>
        <v xml:space="preserve">              HC 1.3.9 All other out-patient curative care</v>
      </c>
      <c r="D47" s="83" t="e">
        <f>IF(AND(D$4,$BJ47),SUMIFS([1]HC!$K$7:$K$118,CHOOSE($BM47,[1]HC!$N$7:$N$118,[1]HC!$O$7:$O$118,[1]HC!$P$7:$P$118,[1]HC!$Q$7:$Q$118),$BL47,CHOOSE(D$111,_DIS1dL,_DIS2dL,_DIS3dL,_DIS4dL),D$113),"")</f>
        <v>#VALUE!</v>
      </c>
      <c r="E47" s="84" t="e">
        <f>IF(AND(E$4,$BJ47),SUMIFS([1]HC!$K$7:$K$118,CHOOSE($BM47,[1]HC!$N$7:$N$118,[1]HC!$O$7:$O$118,[1]HC!$P$7:$P$118,[1]HC!$Q$7:$Q$118),$BL47,CHOOSE(E$111,_DIS1dL,_DIS2dL,_DIS3dL,_DIS4dL),E$113),"")</f>
        <v>#VALUE!</v>
      </c>
      <c r="F47" s="84" t="e">
        <f>IF(AND(F$4,$BJ47),SUMIFS([1]HC!$K$7:$K$118,CHOOSE($BM47,[1]HC!$N$7:$N$118,[1]HC!$O$7:$O$118,[1]HC!$P$7:$P$118,[1]HC!$Q$7:$Q$118),$BL47,CHOOSE(F$111,_DIS1dL,_DIS2dL,_DIS3dL,_DIS4dL),F$113),"")</f>
        <v>#VALUE!</v>
      </c>
      <c r="G47" s="84" t="e">
        <f>IF(AND(G$4,$BJ47),SUMIFS([1]HC!$K$7:$K$118,CHOOSE($BM47,[1]HC!$N$7:$N$118,[1]HC!$O$7:$O$118,[1]HC!$P$7:$P$118,[1]HC!$Q$7:$Q$118),$BL47,CHOOSE(G$111,_DIS1dL,_DIS2dL,_DIS3dL,_DIS4dL),G$113),"")</f>
        <v>#VALUE!</v>
      </c>
      <c r="H47" s="84" t="e">
        <f>IF(AND(H$4,$BJ47),SUMIFS([1]HC!$K$7:$K$118,CHOOSE($BM47,[1]HC!$N$7:$N$118,[1]HC!$O$7:$O$118,[1]HC!$P$7:$P$118,[1]HC!$Q$7:$Q$118),$BL47,CHOOSE(H$111,_DIS1dL,_DIS2dL,_DIS3dL,_DIS4dL),H$113),"")</f>
        <v>#VALUE!</v>
      </c>
      <c r="I47" s="84" t="e">
        <f>IF(AND(I$4,$BJ47),SUMIFS([1]HC!$K$7:$K$118,CHOOSE($BM47,[1]HC!$N$7:$N$118,[1]HC!$O$7:$O$118,[1]HC!$P$7:$P$118,[1]HC!$Q$7:$Q$118),$BL47,CHOOSE(I$111,_DIS1dL,_DIS2dL,_DIS3dL,_DIS4dL),I$113),"")</f>
        <v>#VALUE!</v>
      </c>
      <c r="J47" s="84" t="e">
        <f>IF(AND(J$4,$BJ47),SUMIFS([1]HC!$K$7:$K$118,CHOOSE($BM47,[1]HC!$N$7:$N$118,[1]HC!$O$7:$O$118,[1]HC!$P$7:$P$118,[1]HC!$Q$7:$Q$118),$BL47,CHOOSE(J$111,_DIS1dL,_DIS2dL,_DIS3dL,_DIS4dL),J$113),"")</f>
        <v>#VALUE!</v>
      </c>
      <c r="K47" s="84" t="e">
        <f>IF(AND(K$4,$BJ47),SUMIFS([1]HC!$K$7:$K$118,CHOOSE($BM47,[1]HC!$N$7:$N$118,[1]HC!$O$7:$O$118,[1]HC!$P$7:$P$118,[1]HC!$Q$7:$Q$118),$BL47,CHOOSE(K$111,_DIS1dL,_DIS2dL,_DIS3dL,_DIS4dL),K$113),"")</f>
        <v>#VALUE!</v>
      </c>
      <c r="L47" s="84" t="e">
        <f>IF(AND(L$4,$BJ47),SUMIFS([1]HC!$K$7:$K$118,CHOOSE($BM47,[1]HC!$N$7:$N$118,[1]HC!$O$7:$O$118,[1]HC!$P$7:$P$118,[1]HC!$Q$7:$Q$118),$BL47,CHOOSE(L$111,_DIS1dL,_DIS2dL,_DIS3dL,_DIS4dL),L$113),"")</f>
        <v>#VALUE!</v>
      </c>
      <c r="M47" s="84" t="e">
        <f>IF(AND(M$4,$BJ47),SUMIFS([1]HC!$K$7:$K$118,CHOOSE($BM47,[1]HC!$N$7:$N$118,[1]HC!$O$7:$O$118,[1]HC!$P$7:$P$118,[1]HC!$Q$7:$Q$118),$BL47,CHOOSE(M$111,_DIS1dL,_DIS2dL,_DIS3dL,_DIS4dL),M$113),"")</f>
        <v>#VALUE!</v>
      </c>
      <c r="N47" s="84" t="e">
        <f>IF(AND(N$4,$BJ47),SUMIFS([1]HC!$K$7:$K$118,CHOOSE($BM47,[1]HC!$N$7:$N$118,[1]HC!$O$7:$O$118,[1]HC!$P$7:$P$118,[1]HC!$Q$7:$Q$118),$BL47,CHOOSE(N$111,_DIS1dL,_DIS2dL,_DIS3dL,_DIS4dL),N$113),"")</f>
        <v>#VALUE!</v>
      </c>
      <c r="O47" s="84" t="e">
        <f>IF(AND(O$4,$BJ47),SUMIFS([1]HC!$K$7:$K$118,CHOOSE($BM47,[1]HC!$N$7:$N$118,[1]HC!$O$7:$O$118,[1]HC!$P$7:$P$118,[1]HC!$Q$7:$Q$118),$BL47,CHOOSE(O$111,_DIS1dL,_DIS2dL,_DIS3dL,_DIS4dL),O$113),"")</f>
        <v>#VALUE!</v>
      </c>
      <c r="P47" s="84" t="e">
        <f>IF(AND(P$4,$BJ47),SUMIFS([1]HC!$K$7:$K$118,CHOOSE($BM47,[1]HC!$N$7:$N$118,[1]HC!$O$7:$O$118,[1]HC!$P$7:$P$118,[1]HC!$Q$7:$Q$118),$BL47,CHOOSE(P$111,_DIS1dL,_DIS2dL,_DIS3dL,_DIS4dL),P$113),"")</f>
        <v>#VALUE!</v>
      </c>
      <c r="Q47" s="84" t="e">
        <f>IF(AND(Q$4,$BJ47),SUMIFS([1]HC!$K$7:$K$118,CHOOSE($BM47,[1]HC!$N$7:$N$118,[1]HC!$O$7:$O$118,[1]HC!$P$7:$P$118,[1]HC!$Q$7:$Q$118),$BL47,CHOOSE(Q$111,_DIS1dL,_DIS2dL,_DIS3dL,_DIS4dL),Q$113),"")</f>
        <v>#VALUE!</v>
      </c>
      <c r="R47" s="84" t="e">
        <f>IF(AND(R$4,$BJ47),SUMIFS([1]HC!$K$7:$K$118,CHOOSE($BM47,[1]HC!$N$7:$N$118,[1]HC!$O$7:$O$118,[1]HC!$P$7:$P$118,[1]HC!$Q$7:$Q$118),$BL47,CHOOSE(R$111,_DIS1dL,_DIS2dL,_DIS3dL,_DIS4dL),R$113),"")</f>
        <v>#VALUE!</v>
      </c>
      <c r="S47" s="84" t="e">
        <f>IF(AND(S$4,$BJ47),SUMIFS([1]HC!$K$7:$K$118,CHOOSE($BM47,[1]HC!$N$7:$N$118,[1]HC!$O$7:$O$118,[1]HC!$P$7:$P$118,[1]HC!$Q$7:$Q$118),$BL47,CHOOSE(S$111,_DIS1dL,_DIS2dL,_DIS3dL,_DIS4dL),S$113),"")</f>
        <v>#VALUE!</v>
      </c>
      <c r="T47" s="84" t="e">
        <f>IF(AND(T$4,$BJ47),SUMIFS([1]HC!$K$7:$K$118,CHOOSE($BM47,[1]HC!$N$7:$N$118,[1]HC!$O$7:$O$118,[1]HC!$P$7:$P$118,[1]HC!$Q$7:$Q$118),$BL47,CHOOSE(T$111,_DIS1dL,_DIS2dL,_DIS3dL,_DIS4dL),T$113),"")</f>
        <v>#VALUE!</v>
      </c>
      <c r="U47" s="84" t="e">
        <f>IF(AND(U$4,$BJ47),SUMIFS([1]HC!$K$7:$K$118,CHOOSE($BM47,[1]HC!$N$7:$N$118,[1]HC!$O$7:$O$118,[1]HC!$P$7:$P$118,[1]HC!$Q$7:$Q$118),$BL47,CHOOSE(U$111,_DIS1dL,_DIS2dL,_DIS3dL,_DIS4dL),U$113),"")</f>
        <v>#VALUE!</v>
      </c>
      <c r="V47" s="84" t="e">
        <f>IF(AND(V$4,$BJ47),SUMIFS([1]HC!$K$7:$K$118,CHOOSE($BM47,[1]HC!$N$7:$N$118,[1]HC!$O$7:$O$118,[1]HC!$P$7:$P$118,[1]HC!$Q$7:$Q$118),$BL47,CHOOSE(V$111,_DIS1dL,_DIS2dL,_DIS3dL,_DIS4dL),V$113),"")</f>
        <v>#VALUE!</v>
      </c>
      <c r="W47" s="84" t="e">
        <f>IF(AND(W$4,$BJ47),SUMIFS([1]HC!$K$7:$K$118,CHOOSE($BM47,[1]HC!$N$7:$N$118,[1]HC!$O$7:$O$118,[1]HC!$P$7:$P$118,[1]HC!$Q$7:$Q$118),$BL47,CHOOSE(W$111,_DIS1dL,_DIS2dL,_DIS3dL,_DIS4dL),W$113),"")</f>
        <v>#VALUE!</v>
      </c>
      <c r="X47" s="84" t="e">
        <f>IF(AND(X$4,$BJ47),SUMIFS([1]HC!$K$7:$K$118,CHOOSE($BM47,[1]HC!$N$7:$N$118,[1]HC!$O$7:$O$118,[1]HC!$P$7:$P$118,[1]HC!$Q$7:$Q$118),$BL47,CHOOSE(X$111,_DIS1dL,_DIS2dL,_DIS3dL,_DIS4dL),X$113),"")</f>
        <v>#VALUE!</v>
      </c>
      <c r="Y47" s="84" t="e">
        <f>IF(AND(Y$4,$BJ47),SUMIFS([1]HC!$K$7:$K$118,CHOOSE($BM47,[1]HC!$N$7:$N$118,[1]HC!$O$7:$O$118,[1]HC!$P$7:$P$118,[1]HC!$Q$7:$Q$118),$BL47,CHOOSE(Y$111,_DIS1dL,_DIS2dL,_DIS3dL,_DIS4dL),Y$113),"")</f>
        <v>#VALUE!</v>
      </c>
      <c r="Z47" s="84" t="e">
        <f>IF(AND(Z$4,$BJ47),SUMIFS([1]HC!$K$7:$K$118,CHOOSE($BM47,[1]HC!$N$7:$N$118,[1]HC!$O$7:$O$118,[1]HC!$P$7:$P$118,[1]HC!$Q$7:$Q$118),$BL47,CHOOSE(Z$111,_DIS1dL,_DIS2dL,_DIS3dL,_DIS4dL),Z$113),"")</f>
        <v>#VALUE!</v>
      </c>
      <c r="AA47" s="84" t="e">
        <f>IF(AND(AA$4,$BJ47),SUMIFS([1]HC!$K$7:$K$118,CHOOSE($BM47,[1]HC!$N$7:$N$118,[1]HC!$O$7:$O$118,[1]HC!$P$7:$P$118,[1]HC!$Q$7:$Q$118),$BL47,CHOOSE(AA$111,_DIS1dL,_DIS2dL,_DIS3dL,_DIS4dL),AA$113),"")</f>
        <v>#VALUE!</v>
      </c>
      <c r="AB47" s="84" t="e">
        <f>IF(AND(AB$4,$BJ47),SUMIFS([1]HC!$K$7:$K$118,CHOOSE($BM47,[1]HC!$N$7:$N$118,[1]HC!$O$7:$O$118,[1]HC!$P$7:$P$118,[1]HC!$Q$7:$Q$118),$BL47,CHOOSE(AB$111,_DIS1dL,_DIS2dL,_DIS3dL,_DIS4dL),AB$113),"")</f>
        <v>#VALUE!</v>
      </c>
      <c r="AC47" s="84" t="e">
        <f>IF(AND(AC$4,$BJ47),SUMIFS([1]HC!$K$7:$K$118,CHOOSE($BM47,[1]HC!$N$7:$N$118,[1]HC!$O$7:$O$118,[1]HC!$P$7:$P$118,[1]HC!$Q$7:$Q$118),$BL47,CHOOSE(AC$111,_DIS1dL,_DIS2dL,_DIS3dL,_DIS4dL),AC$113),"")</f>
        <v>#VALUE!</v>
      </c>
      <c r="AD47" s="84" t="e">
        <f>IF(AND(AD$4,$BJ47),SUMIFS([1]HC!$K$7:$K$118,CHOOSE($BM47,[1]HC!$N$7:$N$118,[1]HC!$O$7:$O$118,[1]HC!$P$7:$P$118,[1]HC!$Q$7:$Q$118),$BL47,CHOOSE(AD$111,_DIS1dL,_DIS2dL,_DIS3dL,_DIS4dL),AD$113),"")</f>
        <v>#VALUE!</v>
      </c>
      <c r="AE47" s="84" t="e">
        <f>IF(AND(AE$4,$BJ47),SUMIFS([1]HC!$K$7:$K$118,CHOOSE($BM47,[1]HC!$N$7:$N$118,[1]HC!$O$7:$O$118,[1]HC!$P$7:$P$118,[1]HC!$Q$7:$Q$118),$BL47,CHOOSE(AE$111,_DIS1dL,_DIS2dL,_DIS3dL,_DIS4dL),AE$113),"")</f>
        <v>#VALUE!</v>
      </c>
      <c r="AF47" s="84" t="e">
        <f>IF(AND(AF$4,$BJ47),SUMIFS([1]HC!$K$7:$K$118,CHOOSE($BM47,[1]HC!$N$7:$N$118,[1]HC!$O$7:$O$118,[1]HC!$P$7:$P$118,[1]HC!$Q$7:$Q$118),$BL47,CHOOSE(AF$111,_DIS1dL,_DIS2dL,_DIS3dL,_DIS4dL),AF$113),"")</f>
        <v>#VALUE!</v>
      </c>
      <c r="AG47" s="84" t="e">
        <f>IF(AND(AG$4,$BJ47),SUMIFS([1]HC!$K$7:$K$118,CHOOSE($BM47,[1]HC!$N$7:$N$118,[1]HC!$O$7:$O$118,[1]HC!$P$7:$P$118,[1]HC!$Q$7:$Q$118),$BL47,CHOOSE(AG$111,_DIS1dL,_DIS2dL,_DIS3dL,_DIS4dL),AG$113),"")</f>
        <v>#VALUE!</v>
      </c>
      <c r="AH47" s="84" t="e">
        <f>IF(AND(AH$4,$BJ47),SUMIFS([1]HC!$K$7:$K$118,CHOOSE($BM47,[1]HC!$N$7:$N$118,[1]HC!$O$7:$O$118,[1]HC!$P$7:$P$118,[1]HC!$Q$7:$Q$118),$BL47,CHOOSE(AH$111,_DIS1dL,_DIS2dL,_DIS3dL,_DIS4dL),AH$113),"")</f>
        <v>#VALUE!</v>
      </c>
      <c r="AI47" s="84" t="str">
        <f>IF(AND(AI$4,$BJ47),SUMIFS([1]HC!$K$7:$K$118,[1]HC!$J$7:$J$118,$BL47,CHOOSE(AI$111,_DIS1dL,_DIS2dL,_DIS3dL,_DIS4dL),AI$113),"")</f>
        <v/>
      </c>
      <c r="AJ47" s="84" t="str">
        <f>IF(AND(AJ$4,$BJ47),SUMIFS([1]HC!$K$7:$K$118,[1]HC!$J$7:$J$118,$BL47,CHOOSE(AJ$111,_DIS1dL,_DIS2dL,_DIS3dL,_DIS4dL),AJ$113),"")</f>
        <v/>
      </c>
      <c r="AK47" s="84" t="str">
        <f>IF(AND(AK$4,$BJ47),SUMIFS([1]HC!$K$7:$K$118,[1]HC!$J$7:$J$118,$BL47,CHOOSE(AK$111,_DIS1dL,_DIS2dL,_DIS3dL,_DIS4dL),AK$113),"")</f>
        <v/>
      </c>
      <c r="AL47" s="84" t="str">
        <f>IF(AND(AL$4,$BJ47),SUMIFS([1]HC!$K$7:$K$118,[1]HC!$J$7:$J$118,$BL47,CHOOSE(AL$111,_DIS1dL,_DIS2dL,_DIS3dL,_DIS4dL),AL$113),"")</f>
        <v/>
      </c>
      <c r="AM47" s="84" t="str">
        <f>IF(AND(AM$4,$BJ47),SUMIFS([1]HC!$K$7:$K$118,[1]HC!$J$7:$J$118,$BL47,CHOOSE(AM$111,_DIS1dL,_DIS2dL,_DIS3dL,_DIS4dL),AM$113),"")</f>
        <v/>
      </c>
      <c r="AN47" s="84" t="str">
        <f>IF(AND(AN$4,$BJ47),SUMIFS([1]HC!$K$7:$K$118,[1]HC!$J$7:$J$118,$BL47,CHOOSE(AN$111,_DIS1dL,_DIS2dL,_DIS3dL,_DIS4dL),AN$113),"")</f>
        <v/>
      </c>
      <c r="AO47" s="84" t="str">
        <f>IF(AND(AO$4,$BJ47),SUMIFS([1]HC!$K$7:$K$118,[1]HC!$J$7:$J$118,$BL47,CHOOSE(AO$111,_DIS1dL,_DIS2dL,_DIS3dL,_DIS4dL),AO$113),"")</f>
        <v/>
      </c>
      <c r="AP47" s="84" t="str">
        <f>IF(AND(AP$4,$BJ47),SUMIFS([1]HC!$K$7:$K$118,[1]HC!$J$7:$J$118,$BL47,CHOOSE(AP$111,_DIS1dL,_DIS2dL,_DIS3dL,_DIS4dL),AP$113),"")</f>
        <v/>
      </c>
      <c r="AQ47" s="84" t="str">
        <f>IF(AND(AQ$4,$BJ47),SUMIFS([1]HC!$K$7:$K$118,[1]HC!$J$7:$J$118,$BL47,CHOOSE(AQ$111,_DIS1dL,_DIS2dL,_DIS3dL,_DIS4dL),AQ$113),"")</f>
        <v/>
      </c>
      <c r="AR47" s="84" t="str">
        <f>IF(AND(AR$4,$BJ47),SUMIFS([1]HC!$K$7:$K$118,[1]HC!$J$7:$J$118,$BL47,CHOOSE(AR$111,_DIS1dL,_DIS2dL,_DIS3dL,_DIS4dL),AR$113),"")</f>
        <v/>
      </c>
      <c r="AS47" s="84" t="str">
        <f>IF(AND(AS$4,$BJ47),SUMIFS([1]HC!$K$7:$K$118,[1]HC!$J$7:$J$118,$BL47,CHOOSE(AS$111,_DIS1dL,_DIS2dL,_DIS3dL,_DIS4dL),AS$113),"")</f>
        <v/>
      </c>
      <c r="AT47" s="84" t="str">
        <f>IF(AND(AT$4,$BJ47),SUMIFS([1]HC!$K$7:$K$118,[1]HC!$J$7:$J$118,$BL47,CHOOSE(AT$111,_DIS1dL,_DIS2dL,_DIS3dL,_DIS4dL),AT$113),"")</f>
        <v/>
      </c>
      <c r="AU47" s="84" t="str">
        <f>IF(AND(AU$4,$BJ47),SUMIFS([1]HC!$K$7:$K$118,[1]HC!$J$7:$J$118,$BL47,CHOOSE(AU$111,_DIS1dL,_DIS2dL,_DIS3dL,_DIS4dL),AU$113),"")</f>
        <v/>
      </c>
      <c r="AV47" s="84" t="str">
        <f>IF(AND(AV$4,$BJ47),SUMIFS([1]HC!$K$7:$K$118,[1]HC!$J$7:$J$118,$BL47,CHOOSE(AV$111,_DIS1dL,_DIS2dL,_DIS3dL,_DIS4dL),AV$113),"")</f>
        <v/>
      </c>
      <c r="AW47" s="84" t="str">
        <f>IF(AND(AW$4,$BJ47),SUMIFS([1]HC!$K$7:$K$118,[1]HC!$J$7:$J$118,$BL47,CHOOSE(AW$111,_DIS1dL,_DIS2dL,_DIS3dL,_DIS4dL),AW$113),"")</f>
        <v/>
      </c>
      <c r="AX47" s="84" t="str">
        <f>IF(AND(AX$4,$BJ47),SUMIFS([1]HC!$K$7:$K$118,[1]HC!$J$7:$J$118,$BL47,CHOOSE(AX$111,_DIS1dL,_DIS2dL,_DIS3dL,_DIS4dL),AX$113),"")</f>
        <v/>
      </c>
      <c r="AY47" s="84" t="str">
        <f>IF(AND(AY$4,$BJ47),SUMIFS([1]HC!$K$7:$K$118,[1]HC!$J$7:$J$118,$BL47,CHOOSE(AY$111,_DIS1dL,_DIS2dL,_DIS3dL,_DIS4dL),AY$113),"")</f>
        <v/>
      </c>
      <c r="AZ47" s="84" t="str">
        <f>IF(AND(AZ$4,$BJ47),SUMIFS([1]HC!$K$7:$K$118,[1]HC!$J$7:$J$118,$BL47,CHOOSE(AZ$111,_DIS1dL,_DIS2dL,_DIS3dL,_DIS4dL),AZ$113),"")</f>
        <v/>
      </c>
      <c r="BA47" s="84" t="str">
        <f>IF(AND(BA$4,$BJ47),SUMIFS([1]HC!$K$7:$K$118,[1]HC!$J$7:$J$118,$BL47,CHOOSE(BA$111,_DIS1dL,_DIS2dL,_DIS3dL,_DIS4dL),BA$113),"")</f>
        <v/>
      </c>
      <c r="BB47" s="84" t="str">
        <f>IF(AND(BB$4,$BJ47),SUMIFS([1]HC!$K$7:$K$118,[1]HC!$J$7:$J$118,$BL47,CHOOSE(BB$111,_DIS1dL,_DIS2dL,_DIS3dL,_DIS4dL),BB$113),"")</f>
        <v/>
      </c>
      <c r="BC47" s="84" t="str">
        <f>IF(AND(BC$4,$BJ47),SUMIFS([1]HC!$K$7:$K$118,[1]HC!$J$7:$J$118,$BL47,CHOOSE(BC$111,_DIS1dL,_DIS2dL,_DIS3dL,_DIS4dL),BC$113),"")</f>
        <v/>
      </c>
      <c r="BD47" s="84" t="str">
        <f>IF(AND(BD$4,$BJ47),SUMIFS([1]HC!$K$7:$K$118,[1]HC!$J$7:$J$118,$BL47,CHOOSE(BD$111,_DIS1dL,_DIS2dL,_DIS3dL,_DIS4dL),BD$113),"")</f>
        <v/>
      </c>
      <c r="BE47" s="85" t="str">
        <f>IF(AND(BE$4,$BJ47),SUMIFS([1]HC!$K$7:$K$118,[1]HC!$J$7:$J$118,$BL47,CHOOSE(BE$111,_DIS1dL,_DIS2dL,_DIS3dL,_DIS4dL),BE$113),"")</f>
        <v/>
      </c>
      <c r="BF47" s="80" t="e">
        <f t="shared" si="0"/>
        <v>#VALUE!</v>
      </c>
      <c r="BG47" s="86" t="e">
        <f t="shared" si="1"/>
        <v>#VALUE!</v>
      </c>
      <c r="BI47" s="82">
        <f>IF(BJ47,[1]HC!M47-1,"")</f>
        <v>2</v>
      </c>
      <c r="BJ47" s="82" t="b">
        <f>[1]HC!G47</f>
        <v>1</v>
      </c>
      <c r="BK47" s="72" t="b">
        <f>[1]HC!L47</f>
        <v>0</v>
      </c>
      <c r="BL47" t="str">
        <f>[1]HC!I47</f>
        <v>HC 1.3.9</v>
      </c>
      <c r="BM47">
        <f>[1]HC!M47</f>
        <v>3</v>
      </c>
      <c r="BO47" s="72" t="e">
        <f>[1]HC!K47=BF47</f>
        <v>#VALUE!</v>
      </c>
    </row>
    <row r="48" spans="3:67" ht="13" x14ac:dyDescent="0.3">
      <c r="C48" t="str">
        <f>IF($BJ48,REPT(" ",$BI$6*BI48) &amp; [1]HC!J48,"")</f>
        <v xml:space="preserve">       HC 1.4 Services of curative home care</v>
      </c>
      <c r="D48" s="83" t="e">
        <f>IF(AND(D$4,$BJ48),SUMIFS([1]HC!$K$7:$K$118,CHOOSE($BM48,[1]HC!$N$7:$N$118,[1]HC!$O$7:$O$118,[1]HC!$P$7:$P$118,[1]HC!$Q$7:$Q$118),$BL48,CHOOSE(D$111,_DIS1dL,_DIS2dL,_DIS3dL,_DIS4dL),D$113),"")</f>
        <v>#VALUE!</v>
      </c>
      <c r="E48" s="84" t="e">
        <f>IF(AND(E$4,$BJ48),SUMIFS([1]HC!$K$7:$K$118,CHOOSE($BM48,[1]HC!$N$7:$N$118,[1]HC!$O$7:$O$118,[1]HC!$P$7:$P$118,[1]HC!$Q$7:$Q$118),$BL48,CHOOSE(E$111,_DIS1dL,_DIS2dL,_DIS3dL,_DIS4dL),E$113),"")</f>
        <v>#VALUE!</v>
      </c>
      <c r="F48" s="84" t="e">
        <f>IF(AND(F$4,$BJ48),SUMIFS([1]HC!$K$7:$K$118,CHOOSE($BM48,[1]HC!$N$7:$N$118,[1]HC!$O$7:$O$118,[1]HC!$P$7:$P$118,[1]HC!$Q$7:$Q$118),$BL48,CHOOSE(F$111,_DIS1dL,_DIS2dL,_DIS3dL,_DIS4dL),F$113),"")</f>
        <v>#VALUE!</v>
      </c>
      <c r="G48" s="84" t="e">
        <f>IF(AND(G$4,$BJ48),SUMIFS([1]HC!$K$7:$K$118,CHOOSE($BM48,[1]HC!$N$7:$N$118,[1]HC!$O$7:$O$118,[1]HC!$P$7:$P$118,[1]HC!$Q$7:$Q$118),$BL48,CHOOSE(G$111,_DIS1dL,_DIS2dL,_DIS3dL,_DIS4dL),G$113),"")</f>
        <v>#VALUE!</v>
      </c>
      <c r="H48" s="84" t="e">
        <f>IF(AND(H$4,$BJ48),SUMIFS([1]HC!$K$7:$K$118,CHOOSE($BM48,[1]HC!$N$7:$N$118,[1]HC!$O$7:$O$118,[1]HC!$P$7:$P$118,[1]HC!$Q$7:$Q$118),$BL48,CHOOSE(H$111,_DIS1dL,_DIS2dL,_DIS3dL,_DIS4dL),H$113),"")</f>
        <v>#VALUE!</v>
      </c>
      <c r="I48" s="84" t="e">
        <f>IF(AND(I$4,$BJ48),SUMIFS([1]HC!$K$7:$K$118,CHOOSE($BM48,[1]HC!$N$7:$N$118,[1]HC!$O$7:$O$118,[1]HC!$P$7:$P$118,[1]HC!$Q$7:$Q$118),$BL48,CHOOSE(I$111,_DIS1dL,_DIS2dL,_DIS3dL,_DIS4dL),I$113),"")</f>
        <v>#VALUE!</v>
      </c>
      <c r="J48" s="84" t="e">
        <f>IF(AND(J$4,$BJ48),SUMIFS([1]HC!$K$7:$K$118,CHOOSE($BM48,[1]HC!$N$7:$N$118,[1]HC!$O$7:$O$118,[1]HC!$P$7:$P$118,[1]HC!$Q$7:$Q$118),$BL48,CHOOSE(J$111,_DIS1dL,_DIS2dL,_DIS3dL,_DIS4dL),J$113),"")</f>
        <v>#VALUE!</v>
      </c>
      <c r="K48" s="84" t="e">
        <f>IF(AND(K$4,$BJ48),SUMIFS([1]HC!$K$7:$K$118,CHOOSE($BM48,[1]HC!$N$7:$N$118,[1]HC!$O$7:$O$118,[1]HC!$P$7:$P$118,[1]HC!$Q$7:$Q$118),$BL48,CHOOSE(K$111,_DIS1dL,_DIS2dL,_DIS3dL,_DIS4dL),K$113),"")</f>
        <v>#VALUE!</v>
      </c>
      <c r="L48" s="84" t="e">
        <f>IF(AND(L$4,$BJ48),SUMIFS([1]HC!$K$7:$K$118,CHOOSE($BM48,[1]HC!$N$7:$N$118,[1]HC!$O$7:$O$118,[1]HC!$P$7:$P$118,[1]HC!$Q$7:$Q$118),$BL48,CHOOSE(L$111,_DIS1dL,_DIS2dL,_DIS3dL,_DIS4dL),L$113),"")</f>
        <v>#VALUE!</v>
      </c>
      <c r="M48" s="84" t="e">
        <f>IF(AND(M$4,$BJ48),SUMIFS([1]HC!$K$7:$K$118,CHOOSE($BM48,[1]HC!$N$7:$N$118,[1]HC!$O$7:$O$118,[1]HC!$P$7:$P$118,[1]HC!$Q$7:$Q$118),$BL48,CHOOSE(M$111,_DIS1dL,_DIS2dL,_DIS3dL,_DIS4dL),M$113),"")</f>
        <v>#VALUE!</v>
      </c>
      <c r="N48" s="84" t="e">
        <f>IF(AND(N$4,$BJ48),SUMIFS([1]HC!$K$7:$K$118,CHOOSE($BM48,[1]HC!$N$7:$N$118,[1]HC!$O$7:$O$118,[1]HC!$P$7:$P$118,[1]HC!$Q$7:$Q$118),$BL48,CHOOSE(N$111,_DIS1dL,_DIS2dL,_DIS3dL,_DIS4dL),N$113),"")</f>
        <v>#VALUE!</v>
      </c>
      <c r="O48" s="84" t="e">
        <f>IF(AND(O$4,$BJ48),SUMIFS([1]HC!$K$7:$K$118,CHOOSE($BM48,[1]HC!$N$7:$N$118,[1]HC!$O$7:$O$118,[1]HC!$P$7:$P$118,[1]HC!$Q$7:$Q$118),$BL48,CHOOSE(O$111,_DIS1dL,_DIS2dL,_DIS3dL,_DIS4dL),O$113),"")</f>
        <v>#VALUE!</v>
      </c>
      <c r="P48" s="84" t="e">
        <f>IF(AND(P$4,$BJ48),SUMIFS([1]HC!$K$7:$K$118,CHOOSE($BM48,[1]HC!$N$7:$N$118,[1]HC!$O$7:$O$118,[1]HC!$P$7:$P$118,[1]HC!$Q$7:$Q$118),$BL48,CHOOSE(P$111,_DIS1dL,_DIS2dL,_DIS3dL,_DIS4dL),P$113),"")</f>
        <v>#VALUE!</v>
      </c>
      <c r="Q48" s="84" t="e">
        <f>IF(AND(Q$4,$BJ48),SUMIFS([1]HC!$K$7:$K$118,CHOOSE($BM48,[1]HC!$N$7:$N$118,[1]HC!$O$7:$O$118,[1]HC!$P$7:$P$118,[1]HC!$Q$7:$Q$118),$BL48,CHOOSE(Q$111,_DIS1dL,_DIS2dL,_DIS3dL,_DIS4dL),Q$113),"")</f>
        <v>#VALUE!</v>
      </c>
      <c r="R48" s="84" t="e">
        <f>IF(AND(R$4,$BJ48),SUMIFS([1]HC!$K$7:$K$118,CHOOSE($BM48,[1]HC!$N$7:$N$118,[1]HC!$O$7:$O$118,[1]HC!$P$7:$P$118,[1]HC!$Q$7:$Q$118),$BL48,CHOOSE(R$111,_DIS1dL,_DIS2dL,_DIS3dL,_DIS4dL),R$113),"")</f>
        <v>#VALUE!</v>
      </c>
      <c r="S48" s="84" t="e">
        <f>IF(AND(S$4,$BJ48),SUMIFS([1]HC!$K$7:$K$118,CHOOSE($BM48,[1]HC!$N$7:$N$118,[1]HC!$O$7:$O$118,[1]HC!$P$7:$P$118,[1]HC!$Q$7:$Q$118),$BL48,CHOOSE(S$111,_DIS1dL,_DIS2dL,_DIS3dL,_DIS4dL),S$113),"")</f>
        <v>#VALUE!</v>
      </c>
      <c r="T48" s="84" t="e">
        <f>IF(AND(T$4,$BJ48),SUMIFS([1]HC!$K$7:$K$118,CHOOSE($BM48,[1]HC!$N$7:$N$118,[1]HC!$O$7:$O$118,[1]HC!$P$7:$P$118,[1]HC!$Q$7:$Q$118),$BL48,CHOOSE(T$111,_DIS1dL,_DIS2dL,_DIS3dL,_DIS4dL),T$113),"")</f>
        <v>#VALUE!</v>
      </c>
      <c r="U48" s="84" t="e">
        <f>IF(AND(U$4,$BJ48),SUMIFS([1]HC!$K$7:$K$118,CHOOSE($BM48,[1]HC!$N$7:$N$118,[1]HC!$O$7:$O$118,[1]HC!$P$7:$P$118,[1]HC!$Q$7:$Q$118),$BL48,CHOOSE(U$111,_DIS1dL,_DIS2dL,_DIS3dL,_DIS4dL),U$113),"")</f>
        <v>#VALUE!</v>
      </c>
      <c r="V48" s="84" t="e">
        <f>IF(AND(V$4,$BJ48),SUMIFS([1]HC!$K$7:$K$118,CHOOSE($BM48,[1]HC!$N$7:$N$118,[1]HC!$O$7:$O$118,[1]HC!$P$7:$P$118,[1]HC!$Q$7:$Q$118),$BL48,CHOOSE(V$111,_DIS1dL,_DIS2dL,_DIS3dL,_DIS4dL),V$113),"")</f>
        <v>#VALUE!</v>
      </c>
      <c r="W48" s="84" t="e">
        <f>IF(AND(W$4,$BJ48),SUMIFS([1]HC!$K$7:$K$118,CHOOSE($BM48,[1]HC!$N$7:$N$118,[1]HC!$O$7:$O$118,[1]HC!$P$7:$P$118,[1]HC!$Q$7:$Q$118),$BL48,CHOOSE(W$111,_DIS1dL,_DIS2dL,_DIS3dL,_DIS4dL),W$113),"")</f>
        <v>#VALUE!</v>
      </c>
      <c r="X48" s="84" t="e">
        <f>IF(AND(X$4,$BJ48),SUMIFS([1]HC!$K$7:$K$118,CHOOSE($BM48,[1]HC!$N$7:$N$118,[1]HC!$O$7:$O$118,[1]HC!$P$7:$P$118,[1]HC!$Q$7:$Q$118),$BL48,CHOOSE(X$111,_DIS1dL,_DIS2dL,_DIS3dL,_DIS4dL),X$113),"")</f>
        <v>#VALUE!</v>
      </c>
      <c r="Y48" s="84" t="e">
        <f>IF(AND(Y$4,$BJ48),SUMIFS([1]HC!$K$7:$K$118,CHOOSE($BM48,[1]HC!$N$7:$N$118,[1]HC!$O$7:$O$118,[1]HC!$P$7:$P$118,[1]HC!$Q$7:$Q$118),$BL48,CHOOSE(Y$111,_DIS1dL,_DIS2dL,_DIS3dL,_DIS4dL),Y$113),"")</f>
        <v>#VALUE!</v>
      </c>
      <c r="Z48" s="84" t="e">
        <f>IF(AND(Z$4,$BJ48),SUMIFS([1]HC!$K$7:$K$118,CHOOSE($BM48,[1]HC!$N$7:$N$118,[1]HC!$O$7:$O$118,[1]HC!$P$7:$P$118,[1]HC!$Q$7:$Q$118),$BL48,CHOOSE(Z$111,_DIS1dL,_DIS2dL,_DIS3dL,_DIS4dL),Z$113),"")</f>
        <v>#VALUE!</v>
      </c>
      <c r="AA48" s="84" t="e">
        <f>IF(AND(AA$4,$BJ48),SUMIFS([1]HC!$K$7:$K$118,CHOOSE($BM48,[1]HC!$N$7:$N$118,[1]HC!$O$7:$O$118,[1]HC!$P$7:$P$118,[1]HC!$Q$7:$Q$118),$BL48,CHOOSE(AA$111,_DIS1dL,_DIS2dL,_DIS3dL,_DIS4dL),AA$113),"")</f>
        <v>#VALUE!</v>
      </c>
      <c r="AB48" s="84" t="e">
        <f>IF(AND(AB$4,$BJ48),SUMIFS([1]HC!$K$7:$K$118,CHOOSE($BM48,[1]HC!$N$7:$N$118,[1]HC!$O$7:$O$118,[1]HC!$P$7:$P$118,[1]HC!$Q$7:$Q$118),$BL48,CHOOSE(AB$111,_DIS1dL,_DIS2dL,_DIS3dL,_DIS4dL),AB$113),"")</f>
        <v>#VALUE!</v>
      </c>
      <c r="AC48" s="84" t="e">
        <f>IF(AND(AC$4,$BJ48),SUMIFS([1]HC!$K$7:$K$118,CHOOSE($BM48,[1]HC!$N$7:$N$118,[1]HC!$O$7:$O$118,[1]HC!$P$7:$P$118,[1]HC!$Q$7:$Q$118),$BL48,CHOOSE(AC$111,_DIS1dL,_DIS2dL,_DIS3dL,_DIS4dL),AC$113),"")</f>
        <v>#VALUE!</v>
      </c>
      <c r="AD48" s="84" t="e">
        <f>IF(AND(AD$4,$BJ48),SUMIFS([1]HC!$K$7:$K$118,CHOOSE($BM48,[1]HC!$N$7:$N$118,[1]HC!$O$7:$O$118,[1]HC!$P$7:$P$118,[1]HC!$Q$7:$Q$118),$BL48,CHOOSE(AD$111,_DIS1dL,_DIS2dL,_DIS3dL,_DIS4dL),AD$113),"")</f>
        <v>#VALUE!</v>
      </c>
      <c r="AE48" s="84" t="e">
        <f>IF(AND(AE$4,$BJ48),SUMIFS([1]HC!$K$7:$K$118,CHOOSE($BM48,[1]HC!$N$7:$N$118,[1]HC!$O$7:$O$118,[1]HC!$P$7:$P$118,[1]HC!$Q$7:$Q$118),$BL48,CHOOSE(AE$111,_DIS1dL,_DIS2dL,_DIS3dL,_DIS4dL),AE$113),"")</f>
        <v>#VALUE!</v>
      </c>
      <c r="AF48" s="84" t="e">
        <f>IF(AND(AF$4,$BJ48),SUMIFS([1]HC!$K$7:$K$118,CHOOSE($BM48,[1]HC!$N$7:$N$118,[1]HC!$O$7:$O$118,[1]HC!$P$7:$P$118,[1]HC!$Q$7:$Q$118),$BL48,CHOOSE(AF$111,_DIS1dL,_DIS2dL,_DIS3dL,_DIS4dL),AF$113),"")</f>
        <v>#VALUE!</v>
      </c>
      <c r="AG48" s="84" t="e">
        <f>IF(AND(AG$4,$BJ48),SUMIFS([1]HC!$K$7:$K$118,CHOOSE($BM48,[1]HC!$N$7:$N$118,[1]HC!$O$7:$O$118,[1]HC!$P$7:$P$118,[1]HC!$Q$7:$Q$118),$BL48,CHOOSE(AG$111,_DIS1dL,_DIS2dL,_DIS3dL,_DIS4dL),AG$113),"")</f>
        <v>#VALUE!</v>
      </c>
      <c r="AH48" s="84" t="e">
        <f>IF(AND(AH$4,$BJ48),SUMIFS([1]HC!$K$7:$K$118,CHOOSE($BM48,[1]HC!$N$7:$N$118,[1]HC!$O$7:$O$118,[1]HC!$P$7:$P$118,[1]HC!$Q$7:$Q$118),$BL48,CHOOSE(AH$111,_DIS1dL,_DIS2dL,_DIS3dL,_DIS4dL),AH$113),"")</f>
        <v>#VALUE!</v>
      </c>
      <c r="AI48" s="84" t="str">
        <f>IF(AND(AI$4,$BJ48),SUMIFS([1]HC!$K$7:$K$118,[1]HC!$J$7:$J$118,$BL48,CHOOSE(AI$111,_DIS1dL,_DIS2dL,_DIS3dL,_DIS4dL),AI$113),"")</f>
        <v/>
      </c>
      <c r="AJ48" s="84" t="str">
        <f>IF(AND(AJ$4,$BJ48),SUMIFS([1]HC!$K$7:$K$118,[1]HC!$J$7:$J$118,$BL48,CHOOSE(AJ$111,_DIS1dL,_DIS2dL,_DIS3dL,_DIS4dL),AJ$113),"")</f>
        <v/>
      </c>
      <c r="AK48" s="84" t="str">
        <f>IF(AND(AK$4,$BJ48),SUMIFS([1]HC!$K$7:$K$118,[1]HC!$J$7:$J$118,$BL48,CHOOSE(AK$111,_DIS1dL,_DIS2dL,_DIS3dL,_DIS4dL),AK$113),"")</f>
        <v/>
      </c>
      <c r="AL48" s="84" t="str">
        <f>IF(AND(AL$4,$BJ48),SUMIFS([1]HC!$K$7:$K$118,[1]HC!$J$7:$J$118,$BL48,CHOOSE(AL$111,_DIS1dL,_DIS2dL,_DIS3dL,_DIS4dL),AL$113),"")</f>
        <v/>
      </c>
      <c r="AM48" s="84" t="str">
        <f>IF(AND(AM$4,$BJ48),SUMIFS([1]HC!$K$7:$K$118,[1]HC!$J$7:$J$118,$BL48,CHOOSE(AM$111,_DIS1dL,_DIS2dL,_DIS3dL,_DIS4dL),AM$113),"")</f>
        <v/>
      </c>
      <c r="AN48" s="84" t="str">
        <f>IF(AND(AN$4,$BJ48),SUMIFS([1]HC!$K$7:$K$118,[1]HC!$J$7:$J$118,$BL48,CHOOSE(AN$111,_DIS1dL,_DIS2dL,_DIS3dL,_DIS4dL),AN$113),"")</f>
        <v/>
      </c>
      <c r="AO48" s="84" t="str">
        <f>IF(AND(AO$4,$BJ48),SUMIFS([1]HC!$K$7:$K$118,[1]HC!$J$7:$J$118,$BL48,CHOOSE(AO$111,_DIS1dL,_DIS2dL,_DIS3dL,_DIS4dL),AO$113),"")</f>
        <v/>
      </c>
      <c r="AP48" s="84" t="str">
        <f>IF(AND(AP$4,$BJ48),SUMIFS([1]HC!$K$7:$K$118,[1]HC!$J$7:$J$118,$BL48,CHOOSE(AP$111,_DIS1dL,_DIS2dL,_DIS3dL,_DIS4dL),AP$113),"")</f>
        <v/>
      </c>
      <c r="AQ48" s="84" t="str">
        <f>IF(AND(AQ$4,$BJ48),SUMIFS([1]HC!$K$7:$K$118,[1]HC!$J$7:$J$118,$BL48,CHOOSE(AQ$111,_DIS1dL,_DIS2dL,_DIS3dL,_DIS4dL),AQ$113),"")</f>
        <v/>
      </c>
      <c r="AR48" s="84" t="str">
        <f>IF(AND(AR$4,$BJ48),SUMIFS([1]HC!$K$7:$K$118,[1]HC!$J$7:$J$118,$BL48,CHOOSE(AR$111,_DIS1dL,_DIS2dL,_DIS3dL,_DIS4dL),AR$113),"")</f>
        <v/>
      </c>
      <c r="AS48" s="84" t="str">
        <f>IF(AND(AS$4,$BJ48),SUMIFS([1]HC!$K$7:$K$118,[1]HC!$J$7:$J$118,$BL48,CHOOSE(AS$111,_DIS1dL,_DIS2dL,_DIS3dL,_DIS4dL),AS$113),"")</f>
        <v/>
      </c>
      <c r="AT48" s="84" t="str">
        <f>IF(AND(AT$4,$BJ48),SUMIFS([1]HC!$K$7:$K$118,[1]HC!$J$7:$J$118,$BL48,CHOOSE(AT$111,_DIS1dL,_DIS2dL,_DIS3dL,_DIS4dL),AT$113),"")</f>
        <v/>
      </c>
      <c r="AU48" s="84" t="str">
        <f>IF(AND(AU$4,$BJ48),SUMIFS([1]HC!$K$7:$K$118,[1]HC!$J$7:$J$118,$BL48,CHOOSE(AU$111,_DIS1dL,_DIS2dL,_DIS3dL,_DIS4dL),AU$113),"")</f>
        <v/>
      </c>
      <c r="AV48" s="84" t="str">
        <f>IF(AND(AV$4,$BJ48),SUMIFS([1]HC!$K$7:$K$118,[1]HC!$J$7:$J$118,$BL48,CHOOSE(AV$111,_DIS1dL,_DIS2dL,_DIS3dL,_DIS4dL),AV$113),"")</f>
        <v/>
      </c>
      <c r="AW48" s="84" t="str">
        <f>IF(AND(AW$4,$BJ48),SUMIFS([1]HC!$K$7:$K$118,[1]HC!$J$7:$J$118,$BL48,CHOOSE(AW$111,_DIS1dL,_DIS2dL,_DIS3dL,_DIS4dL),AW$113),"")</f>
        <v/>
      </c>
      <c r="AX48" s="84" t="str">
        <f>IF(AND(AX$4,$BJ48),SUMIFS([1]HC!$K$7:$K$118,[1]HC!$J$7:$J$118,$BL48,CHOOSE(AX$111,_DIS1dL,_DIS2dL,_DIS3dL,_DIS4dL),AX$113),"")</f>
        <v/>
      </c>
      <c r="AY48" s="84" t="str">
        <f>IF(AND(AY$4,$BJ48),SUMIFS([1]HC!$K$7:$K$118,[1]HC!$J$7:$J$118,$BL48,CHOOSE(AY$111,_DIS1dL,_DIS2dL,_DIS3dL,_DIS4dL),AY$113),"")</f>
        <v/>
      </c>
      <c r="AZ48" s="84" t="str">
        <f>IF(AND(AZ$4,$BJ48),SUMIFS([1]HC!$K$7:$K$118,[1]HC!$J$7:$J$118,$BL48,CHOOSE(AZ$111,_DIS1dL,_DIS2dL,_DIS3dL,_DIS4dL),AZ$113),"")</f>
        <v/>
      </c>
      <c r="BA48" s="84" t="str">
        <f>IF(AND(BA$4,$BJ48),SUMIFS([1]HC!$K$7:$K$118,[1]HC!$J$7:$J$118,$BL48,CHOOSE(BA$111,_DIS1dL,_DIS2dL,_DIS3dL,_DIS4dL),BA$113),"")</f>
        <v/>
      </c>
      <c r="BB48" s="84" t="str">
        <f>IF(AND(BB$4,$BJ48),SUMIFS([1]HC!$K$7:$K$118,[1]HC!$J$7:$J$118,$BL48,CHOOSE(BB$111,_DIS1dL,_DIS2dL,_DIS3dL,_DIS4dL),BB$113),"")</f>
        <v/>
      </c>
      <c r="BC48" s="84" t="str">
        <f>IF(AND(BC$4,$BJ48),SUMIFS([1]HC!$K$7:$K$118,[1]HC!$J$7:$J$118,$BL48,CHOOSE(BC$111,_DIS1dL,_DIS2dL,_DIS3dL,_DIS4dL),BC$113),"")</f>
        <v/>
      </c>
      <c r="BD48" s="84" t="str">
        <f>IF(AND(BD$4,$BJ48),SUMIFS([1]HC!$K$7:$K$118,[1]HC!$J$7:$J$118,$BL48,CHOOSE(BD$111,_DIS1dL,_DIS2dL,_DIS3dL,_DIS4dL),BD$113),"")</f>
        <v/>
      </c>
      <c r="BE48" s="85" t="str">
        <f>IF(AND(BE$4,$BJ48),SUMIFS([1]HC!$K$7:$K$118,[1]HC!$J$7:$J$118,$BL48,CHOOSE(BE$111,_DIS1dL,_DIS2dL,_DIS3dL,_DIS4dL),BE$113),"")</f>
        <v/>
      </c>
      <c r="BF48" s="80" t="e">
        <f t="shared" si="0"/>
        <v>#VALUE!</v>
      </c>
      <c r="BG48" s="86" t="e">
        <f t="shared" si="1"/>
        <v>#VALUE!</v>
      </c>
      <c r="BI48" s="82">
        <f>IF(BJ48,[1]HC!M48-1,"")</f>
        <v>1</v>
      </c>
      <c r="BJ48" s="82" t="b">
        <f>[1]HC!G48</f>
        <v>1</v>
      </c>
      <c r="BK48" s="72" t="b">
        <f>[1]HC!L48</f>
        <v>0</v>
      </c>
      <c r="BL48" t="str">
        <f>[1]HC!I48</f>
        <v>HC 1.4</v>
      </c>
      <c r="BM48">
        <f>[1]HC!M48</f>
        <v>2</v>
      </c>
      <c r="BO48" s="72" t="e">
        <f>[1]HC!K48=BF48</f>
        <v>#VALUE!</v>
      </c>
    </row>
    <row r="49" spans="3:67" ht="13" x14ac:dyDescent="0.3">
      <c r="C49" t="str">
        <f>IF($BJ49,REPT(" ",$BI$6*BI49) &amp; [1]HC!J49,"")</f>
        <v>HC 2 Services of rehabilitation care</v>
      </c>
      <c r="D49" s="83" t="e">
        <f>IF(AND(D$4,$BJ49),SUMIFS([1]HC!$K$7:$K$118,CHOOSE($BM49,[1]HC!$N$7:$N$118,[1]HC!$O$7:$O$118,[1]HC!$P$7:$P$118,[1]HC!$Q$7:$Q$118),$BL49,CHOOSE(D$111,_DIS1dL,_DIS2dL,_DIS3dL,_DIS4dL),D$113),"")</f>
        <v>#VALUE!</v>
      </c>
      <c r="E49" s="84" t="e">
        <f>IF(AND(E$4,$BJ49),SUMIFS([1]HC!$K$7:$K$118,CHOOSE($BM49,[1]HC!$N$7:$N$118,[1]HC!$O$7:$O$118,[1]HC!$P$7:$P$118,[1]HC!$Q$7:$Q$118),$BL49,CHOOSE(E$111,_DIS1dL,_DIS2dL,_DIS3dL,_DIS4dL),E$113),"")</f>
        <v>#VALUE!</v>
      </c>
      <c r="F49" s="84" t="e">
        <f>IF(AND(F$4,$BJ49),SUMIFS([1]HC!$K$7:$K$118,CHOOSE($BM49,[1]HC!$N$7:$N$118,[1]HC!$O$7:$O$118,[1]HC!$P$7:$P$118,[1]HC!$Q$7:$Q$118),$BL49,CHOOSE(F$111,_DIS1dL,_DIS2dL,_DIS3dL,_DIS4dL),F$113),"")</f>
        <v>#VALUE!</v>
      </c>
      <c r="G49" s="84" t="e">
        <f>IF(AND(G$4,$BJ49),SUMIFS([1]HC!$K$7:$K$118,CHOOSE($BM49,[1]HC!$N$7:$N$118,[1]HC!$O$7:$O$118,[1]HC!$P$7:$P$118,[1]HC!$Q$7:$Q$118),$BL49,CHOOSE(G$111,_DIS1dL,_DIS2dL,_DIS3dL,_DIS4dL),G$113),"")</f>
        <v>#VALUE!</v>
      </c>
      <c r="H49" s="84" t="e">
        <f>IF(AND(H$4,$BJ49),SUMIFS([1]HC!$K$7:$K$118,CHOOSE($BM49,[1]HC!$N$7:$N$118,[1]HC!$O$7:$O$118,[1]HC!$P$7:$P$118,[1]HC!$Q$7:$Q$118),$BL49,CHOOSE(H$111,_DIS1dL,_DIS2dL,_DIS3dL,_DIS4dL),H$113),"")</f>
        <v>#VALUE!</v>
      </c>
      <c r="I49" s="84" t="e">
        <f>IF(AND(I$4,$BJ49),SUMIFS([1]HC!$K$7:$K$118,CHOOSE($BM49,[1]HC!$N$7:$N$118,[1]HC!$O$7:$O$118,[1]HC!$P$7:$P$118,[1]HC!$Q$7:$Q$118),$BL49,CHOOSE(I$111,_DIS1dL,_DIS2dL,_DIS3dL,_DIS4dL),I$113),"")</f>
        <v>#VALUE!</v>
      </c>
      <c r="J49" s="84" t="e">
        <f>IF(AND(J$4,$BJ49),SUMIFS([1]HC!$K$7:$K$118,CHOOSE($BM49,[1]HC!$N$7:$N$118,[1]HC!$O$7:$O$118,[1]HC!$P$7:$P$118,[1]HC!$Q$7:$Q$118),$BL49,CHOOSE(J$111,_DIS1dL,_DIS2dL,_DIS3dL,_DIS4dL),J$113),"")</f>
        <v>#VALUE!</v>
      </c>
      <c r="K49" s="84" t="e">
        <f>IF(AND(K$4,$BJ49),SUMIFS([1]HC!$K$7:$K$118,CHOOSE($BM49,[1]HC!$N$7:$N$118,[1]HC!$O$7:$O$118,[1]HC!$P$7:$P$118,[1]HC!$Q$7:$Q$118),$BL49,CHOOSE(K$111,_DIS1dL,_DIS2dL,_DIS3dL,_DIS4dL),K$113),"")</f>
        <v>#VALUE!</v>
      </c>
      <c r="L49" s="84" t="e">
        <f>IF(AND(L$4,$BJ49),SUMIFS([1]HC!$K$7:$K$118,CHOOSE($BM49,[1]HC!$N$7:$N$118,[1]HC!$O$7:$O$118,[1]HC!$P$7:$P$118,[1]HC!$Q$7:$Q$118),$BL49,CHOOSE(L$111,_DIS1dL,_DIS2dL,_DIS3dL,_DIS4dL),L$113),"")</f>
        <v>#VALUE!</v>
      </c>
      <c r="M49" s="84" t="e">
        <f>IF(AND(M$4,$BJ49),SUMIFS([1]HC!$K$7:$K$118,CHOOSE($BM49,[1]HC!$N$7:$N$118,[1]HC!$O$7:$O$118,[1]HC!$P$7:$P$118,[1]HC!$Q$7:$Q$118),$BL49,CHOOSE(M$111,_DIS1dL,_DIS2dL,_DIS3dL,_DIS4dL),M$113),"")</f>
        <v>#VALUE!</v>
      </c>
      <c r="N49" s="84" t="e">
        <f>IF(AND(N$4,$BJ49),SUMIFS([1]HC!$K$7:$K$118,CHOOSE($BM49,[1]HC!$N$7:$N$118,[1]HC!$O$7:$O$118,[1]HC!$P$7:$P$118,[1]HC!$Q$7:$Q$118),$BL49,CHOOSE(N$111,_DIS1dL,_DIS2dL,_DIS3dL,_DIS4dL),N$113),"")</f>
        <v>#VALUE!</v>
      </c>
      <c r="O49" s="84" t="e">
        <f>IF(AND(O$4,$BJ49),SUMIFS([1]HC!$K$7:$K$118,CHOOSE($BM49,[1]HC!$N$7:$N$118,[1]HC!$O$7:$O$118,[1]HC!$P$7:$P$118,[1]HC!$Q$7:$Q$118),$BL49,CHOOSE(O$111,_DIS1dL,_DIS2dL,_DIS3dL,_DIS4dL),O$113),"")</f>
        <v>#VALUE!</v>
      </c>
      <c r="P49" s="84" t="e">
        <f>IF(AND(P$4,$BJ49),SUMIFS([1]HC!$K$7:$K$118,CHOOSE($BM49,[1]HC!$N$7:$N$118,[1]HC!$O$7:$O$118,[1]HC!$P$7:$P$118,[1]HC!$Q$7:$Q$118),$BL49,CHOOSE(P$111,_DIS1dL,_DIS2dL,_DIS3dL,_DIS4dL),P$113),"")</f>
        <v>#VALUE!</v>
      </c>
      <c r="Q49" s="84" t="e">
        <f>IF(AND(Q$4,$BJ49),SUMIFS([1]HC!$K$7:$K$118,CHOOSE($BM49,[1]HC!$N$7:$N$118,[1]HC!$O$7:$O$118,[1]HC!$P$7:$P$118,[1]HC!$Q$7:$Q$118),$BL49,CHOOSE(Q$111,_DIS1dL,_DIS2dL,_DIS3dL,_DIS4dL),Q$113),"")</f>
        <v>#VALUE!</v>
      </c>
      <c r="R49" s="84" t="e">
        <f>IF(AND(R$4,$BJ49),SUMIFS([1]HC!$K$7:$K$118,CHOOSE($BM49,[1]HC!$N$7:$N$118,[1]HC!$O$7:$O$118,[1]HC!$P$7:$P$118,[1]HC!$Q$7:$Q$118),$BL49,CHOOSE(R$111,_DIS1dL,_DIS2dL,_DIS3dL,_DIS4dL),R$113),"")</f>
        <v>#VALUE!</v>
      </c>
      <c r="S49" s="84" t="e">
        <f>IF(AND(S$4,$BJ49),SUMIFS([1]HC!$K$7:$K$118,CHOOSE($BM49,[1]HC!$N$7:$N$118,[1]HC!$O$7:$O$118,[1]HC!$P$7:$P$118,[1]HC!$Q$7:$Q$118),$BL49,CHOOSE(S$111,_DIS1dL,_DIS2dL,_DIS3dL,_DIS4dL),S$113),"")</f>
        <v>#VALUE!</v>
      </c>
      <c r="T49" s="84" t="e">
        <f>IF(AND(T$4,$BJ49),SUMIFS([1]HC!$K$7:$K$118,CHOOSE($BM49,[1]HC!$N$7:$N$118,[1]HC!$O$7:$O$118,[1]HC!$P$7:$P$118,[1]HC!$Q$7:$Q$118),$BL49,CHOOSE(T$111,_DIS1dL,_DIS2dL,_DIS3dL,_DIS4dL),T$113),"")</f>
        <v>#VALUE!</v>
      </c>
      <c r="U49" s="84" t="e">
        <f>IF(AND(U$4,$BJ49),SUMIFS([1]HC!$K$7:$K$118,CHOOSE($BM49,[1]HC!$N$7:$N$118,[1]HC!$O$7:$O$118,[1]HC!$P$7:$P$118,[1]HC!$Q$7:$Q$118),$BL49,CHOOSE(U$111,_DIS1dL,_DIS2dL,_DIS3dL,_DIS4dL),U$113),"")</f>
        <v>#VALUE!</v>
      </c>
      <c r="V49" s="84" t="e">
        <f>IF(AND(V$4,$BJ49),SUMIFS([1]HC!$K$7:$K$118,CHOOSE($BM49,[1]HC!$N$7:$N$118,[1]HC!$O$7:$O$118,[1]HC!$P$7:$P$118,[1]HC!$Q$7:$Q$118),$BL49,CHOOSE(V$111,_DIS1dL,_DIS2dL,_DIS3dL,_DIS4dL),V$113),"")</f>
        <v>#VALUE!</v>
      </c>
      <c r="W49" s="84" t="e">
        <f>IF(AND(W$4,$BJ49),SUMIFS([1]HC!$K$7:$K$118,CHOOSE($BM49,[1]HC!$N$7:$N$118,[1]HC!$O$7:$O$118,[1]HC!$P$7:$P$118,[1]HC!$Q$7:$Q$118),$BL49,CHOOSE(W$111,_DIS1dL,_DIS2dL,_DIS3dL,_DIS4dL),W$113),"")</f>
        <v>#VALUE!</v>
      </c>
      <c r="X49" s="84" t="e">
        <f>IF(AND(X$4,$BJ49),SUMIFS([1]HC!$K$7:$K$118,CHOOSE($BM49,[1]HC!$N$7:$N$118,[1]HC!$O$7:$O$118,[1]HC!$P$7:$P$118,[1]HC!$Q$7:$Q$118),$BL49,CHOOSE(X$111,_DIS1dL,_DIS2dL,_DIS3dL,_DIS4dL),X$113),"")</f>
        <v>#VALUE!</v>
      </c>
      <c r="Y49" s="84" t="e">
        <f>IF(AND(Y$4,$BJ49),SUMIFS([1]HC!$K$7:$K$118,CHOOSE($BM49,[1]HC!$N$7:$N$118,[1]HC!$O$7:$O$118,[1]HC!$P$7:$P$118,[1]HC!$Q$7:$Q$118),$BL49,CHOOSE(Y$111,_DIS1dL,_DIS2dL,_DIS3dL,_DIS4dL),Y$113),"")</f>
        <v>#VALUE!</v>
      </c>
      <c r="Z49" s="84" t="e">
        <f>IF(AND(Z$4,$BJ49),SUMIFS([1]HC!$K$7:$K$118,CHOOSE($BM49,[1]HC!$N$7:$N$118,[1]HC!$O$7:$O$118,[1]HC!$P$7:$P$118,[1]HC!$Q$7:$Q$118),$BL49,CHOOSE(Z$111,_DIS1dL,_DIS2dL,_DIS3dL,_DIS4dL),Z$113),"")</f>
        <v>#VALUE!</v>
      </c>
      <c r="AA49" s="84" t="e">
        <f>IF(AND(AA$4,$BJ49),SUMIFS([1]HC!$K$7:$K$118,CHOOSE($BM49,[1]HC!$N$7:$N$118,[1]HC!$O$7:$O$118,[1]HC!$P$7:$P$118,[1]HC!$Q$7:$Q$118),$BL49,CHOOSE(AA$111,_DIS1dL,_DIS2dL,_DIS3dL,_DIS4dL),AA$113),"")</f>
        <v>#VALUE!</v>
      </c>
      <c r="AB49" s="84" t="e">
        <f>IF(AND(AB$4,$BJ49),SUMIFS([1]HC!$K$7:$K$118,CHOOSE($BM49,[1]HC!$N$7:$N$118,[1]HC!$O$7:$O$118,[1]HC!$P$7:$P$118,[1]HC!$Q$7:$Q$118),$BL49,CHOOSE(AB$111,_DIS1dL,_DIS2dL,_DIS3dL,_DIS4dL),AB$113),"")</f>
        <v>#VALUE!</v>
      </c>
      <c r="AC49" s="84" t="e">
        <f>IF(AND(AC$4,$BJ49),SUMIFS([1]HC!$K$7:$K$118,CHOOSE($BM49,[1]HC!$N$7:$N$118,[1]HC!$O$7:$O$118,[1]HC!$P$7:$P$118,[1]HC!$Q$7:$Q$118),$BL49,CHOOSE(AC$111,_DIS1dL,_DIS2dL,_DIS3dL,_DIS4dL),AC$113),"")</f>
        <v>#VALUE!</v>
      </c>
      <c r="AD49" s="84" t="e">
        <f>IF(AND(AD$4,$BJ49),SUMIFS([1]HC!$K$7:$K$118,CHOOSE($BM49,[1]HC!$N$7:$N$118,[1]HC!$O$7:$O$118,[1]HC!$P$7:$P$118,[1]HC!$Q$7:$Q$118),$BL49,CHOOSE(AD$111,_DIS1dL,_DIS2dL,_DIS3dL,_DIS4dL),AD$113),"")</f>
        <v>#VALUE!</v>
      </c>
      <c r="AE49" s="84" t="e">
        <f>IF(AND(AE$4,$BJ49),SUMIFS([1]HC!$K$7:$K$118,CHOOSE($BM49,[1]HC!$N$7:$N$118,[1]HC!$O$7:$O$118,[1]HC!$P$7:$P$118,[1]HC!$Q$7:$Q$118),$BL49,CHOOSE(AE$111,_DIS1dL,_DIS2dL,_DIS3dL,_DIS4dL),AE$113),"")</f>
        <v>#VALUE!</v>
      </c>
      <c r="AF49" s="84" t="e">
        <f>IF(AND(AF$4,$BJ49),SUMIFS([1]HC!$K$7:$K$118,CHOOSE($BM49,[1]HC!$N$7:$N$118,[1]HC!$O$7:$O$118,[1]HC!$P$7:$P$118,[1]HC!$Q$7:$Q$118),$BL49,CHOOSE(AF$111,_DIS1dL,_DIS2dL,_DIS3dL,_DIS4dL),AF$113),"")</f>
        <v>#VALUE!</v>
      </c>
      <c r="AG49" s="84" t="e">
        <f>IF(AND(AG$4,$BJ49),SUMIFS([1]HC!$K$7:$K$118,CHOOSE($BM49,[1]HC!$N$7:$N$118,[1]HC!$O$7:$O$118,[1]HC!$P$7:$P$118,[1]HC!$Q$7:$Q$118),$BL49,CHOOSE(AG$111,_DIS1dL,_DIS2dL,_DIS3dL,_DIS4dL),AG$113),"")</f>
        <v>#VALUE!</v>
      </c>
      <c r="AH49" s="84" t="e">
        <f>IF(AND(AH$4,$BJ49),SUMIFS([1]HC!$K$7:$K$118,CHOOSE($BM49,[1]HC!$N$7:$N$118,[1]HC!$O$7:$O$118,[1]HC!$P$7:$P$118,[1]HC!$Q$7:$Q$118),$BL49,CHOOSE(AH$111,_DIS1dL,_DIS2dL,_DIS3dL,_DIS4dL),AH$113),"")</f>
        <v>#VALUE!</v>
      </c>
      <c r="AI49" s="84" t="str">
        <f>IF(AND(AI$4,$BJ49),SUMIFS([1]HC!$K$7:$K$118,[1]HC!$J$7:$J$118,$BL49,CHOOSE(AI$111,_DIS1dL,_DIS2dL,_DIS3dL,_DIS4dL),AI$113),"")</f>
        <v/>
      </c>
      <c r="AJ49" s="84" t="str">
        <f>IF(AND(AJ$4,$BJ49),SUMIFS([1]HC!$K$7:$K$118,[1]HC!$J$7:$J$118,$BL49,CHOOSE(AJ$111,_DIS1dL,_DIS2dL,_DIS3dL,_DIS4dL),AJ$113),"")</f>
        <v/>
      </c>
      <c r="AK49" s="84" t="str">
        <f>IF(AND(AK$4,$BJ49),SUMIFS([1]HC!$K$7:$K$118,[1]HC!$J$7:$J$118,$BL49,CHOOSE(AK$111,_DIS1dL,_DIS2dL,_DIS3dL,_DIS4dL),AK$113),"")</f>
        <v/>
      </c>
      <c r="AL49" s="84" t="str">
        <f>IF(AND(AL$4,$BJ49),SUMIFS([1]HC!$K$7:$K$118,[1]HC!$J$7:$J$118,$BL49,CHOOSE(AL$111,_DIS1dL,_DIS2dL,_DIS3dL,_DIS4dL),AL$113),"")</f>
        <v/>
      </c>
      <c r="AM49" s="84" t="str">
        <f>IF(AND(AM$4,$BJ49),SUMIFS([1]HC!$K$7:$K$118,[1]HC!$J$7:$J$118,$BL49,CHOOSE(AM$111,_DIS1dL,_DIS2dL,_DIS3dL,_DIS4dL),AM$113),"")</f>
        <v/>
      </c>
      <c r="AN49" s="84" t="str">
        <f>IF(AND(AN$4,$BJ49),SUMIFS([1]HC!$K$7:$K$118,[1]HC!$J$7:$J$118,$BL49,CHOOSE(AN$111,_DIS1dL,_DIS2dL,_DIS3dL,_DIS4dL),AN$113),"")</f>
        <v/>
      </c>
      <c r="AO49" s="84" t="str">
        <f>IF(AND(AO$4,$BJ49),SUMIFS([1]HC!$K$7:$K$118,[1]HC!$J$7:$J$118,$BL49,CHOOSE(AO$111,_DIS1dL,_DIS2dL,_DIS3dL,_DIS4dL),AO$113),"")</f>
        <v/>
      </c>
      <c r="AP49" s="84" t="str">
        <f>IF(AND(AP$4,$BJ49),SUMIFS([1]HC!$K$7:$K$118,[1]HC!$J$7:$J$118,$BL49,CHOOSE(AP$111,_DIS1dL,_DIS2dL,_DIS3dL,_DIS4dL),AP$113),"")</f>
        <v/>
      </c>
      <c r="AQ49" s="84" t="str">
        <f>IF(AND(AQ$4,$BJ49),SUMIFS([1]HC!$K$7:$K$118,[1]HC!$J$7:$J$118,$BL49,CHOOSE(AQ$111,_DIS1dL,_DIS2dL,_DIS3dL,_DIS4dL),AQ$113),"")</f>
        <v/>
      </c>
      <c r="AR49" s="84" t="str">
        <f>IF(AND(AR$4,$BJ49),SUMIFS([1]HC!$K$7:$K$118,[1]HC!$J$7:$J$118,$BL49,CHOOSE(AR$111,_DIS1dL,_DIS2dL,_DIS3dL,_DIS4dL),AR$113),"")</f>
        <v/>
      </c>
      <c r="AS49" s="84" t="str">
        <f>IF(AND(AS$4,$BJ49),SUMIFS([1]HC!$K$7:$K$118,[1]HC!$J$7:$J$118,$BL49,CHOOSE(AS$111,_DIS1dL,_DIS2dL,_DIS3dL,_DIS4dL),AS$113),"")</f>
        <v/>
      </c>
      <c r="AT49" s="84" t="str">
        <f>IF(AND(AT$4,$BJ49),SUMIFS([1]HC!$K$7:$K$118,[1]HC!$J$7:$J$118,$BL49,CHOOSE(AT$111,_DIS1dL,_DIS2dL,_DIS3dL,_DIS4dL),AT$113),"")</f>
        <v/>
      </c>
      <c r="AU49" s="84" t="str">
        <f>IF(AND(AU$4,$BJ49),SUMIFS([1]HC!$K$7:$K$118,[1]HC!$J$7:$J$118,$BL49,CHOOSE(AU$111,_DIS1dL,_DIS2dL,_DIS3dL,_DIS4dL),AU$113),"")</f>
        <v/>
      </c>
      <c r="AV49" s="84" t="str">
        <f>IF(AND(AV$4,$BJ49),SUMIFS([1]HC!$K$7:$K$118,[1]HC!$J$7:$J$118,$BL49,CHOOSE(AV$111,_DIS1dL,_DIS2dL,_DIS3dL,_DIS4dL),AV$113),"")</f>
        <v/>
      </c>
      <c r="AW49" s="84" t="str">
        <f>IF(AND(AW$4,$BJ49),SUMIFS([1]HC!$K$7:$K$118,[1]HC!$J$7:$J$118,$BL49,CHOOSE(AW$111,_DIS1dL,_DIS2dL,_DIS3dL,_DIS4dL),AW$113),"")</f>
        <v/>
      </c>
      <c r="AX49" s="84" t="str">
        <f>IF(AND(AX$4,$BJ49),SUMIFS([1]HC!$K$7:$K$118,[1]HC!$J$7:$J$118,$BL49,CHOOSE(AX$111,_DIS1dL,_DIS2dL,_DIS3dL,_DIS4dL),AX$113),"")</f>
        <v/>
      </c>
      <c r="AY49" s="84" t="str">
        <f>IF(AND(AY$4,$BJ49),SUMIFS([1]HC!$K$7:$K$118,[1]HC!$J$7:$J$118,$BL49,CHOOSE(AY$111,_DIS1dL,_DIS2dL,_DIS3dL,_DIS4dL),AY$113),"")</f>
        <v/>
      </c>
      <c r="AZ49" s="84" t="str">
        <f>IF(AND(AZ$4,$BJ49),SUMIFS([1]HC!$K$7:$K$118,[1]HC!$J$7:$J$118,$BL49,CHOOSE(AZ$111,_DIS1dL,_DIS2dL,_DIS3dL,_DIS4dL),AZ$113),"")</f>
        <v/>
      </c>
      <c r="BA49" s="84" t="str">
        <f>IF(AND(BA$4,$BJ49),SUMIFS([1]HC!$K$7:$K$118,[1]HC!$J$7:$J$118,$BL49,CHOOSE(BA$111,_DIS1dL,_DIS2dL,_DIS3dL,_DIS4dL),BA$113),"")</f>
        <v/>
      </c>
      <c r="BB49" s="84" t="str">
        <f>IF(AND(BB$4,$BJ49),SUMIFS([1]HC!$K$7:$K$118,[1]HC!$J$7:$J$118,$BL49,CHOOSE(BB$111,_DIS1dL,_DIS2dL,_DIS3dL,_DIS4dL),BB$113),"")</f>
        <v/>
      </c>
      <c r="BC49" s="84" t="str">
        <f>IF(AND(BC$4,$BJ49),SUMIFS([1]HC!$K$7:$K$118,[1]HC!$J$7:$J$118,$BL49,CHOOSE(BC$111,_DIS1dL,_DIS2dL,_DIS3dL,_DIS4dL),BC$113),"")</f>
        <v/>
      </c>
      <c r="BD49" s="84" t="str">
        <f>IF(AND(BD$4,$BJ49),SUMIFS([1]HC!$K$7:$K$118,[1]HC!$J$7:$J$118,$BL49,CHOOSE(BD$111,_DIS1dL,_DIS2dL,_DIS3dL,_DIS4dL),BD$113),"")</f>
        <v/>
      </c>
      <c r="BE49" s="85" t="str">
        <f>IF(AND(BE$4,$BJ49),SUMIFS([1]HC!$K$7:$K$118,[1]HC!$J$7:$J$118,$BL49,CHOOSE(BE$111,_DIS1dL,_DIS2dL,_DIS3dL,_DIS4dL),BE$113),"")</f>
        <v/>
      </c>
      <c r="BF49" s="80" t="e">
        <f t="shared" si="0"/>
        <v>#VALUE!</v>
      </c>
      <c r="BG49" s="86" t="e">
        <f t="shared" si="1"/>
        <v>#VALUE!</v>
      </c>
      <c r="BI49" s="82">
        <f>IF(BJ49,[1]HC!M49-1,"")</f>
        <v>0</v>
      </c>
      <c r="BJ49" s="82" t="b">
        <f>[1]HC!G49</f>
        <v>1</v>
      </c>
      <c r="BK49" s="72" t="b">
        <f>[1]HC!L49</f>
        <v>1</v>
      </c>
      <c r="BL49" t="str">
        <f>[1]HC!I49</f>
        <v>HC 2</v>
      </c>
      <c r="BM49">
        <f>[1]HC!M49</f>
        <v>1</v>
      </c>
      <c r="BO49" s="72" t="e">
        <f>[1]HC!K49=BF49</f>
        <v>#VALUE!</v>
      </c>
    </row>
    <row r="50" spans="3:67" ht="13" x14ac:dyDescent="0.3">
      <c r="C50" t="str">
        <f>IF($BJ50,REPT(" ",$BI$6*BI50) &amp; [1]HC!J50,"")</f>
        <v xml:space="preserve">       HC 2.1 In-patient rehabilitation care</v>
      </c>
      <c r="D50" s="83" t="e">
        <f>IF(AND(D$4,$BJ50),SUMIFS([1]HC!$K$7:$K$118,CHOOSE($BM50,[1]HC!$N$7:$N$118,[1]HC!$O$7:$O$118,[1]HC!$P$7:$P$118,[1]HC!$Q$7:$Q$118),$BL50,CHOOSE(D$111,_DIS1dL,_DIS2dL,_DIS3dL,_DIS4dL),D$113),"")</f>
        <v>#VALUE!</v>
      </c>
      <c r="E50" s="84" t="e">
        <f>IF(AND(E$4,$BJ50),SUMIFS([1]HC!$K$7:$K$118,CHOOSE($BM50,[1]HC!$N$7:$N$118,[1]HC!$O$7:$O$118,[1]HC!$P$7:$P$118,[1]HC!$Q$7:$Q$118),$BL50,CHOOSE(E$111,_DIS1dL,_DIS2dL,_DIS3dL,_DIS4dL),E$113),"")</f>
        <v>#VALUE!</v>
      </c>
      <c r="F50" s="84" t="e">
        <f>IF(AND(F$4,$BJ50),SUMIFS([1]HC!$K$7:$K$118,CHOOSE($BM50,[1]HC!$N$7:$N$118,[1]HC!$O$7:$O$118,[1]HC!$P$7:$P$118,[1]HC!$Q$7:$Q$118),$BL50,CHOOSE(F$111,_DIS1dL,_DIS2dL,_DIS3dL,_DIS4dL),F$113),"")</f>
        <v>#VALUE!</v>
      </c>
      <c r="G50" s="84" t="e">
        <f>IF(AND(G$4,$BJ50),SUMIFS([1]HC!$K$7:$K$118,CHOOSE($BM50,[1]HC!$N$7:$N$118,[1]HC!$O$7:$O$118,[1]HC!$P$7:$P$118,[1]HC!$Q$7:$Q$118),$BL50,CHOOSE(G$111,_DIS1dL,_DIS2dL,_DIS3dL,_DIS4dL),G$113),"")</f>
        <v>#VALUE!</v>
      </c>
      <c r="H50" s="84" t="e">
        <f>IF(AND(H$4,$BJ50),SUMIFS([1]HC!$K$7:$K$118,CHOOSE($BM50,[1]HC!$N$7:$N$118,[1]HC!$O$7:$O$118,[1]HC!$P$7:$P$118,[1]HC!$Q$7:$Q$118),$BL50,CHOOSE(H$111,_DIS1dL,_DIS2dL,_DIS3dL,_DIS4dL),H$113),"")</f>
        <v>#VALUE!</v>
      </c>
      <c r="I50" s="84" t="e">
        <f>IF(AND(I$4,$BJ50),SUMIFS([1]HC!$K$7:$K$118,CHOOSE($BM50,[1]HC!$N$7:$N$118,[1]HC!$O$7:$O$118,[1]HC!$P$7:$P$118,[1]HC!$Q$7:$Q$118),$BL50,CHOOSE(I$111,_DIS1dL,_DIS2dL,_DIS3dL,_DIS4dL),I$113),"")</f>
        <v>#VALUE!</v>
      </c>
      <c r="J50" s="84" t="e">
        <f>IF(AND(J$4,$BJ50),SUMIFS([1]HC!$K$7:$K$118,CHOOSE($BM50,[1]HC!$N$7:$N$118,[1]HC!$O$7:$O$118,[1]HC!$P$7:$P$118,[1]HC!$Q$7:$Q$118),$BL50,CHOOSE(J$111,_DIS1dL,_DIS2dL,_DIS3dL,_DIS4dL),J$113),"")</f>
        <v>#VALUE!</v>
      </c>
      <c r="K50" s="84" t="e">
        <f>IF(AND(K$4,$BJ50),SUMIFS([1]HC!$K$7:$K$118,CHOOSE($BM50,[1]HC!$N$7:$N$118,[1]HC!$O$7:$O$118,[1]HC!$P$7:$P$118,[1]HC!$Q$7:$Q$118),$BL50,CHOOSE(K$111,_DIS1dL,_DIS2dL,_DIS3dL,_DIS4dL),K$113),"")</f>
        <v>#VALUE!</v>
      </c>
      <c r="L50" s="84" t="e">
        <f>IF(AND(L$4,$BJ50),SUMIFS([1]HC!$K$7:$K$118,CHOOSE($BM50,[1]HC!$N$7:$N$118,[1]HC!$O$7:$O$118,[1]HC!$P$7:$P$118,[1]HC!$Q$7:$Q$118),$BL50,CHOOSE(L$111,_DIS1dL,_DIS2dL,_DIS3dL,_DIS4dL),L$113),"")</f>
        <v>#VALUE!</v>
      </c>
      <c r="M50" s="84" t="e">
        <f>IF(AND(M$4,$BJ50),SUMIFS([1]HC!$K$7:$K$118,CHOOSE($BM50,[1]HC!$N$7:$N$118,[1]HC!$O$7:$O$118,[1]HC!$P$7:$P$118,[1]HC!$Q$7:$Q$118),$BL50,CHOOSE(M$111,_DIS1dL,_DIS2dL,_DIS3dL,_DIS4dL),M$113),"")</f>
        <v>#VALUE!</v>
      </c>
      <c r="N50" s="84" t="e">
        <f>IF(AND(N$4,$BJ50),SUMIFS([1]HC!$K$7:$K$118,CHOOSE($BM50,[1]HC!$N$7:$N$118,[1]HC!$O$7:$O$118,[1]HC!$P$7:$P$118,[1]HC!$Q$7:$Q$118),$BL50,CHOOSE(N$111,_DIS1dL,_DIS2dL,_DIS3dL,_DIS4dL),N$113),"")</f>
        <v>#VALUE!</v>
      </c>
      <c r="O50" s="84" t="e">
        <f>IF(AND(O$4,$BJ50),SUMIFS([1]HC!$K$7:$K$118,CHOOSE($BM50,[1]HC!$N$7:$N$118,[1]HC!$O$7:$O$118,[1]HC!$P$7:$P$118,[1]HC!$Q$7:$Q$118),$BL50,CHOOSE(O$111,_DIS1dL,_DIS2dL,_DIS3dL,_DIS4dL),O$113),"")</f>
        <v>#VALUE!</v>
      </c>
      <c r="P50" s="84" t="e">
        <f>IF(AND(P$4,$BJ50),SUMIFS([1]HC!$K$7:$K$118,CHOOSE($BM50,[1]HC!$N$7:$N$118,[1]HC!$O$7:$O$118,[1]HC!$P$7:$P$118,[1]HC!$Q$7:$Q$118),$BL50,CHOOSE(P$111,_DIS1dL,_DIS2dL,_DIS3dL,_DIS4dL),P$113),"")</f>
        <v>#VALUE!</v>
      </c>
      <c r="Q50" s="84" t="e">
        <f>IF(AND(Q$4,$BJ50),SUMIFS([1]HC!$K$7:$K$118,CHOOSE($BM50,[1]HC!$N$7:$N$118,[1]HC!$O$7:$O$118,[1]HC!$P$7:$P$118,[1]HC!$Q$7:$Q$118),$BL50,CHOOSE(Q$111,_DIS1dL,_DIS2dL,_DIS3dL,_DIS4dL),Q$113),"")</f>
        <v>#VALUE!</v>
      </c>
      <c r="R50" s="84" t="e">
        <f>IF(AND(R$4,$BJ50),SUMIFS([1]HC!$K$7:$K$118,CHOOSE($BM50,[1]HC!$N$7:$N$118,[1]HC!$O$7:$O$118,[1]HC!$P$7:$P$118,[1]HC!$Q$7:$Q$118),$BL50,CHOOSE(R$111,_DIS1dL,_DIS2dL,_DIS3dL,_DIS4dL),R$113),"")</f>
        <v>#VALUE!</v>
      </c>
      <c r="S50" s="84" t="e">
        <f>IF(AND(S$4,$BJ50),SUMIFS([1]HC!$K$7:$K$118,CHOOSE($BM50,[1]HC!$N$7:$N$118,[1]HC!$O$7:$O$118,[1]HC!$P$7:$P$118,[1]HC!$Q$7:$Q$118),$BL50,CHOOSE(S$111,_DIS1dL,_DIS2dL,_DIS3dL,_DIS4dL),S$113),"")</f>
        <v>#VALUE!</v>
      </c>
      <c r="T50" s="84" t="e">
        <f>IF(AND(T$4,$BJ50),SUMIFS([1]HC!$K$7:$K$118,CHOOSE($BM50,[1]HC!$N$7:$N$118,[1]HC!$O$7:$O$118,[1]HC!$P$7:$P$118,[1]HC!$Q$7:$Q$118),$BL50,CHOOSE(T$111,_DIS1dL,_DIS2dL,_DIS3dL,_DIS4dL),T$113),"")</f>
        <v>#VALUE!</v>
      </c>
      <c r="U50" s="84" t="e">
        <f>IF(AND(U$4,$BJ50),SUMIFS([1]HC!$K$7:$K$118,CHOOSE($BM50,[1]HC!$N$7:$N$118,[1]HC!$O$7:$O$118,[1]HC!$P$7:$P$118,[1]HC!$Q$7:$Q$118),$BL50,CHOOSE(U$111,_DIS1dL,_DIS2dL,_DIS3dL,_DIS4dL),U$113),"")</f>
        <v>#VALUE!</v>
      </c>
      <c r="V50" s="84" t="e">
        <f>IF(AND(V$4,$BJ50),SUMIFS([1]HC!$K$7:$K$118,CHOOSE($BM50,[1]HC!$N$7:$N$118,[1]HC!$O$7:$O$118,[1]HC!$P$7:$P$118,[1]HC!$Q$7:$Q$118),$BL50,CHOOSE(V$111,_DIS1dL,_DIS2dL,_DIS3dL,_DIS4dL),V$113),"")</f>
        <v>#VALUE!</v>
      </c>
      <c r="W50" s="84" t="e">
        <f>IF(AND(W$4,$BJ50),SUMIFS([1]HC!$K$7:$K$118,CHOOSE($BM50,[1]HC!$N$7:$N$118,[1]HC!$O$7:$O$118,[1]HC!$P$7:$P$118,[1]HC!$Q$7:$Q$118),$BL50,CHOOSE(W$111,_DIS1dL,_DIS2dL,_DIS3dL,_DIS4dL),W$113),"")</f>
        <v>#VALUE!</v>
      </c>
      <c r="X50" s="84" t="e">
        <f>IF(AND(X$4,$BJ50),SUMIFS([1]HC!$K$7:$K$118,CHOOSE($BM50,[1]HC!$N$7:$N$118,[1]HC!$O$7:$O$118,[1]HC!$P$7:$P$118,[1]HC!$Q$7:$Q$118),$BL50,CHOOSE(X$111,_DIS1dL,_DIS2dL,_DIS3dL,_DIS4dL),X$113),"")</f>
        <v>#VALUE!</v>
      </c>
      <c r="Y50" s="84" t="e">
        <f>IF(AND(Y$4,$BJ50),SUMIFS([1]HC!$K$7:$K$118,CHOOSE($BM50,[1]HC!$N$7:$N$118,[1]HC!$O$7:$O$118,[1]HC!$P$7:$P$118,[1]HC!$Q$7:$Q$118),$BL50,CHOOSE(Y$111,_DIS1dL,_DIS2dL,_DIS3dL,_DIS4dL),Y$113),"")</f>
        <v>#VALUE!</v>
      </c>
      <c r="Z50" s="84" t="e">
        <f>IF(AND(Z$4,$BJ50),SUMIFS([1]HC!$K$7:$K$118,CHOOSE($BM50,[1]HC!$N$7:$N$118,[1]HC!$O$7:$O$118,[1]HC!$P$7:$P$118,[1]HC!$Q$7:$Q$118),$BL50,CHOOSE(Z$111,_DIS1dL,_DIS2dL,_DIS3dL,_DIS4dL),Z$113),"")</f>
        <v>#VALUE!</v>
      </c>
      <c r="AA50" s="84" t="e">
        <f>IF(AND(AA$4,$BJ50),SUMIFS([1]HC!$K$7:$K$118,CHOOSE($BM50,[1]HC!$N$7:$N$118,[1]HC!$O$7:$O$118,[1]HC!$P$7:$P$118,[1]HC!$Q$7:$Q$118),$BL50,CHOOSE(AA$111,_DIS1dL,_DIS2dL,_DIS3dL,_DIS4dL),AA$113),"")</f>
        <v>#VALUE!</v>
      </c>
      <c r="AB50" s="84" t="e">
        <f>IF(AND(AB$4,$BJ50),SUMIFS([1]HC!$K$7:$K$118,CHOOSE($BM50,[1]HC!$N$7:$N$118,[1]HC!$O$7:$O$118,[1]HC!$P$7:$P$118,[1]HC!$Q$7:$Q$118),$BL50,CHOOSE(AB$111,_DIS1dL,_DIS2dL,_DIS3dL,_DIS4dL),AB$113),"")</f>
        <v>#VALUE!</v>
      </c>
      <c r="AC50" s="84" t="e">
        <f>IF(AND(AC$4,$BJ50),SUMIFS([1]HC!$K$7:$K$118,CHOOSE($BM50,[1]HC!$N$7:$N$118,[1]HC!$O$7:$O$118,[1]HC!$P$7:$P$118,[1]HC!$Q$7:$Q$118),$BL50,CHOOSE(AC$111,_DIS1dL,_DIS2dL,_DIS3dL,_DIS4dL),AC$113),"")</f>
        <v>#VALUE!</v>
      </c>
      <c r="AD50" s="84" t="e">
        <f>IF(AND(AD$4,$BJ50),SUMIFS([1]HC!$K$7:$K$118,CHOOSE($BM50,[1]HC!$N$7:$N$118,[1]HC!$O$7:$O$118,[1]HC!$P$7:$P$118,[1]HC!$Q$7:$Q$118),$BL50,CHOOSE(AD$111,_DIS1dL,_DIS2dL,_DIS3dL,_DIS4dL),AD$113),"")</f>
        <v>#VALUE!</v>
      </c>
      <c r="AE50" s="84" t="e">
        <f>IF(AND(AE$4,$BJ50),SUMIFS([1]HC!$K$7:$K$118,CHOOSE($BM50,[1]HC!$N$7:$N$118,[1]HC!$O$7:$O$118,[1]HC!$P$7:$P$118,[1]HC!$Q$7:$Q$118),$BL50,CHOOSE(AE$111,_DIS1dL,_DIS2dL,_DIS3dL,_DIS4dL),AE$113),"")</f>
        <v>#VALUE!</v>
      </c>
      <c r="AF50" s="84" t="e">
        <f>IF(AND(AF$4,$BJ50),SUMIFS([1]HC!$K$7:$K$118,CHOOSE($BM50,[1]HC!$N$7:$N$118,[1]HC!$O$7:$O$118,[1]HC!$P$7:$P$118,[1]HC!$Q$7:$Q$118),$BL50,CHOOSE(AF$111,_DIS1dL,_DIS2dL,_DIS3dL,_DIS4dL),AF$113),"")</f>
        <v>#VALUE!</v>
      </c>
      <c r="AG50" s="84" t="e">
        <f>IF(AND(AG$4,$BJ50),SUMIFS([1]HC!$K$7:$K$118,CHOOSE($BM50,[1]HC!$N$7:$N$118,[1]HC!$O$7:$O$118,[1]HC!$P$7:$P$118,[1]HC!$Q$7:$Q$118),$BL50,CHOOSE(AG$111,_DIS1dL,_DIS2dL,_DIS3dL,_DIS4dL),AG$113),"")</f>
        <v>#VALUE!</v>
      </c>
      <c r="AH50" s="84" t="e">
        <f>IF(AND(AH$4,$BJ50),SUMIFS([1]HC!$K$7:$K$118,CHOOSE($BM50,[1]HC!$N$7:$N$118,[1]HC!$O$7:$O$118,[1]HC!$P$7:$P$118,[1]HC!$Q$7:$Q$118),$BL50,CHOOSE(AH$111,_DIS1dL,_DIS2dL,_DIS3dL,_DIS4dL),AH$113),"")</f>
        <v>#VALUE!</v>
      </c>
      <c r="AI50" s="84" t="str">
        <f>IF(AND(AI$4,$BJ50),SUMIFS([1]HC!$K$7:$K$118,[1]HC!$J$7:$J$118,$BL50,CHOOSE(AI$111,_DIS1dL,_DIS2dL,_DIS3dL,_DIS4dL),AI$113),"")</f>
        <v/>
      </c>
      <c r="AJ50" s="84" t="str">
        <f>IF(AND(AJ$4,$BJ50),SUMIFS([1]HC!$K$7:$K$118,[1]HC!$J$7:$J$118,$BL50,CHOOSE(AJ$111,_DIS1dL,_DIS2dL,_DIS3dL,_DIS4dL),AJ$113),"")</f>
        <v/>
      </c>
      <c r="AK50" s="84" t="str">
        <f>IF(AND(AK$4,$BJ50),SUMIFS([1]HC!$K$7:$K$118,[1]HC!$J$7:$J$118,$BL50,CHOOSE(AK$111,_DIS1dL,_DIS2dL,_DIS3dL,_DIS4dL),AK$113),"")</f>
        <v/>
      </c>
      <c r="AL50" s="84" t="str">
        <f>IF(AND(AL$4,$BJ50),SUMIFS([1]HC!$K$7:$K$118,[1]HC!$J$7:$J$118,$BL50,CHOOSE(AL$111,_DIS1dL,_DIS2dL,_DIS3dL,_DIS4dL),AL$113),"")</f>
        <v/>
      </c>
      <c r="AM50" s="84" t="str">
        <f>IF(AND(AM$4,$BJ50),SUMIFS([1]HC!$K$7:$K$118,[1]HC!$J$7:$J$118,$BL50,CHOOSE(AM$111,_DIS1dL,_DIS2dL,_DIS3dL,_DIS4dL),AM$113),"")</f>
        <v/>
      </c>
      <c r="AN50" s="84" t="str">
        <f>IF(AND(AN$4,$BJ50),SUMIFS([1]HC!$K$7:$K$118,[1]HC!$J$7:$J$118,$BL50,CHOOSE(AN$111,_DIS1dL,_DIS2dL,_DIS3dL,_DIS4dL),AN$113),"")</f>
        <v/>
      </c>
      <c r="AO50" s="84" t="str">
        <f>IF(AND(AO$4,$BJ50),SUMIFS([1]HC!$K$7:$K$118,[1]HC!$J$7:$J$118,$BL50,CHOOSE(AO$111,_DIS1dL,_DIS2dL,_DIS3dL,_DIS4dL),AO$113),"")</f>
        <v/>
      </c>
      <c r="AP50" s="84" t="str">
        <f>IF(AND(AP$4,$BJ50),SUMIFS([1]HC!$K$7:$K$118,[1]HC!$J$7:$J$118,$BL50,CHOOSE(AP$111,_DIS1dL,_DIS2dL,_DIS3dL,_DIS4dL),AP$113),"")</f>
        <v/>
      </c>
      <c r="AQ50" s="84" t="str">
        <f>IF(AND(AQ$4,$BJ50),SUMIFS([1]HC!$K$7:$K$118,[1]HC!$J$7:$J$118,$BL50,CHOOSE(AQ$111,_DIS1dL,_DIS2dL,_DIS3dL,_DIS4dL),AQ$113),"")</f>
        <v/>
      </c>
      <c r="AR50" s="84" t="str">
        <f>IF(AND(AR$4,$BJ50),SUMIFS([1]HC!$K$7:$K$118,[1]HC!$J$7:$J$118,$BL50,CHOOSE(AR$111,_DIS1dL,_DIS2dL,_DIS3dL,_DIS4dL),AR$113),"")</f>
        <v/>
      </c>
      <c r="AS50" s="84" t="str">
        <f>IF(AND(AS$4,$BJ50),SUMIFS([1]HC!$K$7:$K$118,[1]HC!$J$7:$J$118,$BL50,CHOOSE(AS$111,_DIS1dL,_DIS2dL,_DIS3dL,_DIS4dL),AS$113),"")</f>
        <v/>
      </c>
      <c r="AT50" s="84" t="str">
        <f>IF(AND(AT$4,$BJ50),SUMIFS([1]HC!$K$7:$K$118,[1]HC!$J$7:$J$118,$BL50,CHOOSE(AT$111,_DIS1dL,_DIS2dL,_DIS3dL,_DIS4dL),AT$113),"")</f>
        <v/>
      </c>
      <c r="AU50" s="84" t="str">
        <f>IF(AND(AU$4,$BJ50),SUMIFS([1]HC!$K$7:$K$118,[1]HC!$J$7:$J$118,$BL50,CHOOSE(AU$111,_DIS1dL,_DIS2dL,_DIS3dL,_DIS4dL),AU$113),"")</f>
        <v/>
      </c>
      <c r="AV50" s="84" t="str">
        <f>IF(AND(AV$4,$BJ50),SUMIFS([1]HC!$K$7:$K$118,[1]HC!$J$7:$J$118,$BL50,CHOOSE(AV$111,_DIS1dL,_DIS2dL,_DIS3dL,_DIS4dL),AV$113),"")</f>
        <v/>
      </c>
      <c r="AW50" s="84" t="str">
        <f>IF(AND(AW$4,$BJ50),SUMIFS([1]HC!$K$7:$K$118,[1]HC!$J$7:$J$118,$BL50,CHOOSE(AW$111,_DIS1dL,_DIS2dL,_DIS3dL,_DIS4dL),AW$113),"")</f>
        <v/>
      </c>
      <c r="AX50" s="84" t="str">
        <f>IF(AND(AX$4,$BJ50),SUMIFS([1]HC!$K$7:$K$118,[1]HC!$J$7:$J$118,$BL50,CHOOSE(AX$111,_DIS1dL,_DIS2dL,_DIS3dL,_DIS4dL),AX$113),"")</f>
        <v/>
      </c>
      <c r="AY50" s="84" t="str">
        <f>IF(AND(AY$4,$BJ50),SUMIFS([1]HC!$K$7:$K$118,[1]HC!$J$7:$J$118,$BL50,CHOOSE(AY$111,_DIS1dL,_DIS2dL,_DIS3dL,_DIS4dL),AY$113),"")</f>
        <v/>
      </c>
      <c r="AZ50" s="84" t="str">
        <f>IF(AND(AZ$4,$BJ50),SUMIFS([1]HC!$K$7:$K$118,[1]HC!$J$7:$J$118,$BL50,CHOOSE(AZ$111,_DIS1dL,_DIS2dL,_DIS3dL,_DIS4dL),AZ$113),"")</f>
        <v/>
      </c>
      <c r="BA50" s="84" t="str">
        <f>IF(AND(BA$4,$BJ50),SUMIFS([1]HC!$K$7:$K$118,[1]HC!$J$7:$J$118,$BL50,CHOOSE(BA$111,_DIS1dL,_DIS2dL,_DIS3dL,_DIS4dL),BA$113),"")</f>
        <v/>
      </c>
      <c r="BB50" s="84" t="str">
        <f>IF(AND(BB$4,$BJ50),SUMIFS([1]HC!$K$7:$K$118,[1]HC!$J$7:$J$118,$BL50,CHOOSE(BB$111,_DIS1dL,_DIS2dL,_DIS3dL,_DIS4dL),BB$113),"")</f>
        <v/>
      </c>
      <c r="BC50" s="84" t="str">
        <f>IF(AND(BC$4,$BJ50),SUMIFS([1]HC!$K$7:$K$118,[1]HC!$J$7:$J$118,$BL50,CHOOSE(BC$111,_DIS1dL,_DIS2dL,_DIS3dL,_DIS4dL),BC$113),"")</f>
        <v/>
      </c>
      <c r="BD50" s="84" t="str">
        <f>IF(AND(BD$4,$BJ50),SUMIFS([1]HC!$K$7:$K$118,[1]HC!$J$7:$J$118,$BL50,CHOOSE(BD$111,_DIS1dL,_DIS2dL,_DIS3dL,_DIS4dL),BD$113),"")</f>
        <v/>
      </c>
      <c r="BE50" s="85" t="str">
        <f>IF(AND(BE$4,$BJ50),SUMIFS([1]HC!$K$7:$K$118,[1]HC!$J$7:$J$118,$BL50,CHOOSE(BE$111,_DIS1dL,_DIS2dL,_DIS3dL,_DIS4dL),BE$113),"")</f>
        <v/>
      </c>
      <c r="BF50" s="80" t="e">
        <f t="shared" si="0"/>
        <v>#VALUE!</v>
      </c>
      <c r="BG50" s="86" t="e">
        <f t="shared" si="1"/>
        <v>#VALUE!</v>
      </c>
      <c r="BI50" s="82">
        <f>IF(BJ50,[1]HC!M50-1,"")</f>
        <v>1</v>
      </c>
      <c r="BJ50" s="82" t="b">
        <f>[1]HC!G50</f>
        <v>1</v>
      </c>
      <c r="BK50" s="72" t="b">
        <f>[1]HC!L50</f>
        <v>0</v>
      </c>
      <c r="BL50" t="str">
        <f>[1]HC!I50</f>
        <v>HC 2.1</v>
      </c>
      <c r="BM50">
        <f>[1]HC!M50</f>
        <v>2</v>
      </c>
      <c r="BO50" s="72" t="e">
        <f>[1]HC!K50=BF50</f>
        <v>#VALUE!</v>
      </c>
    </row>
    <row r="51" spans="3:67" ht="13" x14ac:dyDescent="0.3">
      <c r="C51" t="str">
        <f>IF($BJ51,REPT(" ",$BI$6*BI51) &amp; [1]HC!J51,"")</f>
        <v xml:space="preserve">       HC 2.2 Day cases of rehabilitation care</v>
      </c>
      <c r="D51" s="83" t="e">
        <f>IF(AND(D$4,$BJ51),SUMIFS([1]HC!$K$7:$K$118,CHOOSE($BM51,[1]HC!$N$7:$N$118,[1]HC!$O$7:$O$118,[1]HC!$P$7:$P$118,[1]HC!$Q$7:$Q$118),$BL51,CHOOSE(D$111,_DIS1dL,_DIS2dL,_DIS3dL,_DIS4dL),D$113),"")</f>
        <v>#VALUE!</v>
      </c>
      <c r="E51" s="84" t="e">
        <f>IF(AND(E$4,$BJ51),SUMIFS([1]HC!$K$7:$K$118,CHOOSE($BM51,[1]HC!$N$7:$N$118,[1]HC!$O$7:$O$118,[1]HC!$P$7:$P$118,[1]HC!$Q$7:$Q$118),$BL51,CHOOSE(E$111,_DIS1dL,_DIS2dL,_DIS3dL,_DIS4dL),E$113),"")</f>
        <v>#VALUE!</v>
      </c>
      <c r="F51" s="84" t="e">
        <f>IF(AND(F$4,$BJ51),SUMIFS([1]HC!$K$7:$K$118,CHOOSE($BM51,[1]HC!$N$7:$N$118,[1]HC!$O$7:$O$118,[1]HC!$P$7:$P$118,[1]HC!$Q$7:$Q$118),$BL51,CHOOSE(F$111,_DIS1dL,_DIS2dL,_DIS3dL,_DIS4dL),F$113),"")</f>
        <v>#VALUE!</v>
      </c>
      <c r="G51" s="84" t="e">
        <f>IF(AND(G$4,$BJ51),SUMIFS([1]HC!$K$7:$K$118,CHOOSE($BM51,[1]HC!$N$7:$N$118,[1]HC!$O$7:$O$118,[1]HC!$P$7:$P$118,[1]HC!$Q$7:$Q$118),$BL51,CHOOSE(G$111,_DIS1dL,_DIS2dL,_DIS3dL,_DIS4dL),G$113),"")</f>
        <v>#VALUE!</v>
      </c>
      <c r="H51" s="84" t="e">
        <f>IF(AND(H$4,$BJ51),SUMIFS([1]HC!$K$7:$K$118,CHOOSE($BM51,[1]HC!$N$7:$N$118,[1]HC!$O$7:$O$118,[1]HC!$P$7:$P$118,[1]HC!$Q$7:$Q$118),$BL51,CHOOSE(H$111,_DIS1dL,_DIS2dL,_DIS3dL,_DIS4dL),H$113),"")</f>
        <v>#VALUE!</v>
      </c>
      <c r="I51" s="84" t="e">
        <f>IF(AND(I$4,$BJ51),SUMIFS([1]HC!$K$7:$K$118,CHOOSE($BM51,[1]HC!$N$7:$N$118,[1]HC!$O$7:$O$118,[1]HC!$P$7:$P$118,[1]HC!$Q$7:$Q$118),$BL51,CHOOSE(I$111,_DIS1dL,_DIS2dL,_DIS3dL,_DIS4dL),I$113),"")</f>
        <v>#VALUE!</v>
      </c>
      <c r="J51" s="84" t="e">
        <f>IF(AND(J$4,$BJ51),SUMIFS([1]HC!$K$7:$K$118,CHOOSE($BM51,[1]HC!$N$7:$N$118,[1]HC!$O$7:$O$118,[1]HC!$P$7:$P$118,[1]HC!$Q$7:$Q$118),$BL51,CHOOSE(J$111,_DIS1dL,_DIS2dL,_DIS3dL,_DIS4dL),J$113),"")</f>
        <v>#VALUE!</v>
      </c>
      <c r="K51" s="84" t="e">
        <f>IF(AND(K$4,$BJ51),SUMIFS([1]HC!$K$7:$K$118,CHOOSE($BM51,[1]HC!$N$7:$N$118,[1]HC!$O$7:$O$118,[1]HC!$P$7:$P$118,[1]HC!$Q$7:$Q$118),$BL51,CHOOSE(K$111,_DIS1dL,_DIS2dL,_DIS3dL,_DIS4dL),K$113),"")</f>
        <v>#VALUE!</v>
      </c>
      <c r="L51" s="84" t="e">
        <f>IF(AND(L$4,$BJ51),SUMIFS([1]HC!$K$7:$K$118,CHOOSE($BM51,[1]HC!$N$7:$N$118,[1]HC!$O$7:$O$118,[1]HC!$P$7:$P$118,[1]HC!$Q$7:$Q$118),$BL51,CHOOSE(L$111,_DIS1dL,_DIS2dL,_DIS3dL,_DIS4dL),L$113),"")</f>
        <v>#VALUE!</v>
      </c>
      <c r="M51" s="84" t="e">
        <f>IF(AND(M$4,$BJ51),SUMIFS([1]HC!$K$7:$K$118,CHOOSE($BM51,[1]HC!$N$7:$N$118,[1]HC!$O$7:$O$118,[1]HC!$P$7:$P$118,[1]HC!$Q$7:$Q$118),$BL51,CHOOSE(M$111,_DIS1dL,_DIS2dL,_DIS3dL,_DIS4dL),M$113),"")</f>
        <v>#VALUE!</v>
      </c>
      <c r="N51" s="84" t="e">
        <f>IF(AND(N$4,$BJ51),SUMIFS([1]HC!$K$7:$K$118,CHOOSE($BM51,[1]HC!$N$7:$N$118,[1]HC!$O$7:$O$118,[1]HC!$P$7:$P$118,[1]HC!$Q$7:$Q$118),$BL51,CHOOSE(N$111,_DIS1dL,_DIS2dL,_DIS3dL,_DIS4dL),N$113),"")</f>
        <v>#VALUE!</v>
      </c>
      <c r="O51" s="84" t="e">
        <f>IF(AND(O$4,$BJ51),SUMIFS([1]HC!$K$7:$K$118,CHOOSE($BM51,[1]HC!$N$7:$N$118,[1]HC!$O$7:$O$118,[1]HC!$P$7:$P$118,[1]HC!$Q$7:$Q$118),$BL51,CHOOSE(O$111,_DIS1dL,_DIS2dL,_DIS3dL,_DIS4dL),O$113),"")</f>
        <v>#VALUE!</v>
      </c>
      <c r="P51" s="84" t="e">
        <f>IF(AND(P$4,$BJ51),SUMIFS([1]HC!$K$7:$K$118,CHOOSE($BM51,[1]HC!$N$7:$N$118,[1]HC!$O$7:$O$118,[1]HC!$P$7:$P$118,[1]HC!$Q$7:$Q$118),$BL51,CHOOSE(P$111,_DIS1dL,_DIS2dL,_DIS3dL,_DIS4dL),P$113),"")</f>
        <v>#VALUE!</v>
      </c>
      <c r="Q51" s="84" t="e">
        <f>IF(AND(Q$4,$BJ51),SUMIFS([1]HC!$K$7:$K$118,CHOOSE($BM51,[1]HC!$N$7:$N$118,[1]HC!$O$7:$O$118,[1]HC!$P$7:$P$118,[1]HC!$Q$7:$Q$118),$BL51,CHOOSE(Q$111,_DIS1dL,_DIS2dL,_DIS3dL,_DIS4dL),Q$113),"")</f>
        <v>#VALUE!</v>
      </c>
      <c r="R51" s="84" t="e">
        <f>IF(AND(R$4,$BJ51),SUMIFS([1]HC!$K$7:$K$118,CHOOSE($BM51,[1]HC!$N$7:$N$118,[1]HC!$O$7:$O$118,[1]HC!$P$7:$P$118,[1]HC!$Q$7:$Q$118),$BL51,CHOOSE(R$111,_DIS1dL,_DIS2dL,_DIS3dL,_DIS4dL),R$113),"")</f>
        <v>#VALUE!</v>
      </c>
      <c r="S51" s="84" t="e">
        <f>IF(AND(S$4,$BJ51),SUMIFS([1]HC!$K$7:$K$118,CHOOSE($BM51,[1]HC!$N$7:$N$118,[1]HC!$O$7:$O$118,[1]HC!$P$7:$P$118,[1]HC!$Q$7:$Q$118),$BL51,CHOOSE(S$111,_DIS1dL,_DIS2dL,_DIS3dL,_DIS4dL),S$113),"")</f>
        <v>#VALUE!</v>
      </c>
      <c r="T51" s="84" t="e">
        <f>IF(AND(T$4,$BJ51),SUMIFS([1]HC!$K$7:$K$118,CHOOSE($BM51,[1]HC!$N$7:$N$118,[1]HC!$O$7:$O$118,[1]HC!$P$7:$P$118,[1]HC!$Q$7:$Q$118),$BL51,CHOOSE(T$111,_DIS1dL,_DIS2dL,_DIS3dL,_DIS4dL),T$113),"")</f>
        <v>#VALUE!</v>
      </c>
      <c r="U51" s="84" t="e">
        <f>IF(AND(U$4,$BJ51),SUMIFS([1]HC!$K$7:$K$118,CHOOSE($BM51,[1]HC!$N$7:$N$118,[1]HC!$O$7:$O$118,[1]HC!$P$7:$P$118,[1]HC!$Q$7:$Q$118),$BL51,CHOOSE(U$111,_DIS1dL,_DIS2dL,_DIS3dL,_DIS4dL),U$113),"")</f>
        <v>#VALUE!</v>
      </c>
      <c r="V51" s="84" t="e">
        <f>IF(AND(V$4,$BJ51),SUMIFS([1]HC!$K$7:$K$118,CHOOSE($BM51,[1]HC!$N$7:$N$118,[1]HC!$O$7:$O$118,[1]HC!$P$7:$P$118,[1]HC!$Q$7:$Q$118),$BL51,CHOOSE(V$111,_DIS1dL,_DIS2dL,_DIS3dL,_DIS4dL),V$113),"")</f>
        <v>#VALUE!</v>
      </c>
      <c r="W51" s="84" t="e">
        <f>IF(AND(W$4,$BJ51),SUMIFS([1]HC!$K$7:$K$118,CHOOSE($BM51,[1]HC!$N$7:$N$118,[1]HC!$O$7:$O$118,[1]HC!$P$7:$P$118,[1]HC!$Q$7:$Q$118),$BL51,CHOOSE(W$111,_DIS1dL,_DIS2dL,_DIS3dL,_DIS4dL),W$113),"")</f>
        <v>#VALUE!</v>
      </c>
      <c r="X51" s="84" t="e">
        <f>IF(AND(X$4,$BJ51),SUMIFS([1]HC!$K$7:$K$118,CHOOSE($BM51,[1]HC!$N$7:$N$118,[1]HC!$O$7:$O$118,[1]HC!$P$7:$P$118,[1]HC!$Q$7:$Q$118),$BL51,CHOOSE(X$111,_DIS1dL,_DIS2dL,_DIS3dL,_DIS4dL),X$113),"")</f>
        <v>#VALUE!</v>
      </c>
      <c r="Y51" s="84" t="e">
        <f>IF(AND(Y$4,$BJ51),SUMIFS([1]HC!$K$7:$K$118,CHOOSE($BM51,[1]HC!$N$7:$N$118,[1]HC!$O$7:$O$118,[1]HC!$P$7:$P$118,[1]HC!$Q$7:$Q$118),$BL51,CHOOSE(Y$111,_DIS1dL,_DIS2dL,_DIS3dL,_DIS4dL),Y$113),"")</f>
        <v>#VALUE!</v>
      </c>
      <c r="Z51" s="84" t="e">
        <f>IF(AND(Z$4,$BJ51),SUMIFS([1]HC!$K$7:$K$118,CHOOSE($BM51,[1]HC!$N$7:$N$118,[1]HC!$O$7:$O$118,[1]HC!$P$7:$P$118,[1]HC!$Q$7:$Q$118),$BL51,CHOOSE(Z$111,_DIS1dL,_DIS2dL,_DIS3dL,_DIS4dL),Z$113),"")</f>
        <v>#VALUE!</v>
      </c>
      <c r="AA51" s="84" t="e">
        <f>IF(AND(AA$4,$BJ51),SUMIFS([1]HC!$K$7:$K$118,CHOOSE($BM51,[1]HC!$N$7:$N$118,[1]HC!$O$7:$O$118,[1]HC!$P$7:$P$118,[1]HC!$Q$7:$Q$118),$BL51,CHOOSE(AA$111,_DIS1dL,_DIS2dL,_DIS3dL,_DIS4dL),AA$113),"")</f>
        <v>#VALUE!</v>
      </c>
      <c r="AB51" s="84" t="e">
        <f>IF(AND(AB$4,$BJ51),SUMIFS([1]HC!$K$7:$K$118,CHOOSE($BM51,[1]HC!$N$7:$N$118,[1]HC!$O$7:$O$118,[1]HC!$P$7:$P$118,[1]HC!$Q$7:$Q$118),$BL51,CHOOSE(AB$111,_DIS1dL,_DIS2dL,_DIS3dL,_DIS4dL),AB$113),"")</f>
        <v>#VALUE!</v>
      </c>
      <c r="AC51" s="84" t="e">
        <f>IF(AND(AC$4,$BJ51),SUMIFS([1]HC!$K$7:$K$118,CHOOSE($BM51,[1]HC!$N$7:$N$118,[1]HC!$O$7:$O$118,[1]HC!$P$7:$P$118,[1]HC!$Q$7:$Q$118),$BL51,CHOOSE(AC$111,_DIS1dL,_DIS2dL,_DIS3dL,_DIS4dL),AC$113),"")</f>
        <v>#VALUE!</v>
      </c>
      <c r="AD51" s="84" t="e">
        <f>IF(AND(AD$4,$BJ51),SUMIFS([1]HC!$K$7:$K$118,CHOOSE($BM51,[1]HC!$N$7:$N$118,[1]HC!$O$7:$O$118,[1]HC!$P$7:$P$118,[1]HC!$Q$7:$Q$118),$BL51,CHOOSE(AD$111,_DIS1dL,_DIS2dL,_DIS3dL,_DIS4dL),AD$113),"")</f>
        <v>#VALUE!</v>
      </c>
      <c r="AE51" s="84" t="e">
        <f>IF(AND(AE$4,$BJ51),SUMIFS([1]HC!$K$7:$K$118,CHOOSE($BM51,[1]HC!$N$7:$N$118,[1]HC!$O$7:$O$118,[1]HC!$P$7:$P$118,[1]HC!$Q$7:$Q$118),$BL51,CHOOSE(AE$111,_DIS1dL,_DIS2dL,_DIS3dL,_DIS4dL),AE$113),"")</f>
        <v>#VALUE!</v>
      </c>
      <c r="AF51" s="84" t="e">
        <f>IF(AND(AF$4,$BJ51),SUMIFS([1]HC!$K$7:$K$118,CHOOSE($BM51,[1]HC!$N$7:$N$118,[1]HC!$O$7:$O$118,[1]HC!$P$7:$P$118,[1]HC!$Q$7:$Q$118),$BL51,CHOOSE(AF$111,_DIS1dL,_DIS2dL,_DIS3dL,_DIS4dL),AF$113),"")</f>
        <v>#VALUE!</v>
      </c>
      <c r="AG51" s="84" t="e">
        <f>IF(AND(AG$4,$BJ51),SUMIFS([1]HC!$K$7:$K$118,CHOOSE($BM51,[1]HC!$N$7:$N$118,[1]HC!$O$7:$O$118,[1]HC!$P$7:$P$118,[1]HC!$Q$7:$Q$118),$BL51,CHOOSE(AG$111,_DIS1dL,_DIS2dL,_DIS3dL,_DIS4dL),AG$113),"")</f>
        <v>#VALUE!</v>
      </c>
      <c r="AH51" s="84" t="e">
        <f>IF(AND(AH$4,$BJ51),SUMIFS([1]HC!$K$7:$K$118,CHOOSE($BM51,[1]HC!$N$7:$N$118,[1]HC!$O$7:$O$118,[1]HC!$P$7:$P$118,[1]HC!$Q$7:$Q$118),$BL51,CHOOSE(AH$111,_DIS1dL,_DIS2dL,_DIS3dL,_DIS4dL),AH$113),"")</f>
        <v>#VALUE!</v>
      </c>
      <c r="AI51" s="84" t="str">
        <f>IF(AND(AI$4,$BJ51),SUMIFS([1]HC!$K$7:$K$118,[1]HC!$J$7:$J$118,$BL51,CHOOSE(AI$111,_DIS1dL,_DIS2dL,_DIS3dL,_DIS4dL),AI$113),"")</f>
        <v/>
      </c>
      <c r="AJ51" s="84" t="str">
        <f>IF(AND(AJ$4,$BJ51),SUMIFS([1]HC!$K$7:$K$118,[1]HC!$J$7:$J$118,$BL51,CHOOSE(AJ$111,_DIS1dL,_DIS2dL,_DIS3dL,_DIS4dL),AJ$113),"")</f>
        <v/>
      </c>
      <c r="AK51" s="84" t="str">
        <f>IF(AND(AK$4,$BJ51),SUMIFS([1]HC!$K$7:$K$118,[1]HC!$J$7:$J$118,$BL51,CHOOSE(AK$111,_DIS1dL,_DIS2dL,_DIS3dL,_DIS4dL),AK$113),"")</f>
        <v/>
      </c>
      <c r="AL51" s="84" t="str">
        <f>IF(AND(AL$4,$BJ51),SUMIFS([1]HC!$K$7:$K$118,[1]HC!$J$7:$J$118,$BL51,CHOOSE(AL$111,_DIS1dL,_DIS2dL,_DIS3dL,_DIS4dL),AL$113),"")</f>
        <v/>
      </c>
      <c r="AM51" s="84" t="str">
        <f>IF(AND(AM$4,$BJ51),SUMIFS([1]HC!$K$7:$K$118,[1]HC!$J$7:$J$118,$BL51,CHOOSE(AM$111,_DIS1dL,_DIS2dL,_DIS3dL,_DIS4dL),AM$113),"")</f>
        <v/>
      </c>
      <c r="AN51" s="84" t="str">
        <f>IF(AND(AN$4,$BJ51),SUMIFS([1]HC!$K$7:$K$118,[1]HC!$J$7:$J$118,$BL51,CHOOSE(AN$111,_DIS1dL,_DIS2dL,_DIS3dL,_DIS4dL),AN$113),"")</f>
        <v/>
      </c>
      <c r="AO51" s="84" t="str">
        <f>IF(AND(AO$4,$BJ51),SUMIFS([1]HC!$K$7:$K$118,[1]HC!$J$7:$J$118,$BL51,CHOOSE(AO$111,_DIS1dL,_DIS2dL,_DIS3dL,_DIS4dL),AO$113),"")</f>
        <v/>
      </c>
      <c r="AP51" s="84" t="str">
        <f>IF(AND(AP$4,$BJ51),SUMIFS([1]HC!$K$7:$K$118,[1]HC!$J$7:$J$118,$BL51,CHOOSE(AP$111,_DIS1dL,_DIS2dL,_DIS3dL,_DIS4dL),AP$113),"")</f>
        <v/>
      </c>
      <c r="AQ51" s="84" t="str">
        <f>IF(AND(AQ$4,$BJ51),SUMIFS([1]HC!$K$7:$K$118,[1]HC!$J$7:$J$118,$BL51,CHOOSE(AQ$111,_DIS1dL,_DIS2dL,_DIS3dL,_DIS4dL),AQ$113),"")</f>
        <v/>
      </c>
      <c r="AR51" s="84" t="str">
        <f>IF(AND(AR$4,$BJ51),SUMIFS([1]HC!$K$7:$K$118,[1]HC!$J$7:$J$118,$BL51,CHOOSE(AR$111,_DIS1dL,_DIS2dL,_DIS3dL,_DIS4dL),AR$113),"")</f>
        <v/>
      </c>
      <c r="AS51" s="84" t="str">
        <f>IF(AND(AS$4,$BJ51),SUMIFS([1]HC!$K$7:$K$118,[1]HC!$J$7:$J$118,$BL51,CHOOSE(AS$111,_DIS1dL,_DIS2dL,_DIS3dL,_DIS4dL),AS$113),"")</f>
        <v/>
      </c>
      <c r="AT51" s="84" t="str">
        <f>IF(AND(AT$4,$BJ51),SUMIFS([1]HC!$K$7:$K$118,[1]HC!$J$7:$J$118,$BL51,CHOOSE(AT$111,_DIS1dL,_DIS2dL,_DIS3dL,_DIS4dL),AT$113),"")</f>
        <v/>
      </c>
      <c r="AU51" s="84" t="str">
        <f>IF(AND(AU$4,$BJ51),SUMIFS([1]HC!$K$7:$K$118,[1]HC!$J$7:$J$118,$BL51,CHOOSE(AU$111,_DIS1dL,_DIS2dL,_DIS3dL,_DIS4dL),AU$113),"")</f>
        <v/>
      </c>
      <c r="AV51" s="84" t="str">
        <f>IF(AND(AV$4,$BJ51),SUMIFS([1]HC!$K$7:$K$118,[1]HC!$J$7:$J$118,$BL51,CHOOSE(AV$111,_DIS1dL,_DIS2dL,_DIS3dL,_DIS4dL),AV$113),"")</f>
        <v/>
      </c>
      <c r="AW51" s="84" t="str">
        <f>IF(AND(AW$4,$BJ51),SUMIFS([1]HC!$K$7:$K$118,[1]HC!$J$7:$J$118,$BL51,CHOOSE(AW$111,_DIS1dL,_DIS2dL,_DIS3dL,_DIS4dL),AW$113),"")</f>
        <v/>
      </c>
      <c r="AX51" s="84" t="str">
        <f>IF(AND(AX$4,$BJ51),SUMIFS([1]HC!$K$7:$K$118,[1]HC!$J$7:$J$118,$BL51,CHOOSE(AX$111,_DIS1dL,_DIS2dL,_DIS3dL,_DIS4dL),AX$113),"")</f>
        <v/>
      </c>
      <c r="AY51" s="84" t="str">
        <f>IF(AND(AY$4,$BJ51),SUMIFS([1]HC!$K$7:$K$118,[1]HC!$J$7:$J$118,$BL51,CHOOSE(AY$111,_DIS1dL,_DIS2dL,_DIS3dL,_DIS4dL),AY$113),"")</f>
        <v/>
      </c>
      <c r="AZ51" s="84" t="str">
        <f>IF(AND(AZ$4,$BJ51),SUMIFS([1]HC!$K$7:$K$118,[1]HC!$J$7:$J$118,$BL51,CHOOSE(AZ$111,_DIS1dL,_DIS2dL,_DIS3dL,_DIS4dL),AZ$113),"")</f>
        <v/>
      </c>
      <c r="BA51" s="84" t="str">
        <f>IF(AND(BA$4,$BJ51),SUMIFS([1]HC!$K$7:$K$118,[1]HC!$J$7:$J$118,$BL51,CHOOSE(BA$111,_DIS1dL,_DIS2dL,_DIS3dL,_DIS4dL),BA$113),"")</f>
        <v/>
      </c>
      <c r="BB51" s="84" t="str">
        <f>IF(AND(BB$4,$BJ51),SUMIFS([1]HC!$K$7:$K$118,[1]HC!$J$7:$J$118,$BL51,CHOOSE(BB$111,_DIS1dL,_DIS2dL,_DIS3dL,_DIS4dL),BB$113),"")</f>
        <v/>
      </c>
      <c r="BC51" s="84" t="str">
        <f>IF(AND(BC$4,$BJ51),SUMIFS([1]HC!$K$7:$K$118,[1]HC!$J$7:$J$118,$BL51,CHOOSE(BC$111,_DIS1dL,_DIS2dL,_DIS3dL,_DIS4dL),BC$113),"")</f>
        <v/>
      </c>
      <c r="BD51" s="84" t="str">
        <f>IF(AND(BD$4,$BJ51),SUMIFS([1]HC!$K$7:$K$118,[1]HC!$J$7:$J$118,$BL51,CHOOSE(BD$111,_DIS1dL,_DIS2dL,_DIS3dL,_DIS4dL),BD$113),"")</f>
        <v/>
      </c>
      <c r="BE51" s="85" t="str">
        <f>IF(AND(BE$4,$BJ51),SUMIFS([1]HC!$K$7:$K$118,[1]HC!$J$7:$J$118,$BL51,CHOOSE(BE$111,_DIS1dL,_DIS2dL,_DIS3dL,_DIS4dL),BE$113),"")</f>
        <v/>
      </c>
      <c r="BF51" s="80" t="e">
        <f t="shared" si="0"/>
        <v>#VALUE!</v>
      </c>
      <c r="BG51" s="86" t="e">
        <f t="shared" si="1"/>
        <v>#VALUE!</v>
      </c>
      <c r="BI51" s="82">
        <f>IF(BJ51,[1]HC!M51-1,"")</f>
        <v>1</v>
      </c>
      <c r="BJ51" s="82" t="b">
        <f>[1]HC!G51</f>
        <v>1</v>
      </c>
      <c r="BK51" s="72" t="b">
        <f>[1]HC!L51</f>
        <v>0</v>
      </c>
      <c r="BL51" t="str">
        <f>[1]HC!I51</f>
        <v>HC 2.2</v>
      </c>
      <c r="BM51">
        <f>[1]HC!M51</f>
        <v>2</v>
      </c>
      <c r="BO51" s="72" t="e">
        <f>[1]HC!K51=BF51</f>
        <v>#VALUE!</v>
      </c>
    </row>
    <row r="52" spans="3:67" ht="13" x14ac:dyDescent="0.3">
      <c r="C52" t="str">
        <f>IF($BJ52,REPT(" ",$BI$6*BI52) &amp; [1]HC!J52,"")</f>
        <v xml:space="preserve">       HC 2.3 Outpatient rehabilitation care</v>
      </c>
      <c r="D52" s="83" t="e">
        <f>IF(AND(D$4,$BJ52),SUMIFS([1]HC!$K$7:$K$118,CHOOSE($BM52,[1]HC!$N$7:$N$118,[1]HC!$O$7:$O$118,[1]HC!$P$7:$P$118,[1]HC!$Q$7:$Q$118),$BL52,CHOOSE(D$111,_DIS1dL,_DIS2dL,_DIS3dL,_DIS4dL),D$113),"")</f>
        <v>#VALUE!</v>
      </c>
      <c r="E52" s="84" t="e">
        <f>IF(AND(E$4,$BJ52),SUMIFS([1]HC!$K$7:$K$118,CHOOSE($BM52,[1]HC!$N$7:$N$118,[1]HC!$O$7:$O$118,[1]HC!$P$7:$P$118,[1]HC!$Q$7:$Q$118),$BL52,CHOOSE(E$111,_DIS1dL,_DIS2dL,_DIS3dL,_DIS4dL),E$113),"")</f>
        <v>#VALUE!</v>
      </c>
      <c r="F52" s="84" t="e">
        <f>IF(AND(F$4,$BJ52),SUMIFS([1]HC!$K$7:$K$118,CHOOSE($BM52,[1]HC!$N$7:$N$118,[1]HC!$O$7:$O$118,[1]HC!$P$7:$P$118,[1]HC!$Q$7:$Q$118),$BL52,CHOOSE(F$111,_DIS1dL,_DIS2dL,_DIS3dL,_DIS4dL),F$113),"")</f>
        <v>#VALUE!</v>
      </c>
      <c r="G52" s="84" t="e">
        <f>IF(AND(G$4,$BJ52),SUMIFS([1]HC!$K$7:$K$118,CHOOSE($BM52,[1]HC!$N$7:$N$118,[1]HC!$O$7:$O$118,[1]HC!$P$7:$P$118,[1]HC!$Q$7:$Q$118),$BL52,CHOOSE(G$111,_DIS1dL,_DIS2dL,_DIS3dL,_DIS4dL),G$113),"")</f>
        <v>#VALUE!</v>
      </c>
      <c r="H52" s="84" t="e">
        <f>IF(AND(H$4,$BJ52),SUMIFS([1]HC!$K$7:$K$118,CHOOSE($BM52,[1]HC!$N$7:$N$118,[1]HC!$O$7:$O$118,[1]HC!$P$7:$P$118,[1]HC!$Q$7:$Q$118),$BL52,CHOOSE(H$111,_DIS1dL,_DIS2dL,_DIS3dL,_DIS4dL),H$113),"")</f>
        <v>#VALUE!</v>
      </c>
      <c r="I52" s="84" t="e">
        <f>IF(AND(I$4,$BJ52),SUMIFS([1]HC!$K$7:$K$118,CHOOSE($BM52,[1]HC!$N$7:$N$118,[1]HC!$O$7:$O$118,[1]HC!$P$7:$P$118,[1]HC!$Q$7:$Q$118),$BL52,CHOOSE(I$111,_DIS1dL,_DIS2dL,_DIS3dL,_DIS4dL),I$113),"")</f>
        <v>#VALUE!</v>
      </c>
      <c r="J52" s="84" t="e">
        <f>IF(AND(J$4,$BJ52),SUMIFS([1]HC!$K$7:$K$118,CHOOSE($BM52,[1]HC!$N$7:$N$118,[1]HC!$O$7:$O$118,[1]HC!$P$7:$P$118,[1]HC!$Q$7:$Q$118),$BL52,CHOOSE(J$111,_DIS1dL,_DIS2dL,_DIS3dL,_DIS4dL),J$113),"")</f>
        <v>#VALUE!</v>
      </c>
      <c r="K52" s="84" t="e">
        <f>IF(AND(K$4,$BJ52),SUMIFS([1]HC!$K$7:$K$118,CHOOSE($BM52,[1]HC!$N$7:$N$118,[1]HC!$O$7:$O$118,[1]HC!$P$7:$P$118,[1]HC!$Q$7:$Q$118),$BL52,CHOOSE(K$111,_DIS1dL,_DIS2dL,_DIS3dL,_DIS4dL),K$113),"")</f>
        <v>#VALUE!</v>
      </c>
      <c r="L52" s="84" t="e">
        <f>IF(AND(L$4,$BJ52),SUMIFS([1]HC!$K$7:$K$118,CHOOSE($BM52,[1]HC!$N$7:$N$118,[1]HC!$O$7:$O$118,[1]HC!$P$7:$P$118,[1]HC!$Q$7:$Q$118),$BL52,CHOOSE(L$111,_DIS1dL,_DIS2dL,_DIS3dL,_DIS4dL),L$113),"")</f>
        <v>#VALUE!</v>
      </c>
      <c r="M52" s="84" t="e">
        <f>IF(AND(M$4,$BJ52),SUMIFS([1]HC!$K$7:$K$118,CHOOSE($BM52,[1]HC!$N$7:$N$118,[1]HC!$O$7:$O$118,[1]HC!$P$7:$P$118,[1]HC!$Q$7:$Q$118),$BL52,CHOOSE(M$111,_DIS1dL,_DIS2dL,_DIS3dL,_DIS4dL),M$113),"")</f>
        <v>#VALUE!</v>
      </c>
      <c r="N52" s="84" t="e">
        <f>IF(AND(N$4,$BJ52),SUMIFS([1]HC!$K$7:$K$118,CHOOSE($BM52,[1]HC!$N$7:$N$118,[1]HC!$O$7:$O$118,[1]HC!$P$7:$P$118,[1]HC!$Q$7:$Q$118),$BL52,CHOOSE(N$111,_DIS1dL,_DIS2dL,_DIS3dL,_DIS4dL),N$113),"")</f>
        <v>#VALUE!</v>
      </c>
      <c r="O52" s="84" t="e">
        <f>IF(AND(O$4,$BJ52),SUMIFS([1]HC!$K$7:$K$118,CHOOSE($BM52,[1]HC!$N$7:$N$118,[1]HC!$O$7:$O$118,[1]HC!$P$7:$P$118,[1]HC!$Q$7:$Q$118),$BL52,CHOOSE(O$111,_DIS1dL,_DIS2dL,_DIS3dL,_DIS4dL),O$113),"")</f>
        <v>#VALUE!</v>
      </c>
      <c r="P52" s="84" t="e">
        <f>IF(AND(P$4,$BJ52),SUMIFS([1]HC!$K$7:$K$118,CHOOSE($BM52,[1]HC!$N$7:$N$118,[1]HC!$O$7:$O$118,[1]HC!$P$7:$P$118,[1]HC!$Q$7:$Q$118),$BL52,CHOOSE(P$111,_DIS1dL,_DIS2dL,_DIS3dL,_DIS4dL),P$113),"")</f>
        <v>#VALUE!</v>
      </c>
      <c r="Q52" s="84" t="e">
        <f>IF(AND(Q$4,$BJ52),SUMIFS([1]HC!$K$7:$K$118,CHOOSE($BM52,[1]HC!$N$7:$N$118,[1]HC!$O$7:$O$118,[1]HC!$P$7:$P$118,[1]HC!$Q$7:$Q$118),$BL52,CHOOSE(Q$111,_DIS1dL,_DIS2dL,_DIS3dL,_DIS4dL),Q$113),"")</f>
        <v>#VALUE!</v>
      </c>
      <c r="R52" s="84" t="e">
        <f>IF(AND(R$4,$BJ52),SUMIFS([1]HC!$K$7:$K$118,CHOOSE($BM52,[1]HC!$N$7:$N$118,[1]HC!$O$7:$O$118,[1]HC!$P$7:$P$118,[1]HC!$Q$7:$Q$118),$BL52,CHOOSE(R$111,_DIS1dL,_DIS2dL,_DIS3dL,_DIS4dL),R$113),"")</f>
        <v>#VALUE!</v>
      </c>
      <c r="S52" s="84" t="e">
        <f>IF(AND(S$4,$BJ52),SUMIFS([1]HC!$K$7:$K$118,CHOOSE($BM52,[1]HC!$N$7:$N$118,[1]HC!$O$7:$O$118,[1]HC!$P$7:$P$118,[1]HC!$Q$7:$Q$118),$BL52,CHOOSE(S$111,_DIS1dL,_DIS2dL,_DIS3dL,_DIS4dL),S$113),"")</f>
        <v>#VALUE!</v>
      </c>
      <c r="T52" s="84" t="e">
        <f>IF(AND(T$4,$BJ52),SUMIFS([1]HC!$K$7:$K$118,CHOOSE($BM52,[1]HC!$N$7:$N$118,[1]HC!$O$7:$O$118,[1]HC!$P$7:$P$118,[1]HC!$Q$7:$Q$118),$BL52,CHOOSE(T$111,_DIS1dL,_DIS2dL,_DIS3dL,_DIS4dL),T$113),"")</f>
        <v>#VALUE!</v>
      </c>
      <c r="U52" s="84" t="e">
        <f>IF(AND(U$4,$BJ52),SUMIFS([1]HC!$K$7:$K$118,CHOOSE($BM52,[1]HC!$N$7:$N$118,[1]HC!$O$7:$O$118,[1]HC!$P$7:$P$118,[1]HC!$Q$7:$Q$118),$BL52,CHOOSE(U$111,_DIS1dL,_DIS2dL,_DIS3dL,_DIS4dL),U$113),"")</f>
        <v>#VALUE!</v>
      </c>
      <c r="V52" s="84" t="e">
        <f>IF(AND(V$4,$BJ52),SUMIFS([1]HC!$K$7:$K$118,CHOOSE($BM52,[1]HC!$N$7:$N$118,[1]HC!$O$7:$O$118,[1]HC!$P$7:$P$118,[1]HC!$Q$7:$Q$118),$BL52,CHOOSE(V$111,_DIS1dL,_DIS2dL,_DIS3dL,_DIS4dL),V$113),"")</f>
        <v>#VALUE!</v>
      </c>
      <c r="W52" s="84" t="e">
        <f>IF(AND(W$4,$BJ52),SUMIFS([1]HC!$K$7:$K$118,CHOOSE($BM52,[1]HC!$N$7:$N$118,[1]HC!$O$7:$O$118,[1]HC!$P$7:$P$118,[1]HC!$Q$7:$Q$118),$BL52,CHOOSE(W$111,_DIS1dL,_DIS2dL,_DIS3dL,_DIS4dL),W$113),"")</f>
        <v>#VALUE!</v>
      </c>
      <c r="X52" s="84" t="e">
        <f>IF(AND(X$4,$BJ52),SUMIFS([1]HC!$K$7:$K$118,CHOOSE($BM52,[1]HC!$N$7:$N$118,[1]HC!$O$7:$O$118,[1]HC!$P$7:$P$118,[1]HC!$Q$7:$Q$118),$BL52,CHOOSE(X$111,_DIS1dL,_DIS2dL,_DIS3dL,_DIS4dL),X$113),"")</f>
        <v>#VALUE!</v>
      </c>
      <c r="Y52" s="84" t="e">
        <f>IF(AND(Y$4,$BJ52),SUMIFS([1]HC!$K$7:$K$118,CHOOSE($BM52,[1]HC!$N$7:$N$118,[1]HC!$O$7:$O$118,[1]HC!$P$7:$P$118,[1]HC!$Q$7:$Q$118),$BL52,CHOOSE(Y$111,_DIS1dL,_DIS2dL,_DIS3dL,_DIS4dL),Y$113),"")</f>
        <v>#VALUE!</v>
      </c>
      <c r="Z52" s="84" t="e">
        <f>IF(AND(Z$4,$BJ52),SUMIFS([1]HC!$K$7:$K$118,CHOOSE($BM52,[1]HC!$N$7:$N$118,[1]HC!$O$7:$O$118,[1]HC!$P$7:$P$118,[1]HC!$Q$7:$Q$118),$BL52,CHOOSE(Z$111,_DIS1dL,_DIS2dL,_DIS3dL,_DIS4dL),Z$113),"")</f>
        <v>#VALUE!</v>
      </c>
      <c r="AA52" s="84" t="e">
        <f>IF(AND(AA$4,$BJ52),SUMIFS([1]HC!$K$7:$K$118,CHOOSE($BM52,[1]HC!$N$7:$N$118,[1]HC!$O$7:$O$118,[1]HC!$P$7:$P$118,[1]HC!$Q$7:$Q$118),$BL52,CHOOSE(AA$111,_DIS1dL,_DIS2dL,_DIS3dL,_DIS4dL),AA$113),"")</f>
        <v>#VALUE!</v>
      </c>
      <c r="AB52" s="84" t="e">
        <f>IF(AND(AB$4,$BJ52),SUMIFS([1]HC!$K$7:$K$118,CHOOSE($BM52,[1]HC!$N$7:$N$118,[1]HC!$O$7:$O$118,[1]HC!$P$7:$P$118,[1]HC!$Q$7:$Q$118),$BL52,CHOOSE(AB$111,_DIS1dL,_DIS2dL,_DIS3dL,_DIS4dL),AB$113),"")</f>
        <v>#VALUE!</v>
      </c>
      <c r="AC52" s="84" t="e">
        <f>IF(AND(AC$4,$BJ52),SUMIFS([1]HC!$K$7:$K$118,CHOOSE($BM52,[1]HC!$N$7:$N$118,[1]HC!$O$7:$O$118,[1]HC!$P$7:$P$118,[1]HC!$Q$7:$Q$118),$BL52,CHOOSE(AC$111,_DIS1dL,_DIS2dL,_DIS3dL,_DIS4dL),AC$113),"")</f>
        <v>#VALUE!</v>
      </c>
      <c r="AD52" s="84" t="e">
        <f>IF(AND(AD$4,$BJ52),SUMIFS([1]HC!$K$7:$K$118,CHOOSE($BM52,[1]HC!$N$7:$N$118,[1]HC!$O$7:$O$118,[1]HC!$P$7:$P$118,[1]HC!$Q$7:$Q$118),$BL52,CHOOSE(AD$111,_DIS1dL,_DIS2dL,_DIS3dL,_DIS4dL),AD$113),"")</f>
        <v>#VALUE!</v>
      </c>
      <c r="AE52" s="84" t="e">
        <f>IF(AND(AE$4,$BJ52),SUMIFS([1]HC!$K$7:$K$118,CHOOSE($BM52,[1]HC!$N$7:$N$118,[1]HC!$O$7:$O$118,[1]HC!$P$7:$P$118,[1]HC!$Q$7:$Q$118),$BL52,CHOOSE(AE$111,_DIS1dL,_DIS2dL,_DIS3dL,_DIS4dL),AE$113),"")</f>
        <v>#VALUE!</v>
      </c>
      <c r="AF52" s="84" t="e">
        <f>IF(AND(AF$4,$BJ52),SUMIFS([1]HC!$K$7:$K$118,CHOOSE($BM52,[1]HC!$N$7:$N$118,[1]HC!$O$7:$O$118,[1]HC!$P$7:$P$118,[1]HC!$Q$7:$Q$118),$BL52,CHOOSE(AF$111,_DIS1dL,_DIS2dL,_DIS3dL,_DIS4dL),AF$113),"")</f>
        <v>#VALUE!</v>
      </c>
      <c r="AG52" s="84" t="e">
        <f>IF(AND(AG$4,$BJ52),SUMIFS([1]HC!$K$7:$K$118,CHOOSE($BM52,[1]HC!$N$7:$N$118,[1]HC!$O$7:$O$118,[1]HC!$P$7:$P$118,[1]HC!$Q$7:$Q$118),$BL52,CHOOSE(AG$111,_DIS1dL,_DIS2dL,_DIS3dL,_DIS4dL),AG$113),"")</f>
        <v>#VALUE!</v>
      </c>
      <c r="AH52" s="84" t="e">
        <f>IF(AND(AH$4,$BJ52),SUMIFS([1]HC!$K$7:$K$118,CHOOSE($BM52,[1]HC!$N$7:$N$118,[1]HC!$O$7:$O$118,[1]HC!$P$7:$P$118,[1]HC!$Q$7:$Q$118),$BL52,CHOOSE(AH$111,_DIS1dL,_DIS2dL,_DIS3dL,_DIS4dL),AH$113),"")</f>
        <v>#VALUE!</v>
      </c>
      <c r="AI52" s="84" t="str">
        <f>IF(AND(AI$4,$BJ52),SUMIFS([1]HC!$K$7:$K$118,[1]HC!$J$7:$J$118,$BL52,CHOOSE(AI$111,_DIS1dL,_DIS2dL,_DIS3dL,_DIS4dL),AI$113),"")</f>
        <v/>
      </c>
      <c r="AJ52" s="84" t="str">
        <f>IF(AND(AJ$4,$BJ52),SUMIFS([1]HC!$K$7:$K$118,[1]HC!$J$7:$J$118,$BL52,CHOOSE(AJ$111,_DIS1dL,_DIS2dL,_DIS3dL,_DIS4dL),AJ$113),"")</f>
        <v/>
      </c>
      <c r="AK52" s="84" t="str">
        <f>IF(AND(AK$4,$BJ52),SUMIFS([1]HC!$K$7:$K$118,[1]HC!$J$7:$J$118,$BL52,CHOOSE(AK$111,_DIS1dL,_DIS2dL,_DIS3dL,_DIS4dL),AK$113),"")</f>
        <v/>
      </c>
      <c r="AL52" s="84" t="str">
        <f>IF(AND(AL$4,$BJ52),SUMIFS([1]HC!$K$7:$K$118,[1]HC!$J$7:$J$118,$BL52,CHOOSE(AL$111,_DIS1dL,_DIS2dL,_DIS3dL,_DIS4dL),AL$113),"")</f>
        <v/>
      </c>
      <c r="AM52" s="84" t="str">
        <f>IF(AND(AM$4,$BJ52),SUMIFS([1]HC!$K$7:$K$118,[1]HC!$J$7:$J$118,$BL52,CHOOSE(AM$111,_DIS1dL,_DIS2dL,_DIS3dL,_DIS4dL),AM$113),"")</f>
        <v/>
      </c>
      <c r="AN52" s="84" t="str">
        <f>IF(AND(AN$4,$BJ52),SUMIFS([1]HC!$K$7:$K$118,[1]HC!$J$7:$J$118,$BL52,CHOOSE(AN$111,_DIS1dL,_DIS2dL,_DIS3dL,_DIS4dL),AN$113),"")</f>
        <v/>
      </c>
      <c r="AO52" s="84" t="str">
        <f>IF(AND(AO$4,$BJ52),SUMIFS([1]HC!$K$7:$K$118,[1]HC!$J$7:$J$118,$BL52,CHOOSE(AO$111,_DIS1dL,_DIS2dL,_DIS3dL,_DIS4dL),AO$113),"")</f>
        <v/>
      </c>
      <c r="AP52" s="84" t="str">
        <f>IF(AND(AP$4,$BJ52),SUMIFS([1]HC!$K$7:$K$118,[1]HC!$J$7:$J$118,$BL52,CHOOSE(AP$111,_DIS1dL,_DIS2dL,_DIS3dL,_DIS4dL),AP$113),"")</f>
        <v/>
      </c>
      <c r="AQ52" s="84" t="str">
        <f>IF(AND(AQ$4,$BJ52),SUMIFS([1]HC!$K$7:$K$118,[1]HC!$J$7:$J$118,$BL52,CHOOSE(AQ$111,_DIS1dL,_DIS2dL,_DIS3dL,_DIS4dL),AQ$113),"")</f>
        <v/>
      </c>
      <c r="AR52" s="84" t="str">
        <f>IF(AND(AR$4,$BJ52),SUMIFS([1]HC!$K$7:$K$118,[1]HC!$J$7:$J$118,$BL52,CHOOSE(AR$111,_DIS1dL,_DIS2dL,_DIS3dL,_DIS4dL),AR$113),"")</f>
        <v/>
      </c>
      <c r="AS52" s="84" t="str">
        <f>IF(AND(AS$4,$BJ52),SUMIFS([1]HC!$K$7:$K$118,[1]HC!$J$7:$J$118,$BL52,CHOOSE(AS$111,_DIS1dL,_DIS2dL,_DIS3dL,_DIS4dL),AS$113),"")</f>
        <v/>
      </c>
      <c r="AT52" s="84" t="str">
        <f>IF(AND(AT$4,$BJ52),SUMIFS([1]HC!$K$7:$K$118,[1]HC!$J$7:$J$118,$BL52,CHOOSE(AT$111,_DIS1dL,_DIS2dL,_DIS3dL,_DIS4dL),AT$113),"")</f>
        <v/>
      </c>
      <c r="AU52" s="84" t="str">
        <f>IF(AND(AU$4,$BJ52),SUMIFS([1]HC!$K$7:$K$118,[1]HC!$J$7:$J$118,$BL52,CHOOSE(AU$111,_DIS1dL,_DIS2dL,_DIS3dL,_DIS4dL),AU$113),"")</f>
        <v/>
      </c>
      <c r="AV52" s="84" t="str">
        <f>IF(AND(AV$4,$BJ52),SUMIFS([1]HC!$K$7:$K$118,[1]HC!$J$7:$J$118,$BL52,CHOOSE(AV$111,_DIS1dL,_DIS2dL,_DIS3dL,_DIS4dL),AV$113),"")</f>
        <v/>
      </c>
      <c r="AW52" s="84" t="str">
        <f>IF(AND(AW$4,$BJ52),SUMIFS([1]HC!$K$7:$K$118,[1]HC!$J$7:$J$118,$BL52,CHOOSE(AW$111,_DIS1dL,_DIS2dL,_DIS3dL,_DIS4dL),AW$113),"")</f>
        <v/>
      </c>
      <c r="AX52" s="84" t="str">
        <f>IF(AND(AX$4,$BJ52),SUMIFS([1]HC!$K$7:$K$118,[1]HC!$J$7:$J$118,$BL52,CHOOSE(AX$111,_DIS1dL,_DIS2dL,_DIS3dL,_DIS4dL),AX$113),"")</f>
        <v/>
      </c>
      <c r="AY52" s="84" t="str">
        <f>IF(AND(AY$4,$BJ52),SUMIFS([1]HC!$K$7:$K$118,[1]HC!$J$7:$J$118,$BL52,CHOOSE(AY$111,_DIS1dL,_DIS2dL,_DIS3dL,_DIS4dL),AY$113),"")</f>
        <v/>
      </c>
      <c r="AZ52" s="84" t="str">
        <f>IF(AND(AZ$4,$BJ52),SUMIFS([1]HC!$K$7:$K$118,[1]HC!$J$7:$J$118,$BL52,CHOOSE(AZ$111,_DIS1dL,_DIS2dL,_DIS3dL,_DIS4dL),AZ$113),"")</f>
        <v/>
      </c>
      <c r="BA52" s="84" t="str">
        <f>IF(AND(BA$4,$BJ52),SUMIFS([1]HC!$K$7:$K$118,[1]HC!$J$7:$J$118,$BL52,CHOOSE(BA$111,_DIS1dL,_DIS2dL,_DIS3dL,_DIS4dL),BA$113),"")</f>
        <v/>
      </c>
      <c r="BB52" s="84" t="str">
        <f>IF(AND(BB$4,$BJ52),SUMIFS([1]HC!$K$7:$K$118,[1]HC!$J$7:$J$118,$BL52,CHOOSE(BB$111,_DIS1dL,_DIS2dL,_DIS3dL,_DIS4dL),BB$113),"")</f>
        <v/>
      </c>
      <c r="BC52" s="84" t="str">
        <f>IF(AND(BC$4,$BJ52),SUMIFS([1]HC!$K$7:$K$118,[1]HC!$J$7:$J$118,$BL52,CHOOSE(BC$111,_DIS1dL,_DIS2dL,_DIS3dL,_DIS4dL),BC$113),"")</f>
        <v/>
      </c>
      <c r="BD52" s="84" t="str">
        <f>IF(AND(BD$4,$BJ52),SUMIFS([1]HC!$K$7:$K$118,[1]HC!$J$7:$J$118,$BL52,CHOOSE(BD$111,_DIS1dL,_DIS2dL,_DIS3dL,_DIS4dL),BD$113),"")</f>
        <v/>
      </c>
      <c r="BE52" s="85" t="str">
        <f>IF(AND(BE$4,$BJ52),SUMIFS([1]HC!$K$7:$K$118,[1]HC!$J$7:$J$118,$BL52,CHOOSE(BE$111,_DIS1dL,_DIS2dL,_DIS3dL,_DIS4dL),BE$113),"")</f>
        <v/>
      </c>
      <c r="BF52" s="80" t="e">
        <f t="shared" si="0"/>
        <v>#VALUE!</v>
      </c>
      <c r="BG52" s="86" t="e">
        <f t="shared" si="1"/>
        <v>#VALUE!</v>
      </c>
      <c r="BI52" s="82">
        <f>IF(BJ52,[1]HC!M52-1,"")</f>
        <v>1</v>
      </c>
      <c r="BJ52" s="82" t="b">
        <f>[1]HC!G52</f>
        <v>1</v>
      </c>
      <c r="BK52" s="72" t="b">
        <f>[1]HC!L52</f>
        <v>0</v>
      </c>
      <c r="BL52" t="str">
        <f>[1]HC!I52</f>
        <v>HC 2.3</v>
      </c>
      <c r="BM52">
        <f>[1]HC!M52</f>
        <v>2</v>
      </c>
      <c r="BO52" s="72" t="e">
        <f>[1]HC!K52=BF52</f>
        <v>#VALUE!</v>
      </c>
    </row>
    <row r="53" spans="3:67" ht="13" x14ac:dyDescent="0.3">
      <c r="C53" t="str">
        <f>IF($BJ53,REPT(" ",$BI$6*BI53) &amp; [1]HC!J53,"")</f>
        <v>HC 4 Ancillary services to medical care</v>
      </c>
      <c r="D53" s="83" t="e">
        <f>IF(AND(D$4,$BJ53),SUMIFS([1]HC!$K$7:$K$118,CHOOSE($BM53,[1]HC!$N$7:$N$118,[1]HC!$O$7:$O$118,[1]HC!$P$7:$P$118,[1]HC!$Q$7:$Q$118),$BL53,CHOOSE(D$111,_DIS1dL,_DIS2dL,_DIS3dL,_DIS4dL),D$113),"")</f>
        <v>#VALUE!</v>
      </c>
      <c r="E53" s="84" t="e">
        <f>IF(AND(E$4,$BJ53),SUMIFS([1]HC!$K$7:$K$118,CHOOSE($BM53,[1]HC!$N$7:$N$118,[1]HC!$O$7:$O$118,[1]HC!$P$7:$P$118,[1]HC!$Q$7:$Q$118),$BL53,CHOOSE(E$111,_DIS1dL,_DIS2dL,_DIS3dL,_DIS4dL),E$113),"")</f>
        <v>#VALUE!</v>
      </c>
      <c r="F53" s="84" t="e">
        <f>IF(AND(F$4,$BJ53),SUMIFS([1]HC!$K$7:$K$118,CHOOSE($BM53,[1]HC!$N$7:$N$118,[1]HC!$O$7:$O$118,[1]HC!$P$7:$P$118,[1]HC!$Q$7:$Q$118),$BL53,CHOOSE(F$111,_DIS1dL,_DIS2dL,_DIS3dL,_DIS4dL),F$113),"")</f>
        <v>#VALUE!</v>
      </c>
      <c r="G53" s="84" t="e">
        <f>IF(AND(G$4,$BJ53),SUMIFS([1]HC!$K$7:$K$118,CHOOSE($BM53,[1]HC!$N$7:$N$118,[1]HC!$O$7:$O$118,[1]HC!$P$7:$P$118,[1]HC!$Q$7:$Q$118),$BL53,CHOOSE(G$111,_DIS1dL,_DIS2dL,_DIS3dL,_DIS4dL),G$113),"")</f>
        <v>#VALUE!</v>
      </c>
      <c r="H53" s="84" t="e">
        <f>IF(AND(H$4,$BJ53),SUMIFS([1]HC!$K$7:$K$118,CHOOSE($BM53,[1]HC!$N$7:$N$118,[1]HC!$O$7:$O$118,[1]HC!$P$7:$P$118,[1]HC!$Q$7:$Q$118),$BL53,CHOOSE(H$111,_DIS1dL,_DIS2dL,_DIS3dL,_DIS4dL),H$113),"")</f>
        <v>#VALUE!</v>
      </c>
      <c r="I53" s="84" t="e">
        <f>IF(AND(I$4,$BJ53),SUMIFS([1]HC!$K$7:$K$118,CHOOSE($BM53,[1]HC!$N$7:$N$118,[1]HC!$O$7:$O$118,[1]HC!$P$7:$P$118,[1]HC!$Q$7:$Q$118),$BL53,CHOOSE(I$111,_DIS1dL,_DIS2dL,_DIS3dL,_DIS4dL),I$113),"")</f>
        <v>#VALUE!</v>
      </c>
      <c r="J53" s="84" t="e">
        <f>IF(AND(J$4,$BJ53),SUMIFS([1]HC!$K$7:$K$118,CHOOSE($BM53,[1]HC!$N$7:$N$118,[1]HC!$O$7:$O$118,[1]HC!$P$7:$P$118,[1]HC!$Q$7:$Q$118),$BL53,CHOOSE(J$111,_DIS1dL,_DIS2dL,_DIS3dL,_DIS4dL),J$113),"")</f>
        <v>#VALUE!</v>
      </c>
      <c r="K53" s="84" t="e">
        <f>IF(AND(K$4,$BJ53),SUMIFS([1]HC!$K$7:$K$118,CHOOSE($BM53,[1]HC!$N$7:$N$118,[1]HC!$O$7:$O$118,[1]HC!$P$7:$P$118,[1]HC!$Q$7:$Q$118),$BL53,CHOOSE(K$111,_DIS1dL,_DIS2dL,_DIS3dL,_DIS4dL),K$113),"")</f>
        <v>#VALUE!</v>
      </c>
      <c r="L53" s="84" t="e">
        <f>IF(AND(L$4,$BJ53),SUMIFS([1]HC!$K$7:$K$118,CHOOSE($BM53,[1]HC!$N$7:$N$118,[1]HC!$O$7:$O$118,[1]HC!$P$7:$P$118,[1]HC!$Q$7:$Q$118),$BL53,CHOOSE(L$111,_DIS1dL,_DIS2dL,_DIS3dL,_DIS4dL),L$113),"")</f>
        <v>#VALUE!</v>
      </c>
      <c r="M53" s="84" t="e">
        <f>IF(AND(M$4,$BJ53),SUMIFS([1]HC!$K$7:$K$118,CHOOSE($BM53,[1]HC!$N$7:$N$118,[1]HC!$O$7:$O$118,[1]HC!$P$7:$P$118,[1]HC!$Q$7:$Q$118),$BL53,CHOOSE(M$111,_DIS1dL,_DIS2dL,_DIS3dL,_DIS4dL),M$113),"")</f>
        <v>#VALUE!</v>
      </c>
      <c r="N53" s="84" t="e">
        <f>IF(AND(N$4,$BJ53),SUMIFS([1]HC!$K$7:$K$118,CHOOSE($BM53,[1]HC!$N$7:$N$118,[1]HC!$O$7:$O$118,[1]HC!$P$7:$P$118,[1]HC!$Q$7:$Q$118),$BL53,CHOOSE(N$111,_DIS1dL,_DIS2dL,_DIS3dL,_DIS4dL),N$113),"")</f>
        <v>#VALUE!</v>
      </c>
      <c r="O53" s="84" t="e">
        <f>IF(AND(O$4,$BJ53),SUMIFS([1]HC!$K$7:$K$118,CHOOSE($BM53,[1]HC!$N$7:$N$118,[1]HC!$O$7:$O$118,[1]HC!$P$7:$P$118,[1]HC!$Q$7:$Q$118),$BL53,CHOOSE(O$111,_DIS1dL,_DIS2dL,_DIS3dL,_DIS4dL),O$113),"")</f>
        <v>#VALUE!</v>
      </c>
      <c r="P53" s="84" t="e">
        <f>IF(AND(P$4,$BJ53),SUMIFS([1]HC!$K$7:$K$118,CHOOSE($BM53,[1]HC!$N$7:$N$118,[1]HC!$O$7:$O$118,[1]HC!$P$7:$P$118,[1]HC!$Q$7:$Q$118),$BL53,CHOOSE(P$111,_DIS1dL,_DIS2dL,_DIS3dL,_DIS4dL),P$113),"")</f>
        <v>#VALUE!</v>
      </c>
      <c r="Q53" s="84" t="e">
        <f>IF(AND(Q$4,$BJ53),SUMIFS([1]HC!$K$7:$K$118,CHOOSE($BM53,[1]HC!$N$7:$N$118,[1]HC!$O$7:$O$118,[1]HC!$P$7:$P$118,[1]HC!$Q$7:$Q$118),$BL53,CHOOSE(Q$111,_DIS1dL,_DIS2dL,_DIS3dL,_DIS4dL),Q$113),"")</f>
        <v>#VALUE!</v>
      </c>
      <c r="R53" s="84" t="e">
        <f>IF(AND(R$4,$BJ53),SUMIFS([1]HC!$K$7:$K$118,CHOOSE($BM53,[1]HC!$N$7:$N$118,[1]HC!$O$7:$O$118,[1]HC!$P$7:$P$118,[1]HC!$Q$7:$Q$118),$BL53,CHOOSE(R$111,_DIS1dL,_DIS2dL,_DIS3dL,_DIS4dL),R$113),"")</f>
        <v>#VALUE!</v>
      </c>
      <c r="S53" s="84" t="e">
        <f>IF(AND(S$4,$BJ53),SUMIFS([1]HC!$K$7:$K$118,CHOOSE($BM53,[1]HC!$N$7:$N$118,[1]HC!$O$7:$O$118,[1]HC!$P$7:$P$118,[1]HC!$Q$7:$Q$118),$BL53,CHOOSE(S$111,_DIS1dL,_DIS2dL,_DIS3dL,_DIS4dL),S$113),"")</f>
        <v>#VALUE!</v>
      </c>
      <c r="T53" s="84" t="e">
        <f>IF(AND(T$4,$BJ53),SUMIFS([1]HC!$K$7:$K$118,CHOOSE($BM53,[1]HC!$N$7:$N$118,[1]HC!$O$7:$O$118,[1]HC!$P$7:$P$118,[1]HC!$Q$7:$Q$118),$BL53,CHOOSE(T$111,_DIS1dL,_DIS2dL,_DIS3dL,_DIS4dL),T$113),"")</f>
        <v>#VALUE!</v>
      </c>
      <c r="U53" s="84" t="e">
        <f>IF(AND(U$4,$BJ53),SUMIFS([1]HC!$K$7:$K$118,CHOOSE($BM53,[1]HC!$N$7:$N$118,[1]HC!$O$7:$O$118,[1]HC!$P$7:$P$118,[1]HC!$Q$7:$Q$118),$BL53,CHOOSE(U$111,_DIS1dL,_DIS2dL,_DIS3dL,_DIS4dL),U$113),"")</f>
        <v>#VALUE!</v>
      </c>
      <c r="V53" s="84" t="e">
        <f>IF(AND(V$4,$BJ53),SUMIFS([1]HC!$K$7:$K$118,CHOOSE($BM53,[1]HC!$N$7:$N$118,[1]HC!$O$7:$O$118,[1]HC!$P$7:$P$118,[1]HC!$Q$7:$Q$118),$BL53,CHOOSE(V$111,_DIS1dL,_DIS2dL,_DIS3dL,_DIS4dL),V$113),"")</f>
        <v>#VALUE!</v>
      </c>
      <c r="W53" s="84" t="e">
        <f>IF(AND(W$4,$BJ53),SUMIFS([1]HC!$K$7:$K$118,CHOOSE($BM53,[1]HC!$N$7:$N$118,[1]HC!$O$7:$O$118,[1]HC!$P$7:$P$118,[1]HC!$Q$7:$Q$118),$BL53,CHOOSE(W$111,_DIS1dL,_DIS2dL,_DIS3dL,_DIS4dL),W$113),"")</f>
        <v>#VALUE!</v>
      </c>
      <c r="X53" s="84" t="e">
        <f>IF(AND(X$4,$BJ53),SUMIFS([1]HC!$K$7:$K$118,CHOOSE($BM53,[1]HC!$N$7:$N$118,[1]HC!$O$7:$O$118,[1]HC!$P$7:$P$118,[1]HC!$Q$7:$Q$118),$BL53,CHOOSE(X$111,_DIS1dL,_DIS2dL,_DIS3dL,_DIS4dL),X$113),"")</f>
        <v>#VALUE!</v>
      </c>
      <c r="Y53" s="84" t="e">
        <f>IF(AND(Y$4,$BJ53),SUMIFS([1]HC!$K$7:$K$118,CHOOSE($BM53,[1]HC!$N$7:$N$118,[1]HC!$O$7:$O$118,[1]HC!$P$7:$P$118,[1]HC!$Q$7:$Q$118),$BL53,CHOOSE(Y$111,_DIS1dL,_DIS2dL,_DIS3dL,_DIS4dL),Y$113),"")</f>
        <v>#VALUE!</v>
      </c>
      <c r="Z53" s="84" t="e">
        <f>IF(AND(Z$4,$BJ53),SUMIFS([1]HC!$K$7:$K$118,CHOOSE($BM53,[1]HC!$N$7:$N$118,[1]HC!$O$7:$O$118,[1]HC!$P$7:$P$118,[1]HC!$Q$7:$Q$118),$BL53,CHOOSE(Z$111,_DIS1dL,_DIS2dL,_DIS3dL,_DIS4dL),Z$113),"")</f>
        <v>#VALUE!</v>
      </c>
      <c r="AA53" s="84" t="e">
        <f>IF(AND(AA$4,$BJ53),SUMIFS([1]HC!$K$7:$K$118,CHOOSE($BM53,[1]HC!$N$7:$N$118,[1]HC!$O$7:$O$118,[1]HC!$P$7:$P$118,[1]HC!$Q$7:$Q$118),$BL53,CHOOSE(AA$111,_DIS1dL,_DIS2dL,_DIS3dL,_DIS4dL),AA$113),"")</f>
        <v>#VALUE!</v>
      </c>
      <c r="AB53" s="84" t="e">
        <f>IF(AND(AB$4,$BJ53),SUMIFS([1]HC!$K$7:$K$118,CHOOSE($BM53,[1]HC!$N$7:$N$118,[1]HC!$O$7:$O$118,[1]HC!$P$7:$P$118,[1]HC!$Q$7:$Q$118),$BL53,CHOOSE(AB$111,_DIS1dL,_DIS2dL,_DIS3dL,_DIS4dL),AB$113),"")</f>
        <v>#VALUE!</v>
      </c>
      <c r="AC53" s="84" t="e">
        <f>IF(AND(AC$4,$BJ53),SUMIFS([1]HC!$K$7:$K$118,CHOOSE($BM53,[1]HC!$N$7:$N$118,[1]HC!$O$7:$O$118,[1]HC!$P$7:$P$118,[1]HC!$Q$7:$Q$118),$BL53,CHOOSE(AC$111,_DIS1dL,_DIS2dL,_DIS3dL,_DIS4dL),AC$113),"")</f>
        <v>#VALUE!</v>
      </c>
      <c r="AD53" s="84" t="e">
        <f>IF(AND(AD$4,$BJ53),SUMIFS([1]HC!$K$7:$K$118,CHOOSE($BM53,[1]HC!$N$7:$N$118,[1]HC!$O$7:$O$118,[1]HC!$P$7:$P$118,[1]HC!$Q$7:$Q$118),$BL53,CHOOSE(AD$111,_DIS1dL,_DIS2dL,_DIS3dL,_DIS4dL),AD$113),"")</f>
        <v>#VALUE!</v>
      </c>
      <c r="AE53" s="84" t="e">
        <f>IF(AND(AE$4,$BJ53),SUMIFS([1]HC!$K$7:$K$118,CHOOSE($BM53,[1]HC!$N$7:$N$118,[1]HC!$O$7:$O$118,[1]HC!$P$7:$P$118,[1]HC!$Q$7:$Q$118),$BL53,CHOOSE(AE$111,_DIS1dL,_DIS2dL,_DIS3dL,_DIS4dL),AE$113),"")</f>
        <v>#VALUE!</v>
      </c>
      <c r="AF53" s="84" t="e">
        <f>IF(AND(AF$4,$BJ53),SUMIFS([1]HC!$K$7:$K$118,CHOOSE($BM53,[1]HC!$N$7:$N$118,[1]HC!$O$7:$O$118,[1]HC!$P$7:$P$118,[1]HC!$Q$7:$Q$118),$BL53,CHOOSE(AF$111,_DIS1dL,_DIS2dL,_DIS3dL,_DIS4dL),AF$113),"")</f>
        <v>#VALUE!</v>
      </c>
      <c r="AG53" s="84" t="e">
        <f>IF(AND(AG$4,$BJ53),SUMIFS([1]HC!$K$7:$K$118,CHOOSE($BM53,[1]HC!$N$7:$N$118,[1]HC!$O$7:$O$118,[1]HC!$P$7:$P$118,[1]HC!$Q$7:$Q$118),$BL53,CHOOSE(AG$111,_DIS1dL,_DIS2dL,_DIS3dL,_DIS4dL),AG$113),"")</f>
        <v>#VALUE!</v>
      </c>
      <c r="AH53" s="84" t="e">
        <f>IF(AND(AH$4,$BJ53),SUMIFS([1]HC!$K$7:$K$118,CHOOSE($BM53,[1]HC!$N$7:$N$118,[1]HC!$O$7:$O$118,[1]HC!$P$7:$P$118,[1]HC!$Q$7:$Q$118),$BL53,CHOOSE(AH$111,_DIS1dL,_DIS2dL,_DIS3dL,_DIS4dL),AH$113),"")</f>
        <v>#VALUE!</v>
      </c>
      <c r="AI53" s="84" t="str">
        <f>IF(AND(AI$4,$BJ53),SUMIFS([1]HC!$K$7:$K$118,[1]HC!$J$7:$J$118,$BL53,CHOOSE(AI$111,_DIS1dL,_DIS2dL,_DIS3dL,_DIS4dL),AI$113),"")</f>
        <v/>
      </c>
      <c r="AJ53" s="84" t="str">
        <f>IF(AND(AJ$4,$BJ53),SUMIFS([1]HC!$K$7:$K$118,[1]HC!$J$7:$J$118,$BL53,CHOOSE(AJ$111,_DIS1dL,_DIS2dL,_DIS3dL,_DIS4dL),AJ$113),"")</f>
        <v/>
      </c>
      <c r="AK53" s="84" t="str">
        <f>IF(AND(AK$4,$BJ53),SUMIFS([1]HC!$K$7:$K$118,[1]HC!$J$7:$J$118,$BL53,CHOOSE(AK$111,_DIS1dL,_DIS2dL,_DIS3dL,_DIS4dL),AK$113),"")</f>
        <v/>
      </c>
      <c r="AL53" s="84" t="str">
        <f>IF(AND(AL$4,$BJ53),SUMIFS([1]HC!$K$7:$K$118,[1]HC!$J$7:$J$118,$BL53,CHOOSE(AL$111,_DIS1dL,_DIS2dL,_DIS3dL,_DIS4dL),AL$113),"")</f>
        <v/>
      </c>
      <c r="AM53" s="84" t="str">
        <f>IF(AND(AM$4,$BJ53),SUMIFS([1]HC!$K$7:$K$118,[1]HC!$J$7:$J$118,$BL53,CHOOSE(AM$111,_DIS1dL,_DIS2dL,_DIS3dL,_DIS4dL),AM$113),"")</f>
        <v/>
      </c>
      <c r="AN53" s="84" t="str">
        <f>IF(AND(AN$4,$BJ53),SUMIFS([1]HC!$K$7:$K$118,[1]HC!$J$7:$J$118,$BL53,CHOOSE(AN$111,_DIS1dL,_DIS2dL,_DIS3dL,_DIS4dL),AN$113),"")</f>
        <v/>
      </c>
      <c r="AO53" s="84" t="str">
        <f>IF(AND(AO$4,$BJ53),SUMIFS([1]HC!$K$7:$K$118,[1]HC!$J$7:$J$118,$BL53,CHOOSE(AO$111,_DIS1dL,_DIS2dL,_DIS3dL,_DIS4dL),AO$113),"")</f>
        <v/>
      </c>
      <c r="AP53" s="84" t="str">
        <f>IF(AND(AP$4,$BJ53),SUMIFS([1]HC!$K$7:$K$118,[1]HC!$J$7:$J$118,$BL53,CHOOSE(AP$111,_DIS1dL,_DIS2dL,_DIS3dL,_DIS4dL),AP$113),"")</f>
        <v/>
      </c>
      <c r="AQ53" s="84" t="str">
        <f>IF(AND(AQ$4,$BJ53),SUMIFS([1]HC!$K$7:$K$118,[1]HC!$J$7:$J$118,$BL53,CHOOSE(AQ$111,_DIS1dL,_DIS2dL,_DIS3dL,_DIS4dL),AQ$113),"")</f>
        <v/>
      </c>
      <c r="AR53" s="84" t="str">
        <f>IF(AND(AR$4,$BJ53),SUMIFS([1]HC!$K$7:$K$118,[1]HC!$J$7:$J$118,$BL53,CHOOSE(AR$111,_DIS1dL,_DIS2dL,_DIS3dL,_DIS4dL),AR$113),"")</f>
        <v/>
      </c>
      <c r="AS53" s="84" t="str">
        <f>IF(AND(AS$4,$BJ53),SUMIFS([1]HC!$K$7:$K$118,[1]HC!$J$7:$J$118,$BL53,CHOOSE(AS$111,_DIS1dL,_DIS2dL,_DIS3dL,_DIS4dL),AS$113),"")</f>
        <v/>
      </c>
      <c r="AT53" s="84" t="str">
        <f>IF(AND(AT$4,$BJ53),SUMIFS([1]HC!$K$7:$K$118,[1]HC!$J$7:$J$118,$BL53,CHOOSE(AT$111,_DIS1dL,_DIS2dL,_DIS3dL,_DIS4dL),AT$113),"")</f>
        <v/>
      </c>
      <c r="AU53" s="84" t="str">
        <f>IF(AND(AU$4,$BJ53),SUMIFS([1]HC!$K$7:$K$118,[1]HC!$J$7:$J$118,$BL53,CHOOSE(AU$111,_DIS1dL,_DIS2dL,_DIS3dL,_DIS4dL),AU$113),"")</f>
        <v/>
      </c>
      <c r="AV53" s="84" t="str">
        <f>IF(AND(AV$4,$BJ53),SUMIFS([1]HC!$K$7:$K$118,[1]HC!$J$7:$J$118,$BL53,CHOOSE(AV$111,_DIS1dL,_DIS2dL,_DIS3dL,_DIS4dL),AV$113),"")</f>
        <v/>
      </c>
      <c r="AW53" s="84" t="str">
        <f>IF(AND(AW$4,$BJ53),SUMIFS([1]HC!$K$7:$K$118,[1]HC!$J$7:$J$118,$BL53,CHOOSE(AW$111,_DIS1dL,_DIS2dL,_DIS3dL,_DIS4dL),AW$113),"")</f>
        <v/>
      </c>
      <c r="AX53" s="84" t="str">
        <f>IF(AND(AX$4,$BJ53),SUMIFS([1]HC!$K$7:$K$118,[1]HC!$J$7:$J$118,$BL53,CHOOSE(AX$111,_DIS1dL,_DIS2dL,_DIS3dL,_DIS4dL),AX$113),"")</f>
        <v/>
      </c>
      <c r="AY53" s="84" t="str">
        <f>IF(AND(AY$4,$BJ53),SUMIFS([1]HC!$K$7:$K$118,[1]HC!$J$7:$J$118,$BL53,CHOOSE(AY$111,_DIS1dL,_DIS2dL,_DIS3dL,_DIS4dL),AY$113),"")</f>
        <v/>
      </c>
      <c r="AZ53" s="84" t="str">
        <f>IF(AND(AZ$4,$BJ53),SUMIFS([1]HC!$K$7:$K$118,[1]HC!$J$7:$J$118,$BL53,CHOOSE(AZ$111,_DIS1dL,_DIS2dL,_DIS3dL,_DIS4dL),AZ$113),"")</f>
        <v/>
      </c>
      <c r="BA53" s="84" t="str">
        <f>IF(AND(BA$4,$BJ53),SUMIFS([1]HC!$K$7:$K$118,[1]HC!$J$7:$J$118,$BL53,CHOOSE(BA$111,_DIS1dL,_DIS2dL,_DIS3dL,_DIS4dL),BA$113),"")</f>
        <v/>
      </c>
      <c r="BB53" s="84" t="str">
        <f>IF(AND(BB$4,$BJ53),SUMIFS([1]HC!$K$7:$K$118,[1]HC!$J$7:$J$118,$BL53,CHOOSE(BB$111,_DIS1dL,_DIS2dL,_DIS3dL,_DIS4dL),BB$113),"")</f>
        <v/>
      </c>
      <c r="BC53" s="84" t="str">
        <f>IF(AND(BC$4,$BJ53),SUMIFS([1]HC!$K$7:$K$118,[1]HC!$J$7:$J$118,$BL53,CHOOSE(BC$111,_DIS1dL,_DIS2dL,_DIS3dL,_DIS4dL),BC$113),"")</f>
        <v/>
      </c>
      <c r="BD53" s="84" t="str">
        <f>IF(AND(BD$4,$BJ53),SUMIFS([1]HC!$K$7:$K$118,[1]HC!$J$7:$J$118,$BL53,CHOOSE(BD$111,_DIS1dL,_DIS2dL,_DIS3dL,_DIS4dL),BD$113),"")</f>
        <v/>
      </c>
      <c r="BE53" s="85" t="str">
        <f>IF(AND(BE$4,$BJ53),SUMIFS([1]HC!$K$7:$K$118,[1]HC!$J$7:$J$118,$BL53,CHOOSE(BE$111,_DIS1dL,_DIS2dL,_DIS3dL,_DIS4dL),BE$113),"")</f>
        <v/>
      </c>
      <c r="BF53" s="80" t="e">
        <f t="shared" si="0"/>
        <v>#VALUE!</v>
      </c>
      <c r="BG53" s="86" t="e">
        <f t="shared" si="1"/>
        <v>#VALUE!</v>
      </c>
      <c r="BI53" s="82">
        <f>IF(BJ53,[1]HC!M53-1,"")</f>
        <v>0</v>
      </c>
      <c r="BJ53" s="82" t="b">
        <f>[1]HC!G53</f>
        <v>1</v>
      </c>
      <c r="BK53" s="72" t="b">
        <f>[1]HC!L53</f>
        <v>1</v>
      </c>
      <c r="BL53" t="str">
        <f>[1]HC!I53</f>
        <v>HC 4</v>
      </c>
      <c r="BM53">
        <f>[1]HC!M53</f>
        <v>1</v>
      </c>
      <c r="BO53" s="72" t="e">
        <f>[1]HC!K53=BF53</f>
        <v>#VALUE!</v>
      </c>
    </row>
    <row r="54" spans="3:67" ht="13" x14ac:dyDescent="0.3">
      <c r="C54" t="str">
        <f>IF($BJ54,REPT(" ",$BI$6*BI54) &amp; [1]HC!J54,"")</f>
        <v xml:space="preserve">       HC 4.1 Clinical laboratory</v>
      </c>
      <c r="D54" s="83" t="e">
        <f>IF(AND(D$4,$BJ54),SUMIFS([1]HC!$K$7:$K$118,CHOOSE($BM54,[1]HC!$N$7:$N$118,[1]HC!$O$7:$O$118,[1]HC!$P$7:$P$118,[1]HC!$Q$7:$Q$118),$BL54,CHOOSE(D$111,_DIS1dL,_DIS2dL,_DIS3dL,_DIS4dL),D$113),"")</f>
        <v>#VALUE!</v>
      </c>
      <c r="E54" s="84" t="e">
        <f>IF(AND(E$4,$BJ54),SUMIFS([1]HC!$K$7:$K$118,CHOOSE($BM54,[1]HC!$N$7:$N$118,[1]HC!$O$7:$O$118,[1]HC!$P$7:$P$118,[1]HC!$Q$7:$Q$118),$BL54,CHOOSE(E$111,_DIS1dL,_DIS2dL,_DIS3dL,_DIS4dL),E$113),"")</f>
        <v>#VALUE!</v>
      </c>
      <c r="F54" s="84" t="e">
        <f>IF(AND(F$4,$BJ54),SUMIFS([1]HC!$K$7:$K$118,CHOOSE($BM54,[1]HC!$N$7:$N$118,[1]HC!$O$7:$O$118,[1]HC!$P$7:$P$118,[1]HC!$Q$7:$Q$118),$BL54,CHOOSE(F$111,_DIS1dL,_DIS2dL,_DIS3dL,_DIS4dL),F$113),"")</f>
        <v>#VALUE!</v>
      </c>
      <c r="G54" s="84" t="e">
        <f>IF(AND(G$4,$BJ54),SUMIFS([1]HC!$K$7:$K$118,CHOOSE($BM54,[1]HC!$N$7:$N$118,[1]HC!$O$7:$O$118,[1]HC!$P$7:$P$118,[1]HC!$Q$7:$Q$118),$BL54,CHOOSE(G$111,_DIS1dL,_DIS2dL,_DIS3dL,_DIS4dL),G$113),"")</f>
        <v>#VALUE!</v>
      </c>
      <c r="H54" s="84" t="e">
        <f>IF(AND(H$4,$BJ54),SUMIFS([1]HC!$K$7:$K$118,CHOOSE($BM54,[1]HC!$N$7:$N$118,[1]HC!$O$7:$O$118,[1]HC!$P$7:$P$118,[1]HC!$Q$7:$Q$118),$BL54,CHOOSE(H$111,_DIS1dL,_DIS2dL,_DIS3dL,_DIS4dL),H$113),"")</f>
        <v>#VALUE!</v>
      </c>
      <c r="I54" s="84" t="e">
        <f>IF(AND(I$4,$BJ54),SUMIFS([1]HC!$K$7:$K$118,CHOOSE($BM54,[1]HC!$N$7:$N$118,[1]HC!$O$7:$O$118,[1]HC!$P$7:$P$118,[1]HC!$Q$7:$Q$118),$BL54,CHOOSE(I$111,_DIS1dL,_DIS2dL,_DIS3dL,_DIS4dL),I$113),"")</f>
        <v>#VALUE!</v>
      </c>
      <c r="J54" s="84" t="e">
        <f>IF(AND(J$4,$BJ54),SUMIFS([1]HC!$K$7:$K$118,CHOOSE($BM54,[1]HC!$N$7:$N$118,[1]HC!$O$7:$O$118,[1]HC!$P$7:$P$118,[1]HC!$Q$7:$Q$118),$BL54,CHOOSE(J$111,_DIS1dL,_DIS2dL,_DIS3dL,_DIS4dL),J$113),"")</f>
        <v>#VALUE!</v>
      </c>
      <c r="K54" s="84" t="e">
        <f>IF(AND(K$4,$BJ54),SUMIFS([1]HC!$K$7:$K$118,CHOOSE($BM54,[1]HC!$N$7:$N$118,[1]HC!$O$7:$O$118,[1]HC!$P$7:$P$118,[1]HC!$Q$7:$Q$118),$BL54,CHOOSE(K$111,_DIS1dL,_DIS2dL,_DIS3dL,_DIS4dL),K$113),"")</f>
        <v>#VALUE!</v>
      </c>
      <c r="L54" s="84" t="e">
        <f>IF(AND(L$4,$BJ54),SUMIFS([1]HC!$K$7:$K$118,CHOOSE($BM54,[1]HC!$N$7:$N$118,[1]HC!$O$7:$O$118,[1]HC!$P$7:$P$118,[1]HC!$Q$7:$Q$118),$BL54,CHOOSE(L$111,_DIS1dL,_DIS2dL,_DIS3dL,_DIS4dL),L$113),"")</f>
        <v>#VALUE!</v>
      </c>
      <c r="M54" s="84" t="e">
        <f>IF(AND(M$4,$BJ54),SUMIFS([1]HC!$K$7:$K$118,CHOOSE($BM54,[1]HC!$N$7:$N$118,[1]HC!$O$7:$O$118,[1]HC!$P$7:$P$118,[1]HC!$Q$7:$Q$118),$BL54,CHOOSE(M$111,_DIS1dL,_DIS2dL,_DIS3dL,_DIS4dL),M$113),"")</f>
        <v>#VALUE!</v>
      </c>
      <c r="N54" s="84" t="e">
        <f>IF(AND(N$4,$BJ54),SUMIFS([1]HC!$K$7:$K$118,CHOOSE($BM54,[1]HC!$N$7:$N$118,[1]HC!$O$7:$O$118,[1]HC!$P$7:$P$118,[1]HC!$Q$7:$Q$118),$BL54,CHOOSE(N$111,_DIS1dL,_DIS2dL,_DIS3dL,_DIS4dL),N$113),"")</f>
        <v>#VALUE!</v>
      </c>
      <c r="O54" s="84" t="e">
        <f>IF(AND(O$4,$BJ54),SUMIFS([1]HC!$K$7:$K$118,CHOOSE($BM54,[1]HC!$N$7:$N$118,[1]HC!$O$7:$O$118,[1]HC!$P$7:$P$118,[1]HC!$Q$7:$Q$118),$BL54,CHOOSE(O$111,_DIS1dL,_DIS2dL,_DIS3dL,_DIS4dL),O$113),"")</f>
        <v>#VALUE!</v>
      </c>
      <c r="P54" s="84" t="e">
        <f>IF(AND(P$4,$BJ54),SUMIFS([1]HC!$K$7:$K$118,CHOOSE($BM54,[1]HC!$N$7:$N$118,[1]HC!$O$7:$O$118,[1]HC!$P$7:$P$118,[1]HC!$Q$7:$Q$118),$BL54,CHOOSE(P$111,_DIS1dL,_DIS2dL,_DIS3dL,_DIS4dL),P$113),"")</f>
        <v>#VALUE!</v>
      </c>
      <c r="Q54" s="84" t="e">
        <f>IF(AND(Q$4,$BJ54),SUMIFS([1]HC!$K$7:$K$118,CHOOSE($BM54,[1]HC!$N$7:$N$118,[1]HC!$O$7:$O$118,[1]HC!$P$7:$P$118,[1]HC!$Q$7:$Q$118),$BL54,CHOOSE(Q$111,_DIS1dL,_DIS2dL,_DIS3dL,_DIS4dL),Q$113),"")</f>
        <v>#VALUE!</v>
      </c>
      <c r="R54" s="84" t="e">
        <f>IF(AND(R$4,$BJ54),SUMIFS([1]HC!$K$7:$K$118,CHOOSE($BM54,[1]HC!$N$7:$N$118,[1]HC!$O$7:$O$118,[1]HC!$P$7:$P$118,[1]HC!$Q$7:$Q$118),$BL54,CHOOSE(R$111,_DIS1dL,_DIS2dL,_DIS3dL,_DIS4dL),R$113),"")</f>
        <v>#VALUE!</v>
      </c>
      <c r="S54" s="84" t="e">
        <f>IF(AND(S$4,$BJ54),SUMIFS([1]HC!$K$7:$K$118,CHOOSE($BM54,[1]HC!$N$7:$N$118,[1]HC!$O$7:$O$118,[1]HC!$P$7:$P$118,[1]HC!$Q$7:$Q$118),$BL54,CHOOSE(S$111,_DIS1dL,_DIS2dL,_DIS3dL,_DIS4dL),S$113),"")</f>
        <v>#VALUE!</v>
      </c>
      <c r="T54" s="84" t="e">
        <f>IF(AND(T$4,$BJ54),SUMIFS([1]HC!$K$7:$K$118,CHOOSE($BM54,[1]HC!$N$7:$N$118,[1]HC!$O$7:$O$118,[1]HC!$P$7:$P$118,[1]HC!$Q$7:$Q$118),$BL54,CHOOSE(T$111,_DIS1dL,_DIS2dL,_DIS3dL,_DIS4dL),T$113),"")</f>
        <v>#VALUE!</v>
      </c>
      <c r="U54" s="84" t="e">
        <f>IF(AND(U$4,$BJ54),SUMIFS([1]HC!$K$7:$K$118,CHOOSE($BM54,[1]HC!$N$7:$N$118,[1]HC!$O$7:$O$118,[1]HC!$P$7:$P$118,[1]HC!$Q$7:$Q$118),$BL54,CHOOSE(U$111,_DIS1dL,_DIS2dL,_DIS3dL,_DIS4dL),U$113),"")</f>
        <v>#VALUE!</v>
      </c>
      <c r="V54" s="84" t="e">
        <f>IF(AND(V$4,$BJ54),SUMIFS([1]HC!$K$7:$K$118,CHOOSE($BM54,[1]HC!$N$7:$N$118,[1]HC!$O$7:$O$118,[1]HC!$P$7:$P$118,[1]HC!$Q$7:$Q$118),$BL54,CHOOSE(V$111,_DIS1dL,_DIS2dL,_DIS3dL,_DIS4dL),V$113),"")</f>
        <v>#VALUE!</v>
      </c>
      <c r="W54" s="84" t="e">
        <f>IF(AND(W$4,$BJ54),SUMIFS([1]HC!$K$7:$K$118,CHOOSE($BM54,[1]HC!$N$7:$N$118,[1]HC!$O$7:$O$118,[1]HC!$P$7:$P$118,[1]HC!$Q$7:$Q$118),$BL54,CHOOSE(W$111,_DIS1dL,_DIS2dL,_DIS3dL,_DIS4dL),W$113),"")</f>
        <v>#VALUE!</v>
      </c>
      <c r="X54" s="84" t="e">
        <f>IF(AND(X$4,$BJ54),SUMIFS([1]HC!$K$7:$K$118,CHOOSE($BM54,[1]HC!$N$7:$N$118,[1]HC!$O$7:$O$118,[1]HC!$P$7:$P$118,[1]HC!$Q$7:$Q$118),$BL54,CHOOSE(X$111,_DIS1dL,_DIS2dL,_DIS3dL,_DIS4dL),X$113),"")</f>
        <v>#VALUE!</v>
      </c>
      <c r="Y54" s="84" t="e">
        <f>IF(AND(Y$4,$BJ54),SUMIFS([1]HC!$K$7:$K$118,CHOOSE($BM54,[1]HC!$N$7:$N$118,[1]HC!$O$7:$O$118,[1]HC!$P$7:$P$118,[1]HC!$Q$7:$Q$118),$BL54,CHOOSE(Y$111,_DIS1dL,_DIS2dL,_DIS3dL,_DIS4dL),Y$113),"")</f>
        <v>#VALUE!</v>
      </c>
      <c r="Z54" s="84" t="e">
        <f>IF(AND(Z$4,$BJ54),SUMIFS([1]HC!$K$7:$K$118,CHOOSE($BM54,[1]HC!$N$7:$N$118,[1]HC!$O$7:$O$118,[1]HC!$P$7:$P$118,[1]HC!$Q$7:$Q$118),$BL54,CHOOSE(Z$111,_DIS1dL,_DIS2dL,_DIS3dL,_DIS4dL),Z$113),"")</f>
        <v>#VALUE!</v>
      </c>
      <c r="AA54" s="84" t="e">
        <f>IF(AND(AA$4,$BJ54),SUMIFS([1]HC!$K$7:$K$118,CHOOSE($BM54,[1]HC!$N$7:$N$118,[1]HC!$O$7:$O$118,[1]HC!$P$7:$P$118,[1]HC!$Q$7:$Q$118),$BL54,CHOOSE(AA$111,_DIS1dL,_DIS2dL,_DIS3dL,_DIS4dL),AA$113),"")</f>
        <v>#VALUE!</v>
      </c>
      <c r="AB54" s="84" t="e">
        <f>IF(AND(AB$4,$BJ54),SUMIFS([1]HC!$K$7:$K$118,CHOOSE($BM54,[1]HC!$N$7:$N$118,[1]HC!$O$7:$O$118,[1]HC!$P$7:$P$118,[1]HC!$Q$7:$Q$118),$BL54,CHOOSE(AB$111,_DIS1dL,_DIS2dL,_DIS3dL,_DIS4dL),AB$113),"")</f>
        <v>#VALUE!</v>
      </c>
      <c r="AC54" s="84" t="e">
        <f>IF(AND(AC$4,$BJ54),SUMIFS([1]HC!$K$7:$K$118,CHOOSE($BM54,[1]HC!$N$7:$N$118,[1]HC!$O$7:$O$118,[1]HC!$P$7:$P$118,[1]HC!$Q$7:$Q$118),$BL54,CHOOSE(AC$111,_DIS1dL,_DIS2dL,_DIS3dL,_DIS4dL),AC$113),"")</f>
        <v>#VALUE!</v>
      </c>
      <c r="AD54" s="84" t="e">
        <f>IF(AND(AD$4,$BJ54),SUMIFS([1]HC!$K$7:$K$118,CHOOSE($BM54,[1]HC!$N$7:$N$118,[1]HC!$O$7:$O$118,[1]HC!$P$7:$P$118,[1]HC!$Q$7:$Q$118),$BL54,CHOOSE(AD$111,_DIS1dL,_DIS2dL,_DIS3dL,_DIS4dL),AD$113),"")</f>
        <v>#VALUE!</v>
      </c>
      <c r="AE54" s="84" t="e">
        <f>IF(AND(AE$4,$BJ54),SUMIFS([1]HC!$K$7:$K$118,CHOOSE($BM54,[1]HC!$N$7:$N$118,[1]HC!$O$7:$O$118,[1]HC!$P$7:$P$118,[1]HC!$Q$7:$Q$118),$BL54,CHOOSE(AE$111,_DIS1dL,_DIS2dL,_DIS3dL,_DIS4dL),AE$113),"")</f>
        <v>#VALUE!</v>
      </c>
      <c r="AF54" s="84" t="e">
        <f>IF(AND(AF$4,$BJ54),SUMIFS([1]HC!$K$7:$K$118,CHOOSE($BM54,[1]HC!$N$7:$N$118,[1]HC!$O$7:$O$118,[1]HC!$P$7:$P$118,[1]HC!$Q$7:$Q$118),$BL54,CHOOSE(AF$111,_DIS1dL,_DIS2dL,_DIS3dL,_DIS4dL),AF$113),"")</f>
        <v>#VALUE!</v>
      </c>
      <c r="AG54" s="84" t="e">
        <f>IF(AND(AG$4,$BJ54),SUMIFS([1]HC!$K$7:$K$118,CHOOSE($BM54,[1]HC!$N$7:$N$118,[1]HC!$O$7:$O$118,[1]HC!$P$7:$P$118,[1]HC!$Q$7:$Q$118),$BL54,CHOOSE(AG$111,_DIS1dL,_DIS2dL,_DIS3dL,_DIS4dL),AG$113),"")</f>
        <v>#VALUE!</v>
      </c>
      <c r="AH54" s="84" t="e">
        <f>IF(AND(AH$4,$BJ54),SUMIFS([1]HC!$K$7:$K$118,CHOOSE($BM54,[1]HC!$N$7:$N$118,[1]HC!$O$7:$O$118,[1]HC!$P$7:$P$118,[1]HC!$Q$7:$Q$118),$BL54,CHOOSE(AH$111,_DIS1dL,_DIS2dL,_DIS3dL,_DIS4dL),AH$113),"")</f>
        <v>#VALUE!</v>
      </c>
      <c r="AI54" s="84" t="str">
        <f>IF(AND(AI$4,$BJ54),SUMIFS([1]HC!$K$7:$K$118,[1]HC!$J$7:$J$118,$BL54,CHOOSE(AI$111,_DIS1dL,_DIS2dL,_DIS3dL,_DIS4dL),AI$113),"")</f>
        <v/>
      </c>
      <c r="AJ54" s="84" t="str">
        <f>IF(AND(AJ$4,$BJ54),SUMIFS([1]HC!$K$7:$K$118,[1]HC!$J$7:$J$118,$BL54,CHOOSE(AJ$111,_DIS1dL,_DIS2dL,_DIS3dL,_DIS4dL),AJ$113),"")</f>
        <v/>
      </c>
      <c r="AK54" s="84" t="str">
        <f>IF(AND(AK$4,$BJ54),SUMIFS([1]HC!$K$7:$K$118,[1]HC!$J$7:$J$118,$BL54,CHOOSE(AK$111,_DIS1dL,_DIS2dL,_DIS3dL,_DIS4dL),AK$113),"")</f>
        <v/>
      </c>
      <c r="AL54" s="84" t="str">
        <f>IF(AND(AL$4,$BJ54),SUMIFS([1]HC!$K$7:$K$118,[1]HC!$J$7:$J$118,$BL54,CHOOSE(AL$111,_DIS1dL,_DIS2dL,_DIS3dL,_DIS4dL),AL$113),"")</f>
        <v/>
      </c>
      <c r="AM54" s="84" t="str">
        <f>IF(AND(AM$4,$BJ54),SUMIFS([1]HC!$K$7:$K$118,[1]HC!$J$7:$J$118,$BL54,CHOOSE(AM$111,_DIS1dL,_DIS2dL,_DIS3dL,_DIS4dL),AM$113),"")</f>
        <v/>
      </c>
      <c r="AN54" s="84" t="str">
        <f>IF(AND(AN$4,$BJ54),SUMIFS([1]HC!$K$7:$K$118,[1]HC!$J$7:$J$118,$BL54,CHOOSE(AN$111,_DIS1dL,_DIS2dL,_DIS3dL,_DIS4dL),AN$113),"")</f>
        <v/>
      </c>
      <c r="AO54" s="84" t="str">
        <f>IF(AND(AO$4,$BJ54),SUMIFS([1]HC!$K$7:$K$118,[1]HC!$J$7:$J$118,$BL54,CHOOSE(AO$111,_DIS1dL,_DIS2dL,_DIS3dL,_DIS4dL),AO$113),"")</f>
        <v/>
      </c>
      <c r="AP54" s="84" t="str">
        <f>IF(AND(AP$4,$BJ54),SUMIFS([1]HC!$K$7:$K$118,[1]HC!$J$7:$J$118,$BL54,CHOOSE(AP$111,_DIS1dL,_DIS2dL,_DIS3dL,_DIS4dL),AP$113),"")</f>
        <v/>
      </c>
      <c r="AQ54" s="84" t="str">
        <f>IF(AND(AQ$4,$BJ54),SUMIFS([1]HC!$K$7:$K$118,[1]HC!$J$7:$J$118,$BL54,CHOOSE(AQ$111,_DIS1dL,_DIS2dL,_DIS3dL,_DIS4dL),AQ$113),"")</f>
        <v/>
      </c>
      <c r="AR54" s="84" t="str">
        <f>IF(AND(AR$4,$BJ54),SUMIFS([1]HC!$K$7:$K$118,[1]HC!$J$7:$J$118,$BL54,CHOOSE(AR$111,_DIS1dL,_DIS2dL,_DIS3dL,_DIS4dL),AR$113),"")</f>
        <v/>
      </c>
      <c r="AS54" s="84" t="str">
        <f>IF(AND(AS$4,$BJ54),SUMIFS([1]HC!$K$7:$K$118,[1]HC!$J$7:$J$118,$BL54,CHOOSE(AS$111,_DIS1dL,_DIS2dL,_DIS3dL,_DIS4dL),AS$113),"")</f>
        <v/>
      </c>
      <c r="AT54" s="84" t="str">
        <f>IF(AND(AT$4,$BJ54),SUMIFS([1]HC!$K$7:$K$118,[1]HC!$J$7:$J$118,$BL54,CHOOSE(AT$111,_DIS1dL,_DIS2dL,_DIS3dL,_DIS4dL),AT$113),"")</f>
        <v/>
      </c>
      <c r="AU54" s="84" t="str">
        <f>IF(AND(AU$4,$BJ54),SUMIFS([1]HC!$K$7:$K$118,[1]HC!$J$7:$J$118,$BL54,CHOOSE(AU$111,_DIS1dL,_DIS2dL,_DIS3dL,_DIS4dL),AU$113),"")</f>
        <v/>
      </c>
      <c r="AV54" s="84" t="str">
        <f>IF(AND(AV$4,$BJ54),SUMIFS([1]HC!$K$7:$K$118,[1]HC!$J$7:$J$118,$BL54,CHOOSE(AV$111,_DIS1dL,_DIS2dL,_DIS3dL,_DIS4dL),AV$113),"")</f>
        <v/>
      </c>
      <c r="AW54" s="84" t="str">
        <f>IF(AND(AW$4,$BJ54),SUMIFS([1]HC!$K$7:$K$118,[1]HC!$J$7:$J$118,$BL54,CHOOSE(AW$111,_DIS1dL,_DIS2dL,_DIS3dL,_DIS4dL),AW$113),"")</f>
        <v/>
      </c>
      <c r="AX54" s="84" t="str">
        <f>IF(AND(AX$4,$BJ54),SUMIFS([1]HC!$K$7:$K$118,[1]HC!$J$7:$J$118,$BL54,CHOOSE(AX$111,_DIS1dL,_DIS2dL,_DIS3dL,_DIS4dL),AX$113),"")</f>
        <v/>
      </c>
      <c r="AY54" s="84" t="str">
        <f>IF(AND(AY$4,$BJ54),SUMIFS([1]HC!$K$7:$K$118,[1]HC!$J$7:$J$118,$BL54,CHOOSE(AY$111,_DIS1dL,_DIS2dL,_DIS3dL,_DIS4dL),AY$113),"")</f>
        <v/>
      </c>
      <c r="AZ54" s="84" t="str">
        <f>IF(AND(AZ$4,$BJ54),SUMIFS([1]HC!$K$7:$K$118,[1]HC!$J$7:$J$118,$BL54,CHOOSE(AZ$111,_DIS1dL,_DIS2dL,_DIS3dL,_DIS4dL),AZ$113),"")</f>
        <v/>
      </c>
      <c r="BA54" s="84" t="str">
        <f>IF(AND(BA$4,$BJ54),SUMIFS([1]HC!$K$7:$K$118,[1]HC!$J$7:$J$118,$BL54,CHOOSE(BA$111,_DIS1dL,_DIS2dL,_DIS3dL,_DIS4dL),BA$113),"")</f>
        <v/>
      </c>
      <c r="BB54" s="84" t="str">
        <f>IF(AND(BB$4,$BJ54),SUMIFS([1]HC!$K$7:$K$118,[1]HC!$J$7:$J$118,$BL54,CHOOSE(BB$111,_DIS1dL,_DIS2dL,_DIS3dL,_DIS4dL),BB$113),"")</f>
        <v/>
      </c>
      <c r="BC54" s="84" t="str">
        <f>IF(AND(BC$4,$BJ54),SUMIFS([1]HC!$K$7:$K$118,[1]HC!$J$7:$J$118,$BL54,CHOOSE(BC$111,_DIS1dL,_DIS2dL,_DIS3dL,_DIS4dL),BC$113),"")</f>
        <v/>
      </c>
      <c r="BD54" s="84" t="str">
        <f>IF(AND(BD$4,$BJ54),SUMIFS([1]HC!$K$7:$K$118,[1]HC!$J$7:$J$118,$BL54,CHOOSE(BD$111,_DIS1dL,_DIS2dL,_DIS3dL,_DIS4dL),BD$113),"")</f>
        <v/>
      </c>
      <c r="BE54" s="85" t="str">
        <f>IF(AND(BE$4,$BJ54),SUMIFS([1]HC!$K$7:$K$118,[1]HC!$J$7:$J$118,$BL54,CHOOSE(BE$111,_DIS1dL,_DIS2dL,_DIS3dL,_DIS4dL),BE$113),"")</f>
        <v/>
      </c>
      <c r="BF54" s="80" t="e">
        <f t="shared" si="0"/>
        <v>#VALUE!</v>
      </c>
      <c r="BG54" s="86" t="e">
        <f t="shared" si="1"/>
        <v>#VALUE!</v>
      </c>
      <c r="BI54" s="82">
        <f>IF(BJ54,[1]HC!M54-1,"")</f>
        <v>1</v>
      </c>
      <c r="BJ54" s="82" t="b">
        <f>[1]HC!G54</f>
        <v>1</v>
      </c>
      <c r="BK54" s="72" t="b">
        <f>[1]HC!L54</f>
        <v>0</v>
      </c>
      <c r="BL54" t="str">
        <f>[1]HC!I54</f>
        <v>HC 4.1</v>
      </c>
      <c r="BM54">
        <f>[1]HC!M54</f>
        <v>2</v>
      </c>
      <c r="BO54" s="72" t="e">
        <f>[1]HC!K54=BF54</f>
        <v>#VALUE!</v>
      </c>
    </row>
    <row r="55" spans="3:67" ht="13" x14ac:dyDescent="0.3">
      <c r="C55" t="str">
        <f>IF($BJ55,REPT(" ",$BI$6*BI55) &amp; [1]HC!J55,"")</f>
        <v xml:space="preserve">       HC 4.2 Diagnostic imaging</v>
      </c>
      <c r="D55" s="83" t="e">
        <f>IF(AND(D$4,$BJ55),SUMIFS([1]HC!$K$7:$K$118,CHOOSE($BM55,[1]HC!$N$7:$N$118,[1]HC!$O$7:$O$118,[1]HC!$P$7:$P$118,[1]HC!$Q$7:$Q$118),$BL55,CHOOSE(D$111,_DIS1dL,_DIS2dL,_DIS3dL,_DIS4dL),D$113),"")</f>
        <v>#VALUE!</v>
      </c>
      <c r="E55" s="84" t="e">
        <f>IF(AND(E$4,$BJ55),SUMIFS([1]HC!$K$7:$K$118,CHOOSE($BM55,[1]HC!$N$7:$N$118,[1]HC!$O$7:$O$118,[1]HC!$P$7:$P$118,[1]HC!$Q$7:$Q$118),$BL55,CHOOSE(E$111,_DIS1dL,_DIS2dL,_DIS3dL,_DIS4dL),E$113),"")</f>
        <v>#VALUE!</v>
      </c>
      <c r="F55" s="84" t="e">
        <f>IF(AND(F$4,$BJ55),SUMIFS([1]HC!$K$7:$K$118,CHOOSE($BM55,[1]HC!$N$7:$N$118,[1]HC!$O$7:$O$118,[1]HC!$P$7:$P$118,[1]HC!$Q$7:$Q$118),$BL55,CHOOSE(F$111,_DIS1dL,_DIS2dL,_DIS3dL,_DIS4dL),F$113),"")</f>
        <v>#VALUE!</v>
      </c>
      <c r="G55" s="84" t="e">
        <f>IF(AND(G$4,$BJ55),SUMIFS([1]HC!$K$7:$K$118,CHOOSE($BM55,[1]HC!$N$7:$N$118,[1]HC!$O$7:$O$118,[1]HC!$P$7:$P$118,[1]HC!$Q$7:$Q$118),$BL55,CHOOSE(G$111,_DIS1dL,_DIS2dL,_DIS3dL,_DIS4dL),G$113),"")</f>
        <v>#VALUE!</v>
      </c>
      <c r="H55" s="84" t="e">
        <f>IF(AND(H$4,$BJ55),SUMIFS([1]HC!$K$7:$K$118,CHOOSE($BM55,[1]HC!$N$7:$N$118,[1]HC!$O$7:$O$118,[1]HC!$P$7:$P$118,[1]HC!$Q$7:$Q$118),$BL55,CHOOSE(H$111,_DIS1dL,_DIS2dL,_DIS3dL,_DIS4dL),H$113),"")</f>
        <v>#VALUE!</v>
      </c>
      <c r="I55" s="84" t="e">
        <f>IF(AND(I$4,$BJ55),SUMIFS([1]HC!$K$7:$K$118,CHOOSE($BM55,[1]HC!$N$7:$N$118,[1]HC!$O$7:$O$118,[1]HC!$P$7:$P$118,[1]HC!$Q$7:$Q$118),$BL55,CHOOSE(I$111,_DIS1dL,_DIS2dL,_DIS3dL,_DIS4dL),I$113),"")</f>
        <v>#VALUE!</v>
      </c>
      <c r="J55" s="84" t="e">
        <f>IF(AND(J$4,$BJ55),SUMIFS([1]HC!$K$7:$K$118,CHOOSE($BM55,[1]HC!$N$7:$N$118,[1]HC!$O$7:$O$118,[1]HC!$P$7:$P$118,[1]HC!$Q$7:$Q$118),$BL55,CHOOSE(J$111,_DIS1dL,_DIS2dL,_DIS3dL,_DIS4dL),J$113),"")</f>
        <v>#VALUE!</v>
      </c>
      <c r="K55" s="84" t="e">
        <f>IF(AND(K$4,$BJ55),SUMIFS([1]HC!$K$7:$K$118,CHOOSE($BM55,[1]HC!$N$7:$N$118,[1]HC!$O$7:$O$118,[1]HC!$P$7:$P$118,[1]HC!$Q$7:$Q$118),$BL55,CHOOSE(K$111,_DIS1dL,_DIS2dL,_DIS3dL,_DIS4dL),K$113),"")</f>
        <v>#VALUE!</v>
      </c>
      <c r="L55" s="84" t="e">
        <f>IF(AND(L$4,$BJ55),SUMIFS([1]HC!$K$7:$K$118,CHOOSE($BM55,[1]HC!$N$7:$N$118,[1]HC!$O$7:$O$118,[1]HC!$P$7:$P$118,[1]HC!$Q$7:$Q$118),$BL55,CHOOSE(L$111,_DIS1dL,_DIS2dL,_DIS3dL,_DIS4dL),L$113),"")</f>
        <v>#VALUE!</v>
      </c>
      <c r="M55" s="84" t="e">
        <f>IF(AND(M$4,$BJ55),SUMIFS([1]HC!$K$7:$K$118,CHOOSE($BM55,[1]HC!$N$7:$N$118,[1]HC!$O$7:$O$118,[1]HC!$P$7:$P$118,[1]HC!$Q$7:$Q$118),$BL55,CHOOSE(M$111,_DIS1dL,_DIS2dL,_DIS3dL,_DIS4dL),M$113),"")</f>
        <v>#VALUE!</v>
      </c>
      <c r="N55" s="84" t="e">
        <f>IF(AND(N$4,$BJ55),SUMIFS([1]HC!$K$7:$K$118,CHOOSE($BM55,[1]HC!$N$7:$N$118,[1]HC!$O$7:$O$118,[1]HC!$P$7:$P$118,[1]HC!$Q$7:$Q$118),$BL55,CHOOSE(N$111,_DIS1dL,_DIS2dL,_DIS3dL,_DIS4dL),N$113),"")</f>
        <v>#VALUE!</v>
      </c>
      <c r="O55" s="84" t="e">
        <f>IF(AND(O$4,$BJ55),SUMIFS([1]HC!$K$7:$K$118,CHOOSE($BM55,[1]HC!$N$7:$N$118,[1]HC!$O$7:$O$118,[1]HC!$P$7:$P$118,[1]HC!$Q$7:$Q$118),$BL55,CHOOSE(O$111,_DIS1dL,_DIS2dL,_DIS3dL,_DIS4dL),O$113),"")</f>
        <v>#VALUE!</v>
      </c>
      <c r="P55" s="84" t="e">
        <f>IF(AND(P$4,$BJ55),SUMIFS([1]HC!$K$7:$K$118,CHOOSE($BM55,[1]HC!$N$7:$N$118,[1]HC!$O$7:$O$118,[1]HC!$P$7:$P$118,[1]HC!$Q$7:$Q$118),$BL55,CHOOSE(P$111,_DIS1dL,_DIS2dL,_DIS3dL,_DIS4dL),P$113),"")</f>
        <v>#VALUE!</v>
      </c>
      <c r="Q55" s="84" t="e">
        <f>IF(AND(Q$4,$BJ55),SUMIFS([1]HC!$K$7:$K$118,CHOOSE($BM55,[1]HC!$N$7:$N$118,[1]HC!$O$7:$O$118,[1]HC!$P$7:$P$118,[1]HC!$Q$7:$Q$118),$BL55,CHOOSE(Q$111,_DIS1dL,_DIS2dL,_DIS3dL,_DIS4dL),Q$113),"")</f>
        <v>#VALUE!</v>
      </c>
      <c r="R55" s="84" t="e">
        <f>IF(AND(R$4,$BJ55),SUMIFS([1]HC!$K$7:$K$118,CHOOSE($BM55,[1]HC!$N$7:$N$118,[1]HC!$O$7:$O$118,[1]HC!$P$7:$P$118,[1]HC!$Q$7:$Q$118),$BL55,CHOOSE(R$111,_DIS1dL,_DIS2dL,_DIS3dL,_DIS4dL),R$113),"")</f>
        <v>#VALUE!</v>
      </c>
      <c r="S55" s="84" t="e">
        <f>IF(AND(S$4,$BJ55),SUMIFS([1]HC!$K$7:$K$118,CHOOSE($BM55,[1]HC!$N$7:$N$118,[1]HC!$O$7:$O$118,[1]HC!$P$7:$P$118,[1]HC!$Q$7:$Q$118),$BL55,CHOOSE(S$111,_DIS1dL,_DIS2dL,_DIS3dL,_DIS4dL),S$113),"")</f>
        <v>#VALUE!</v>
      </c>
      <c r="T55" s="84" t="e">
        <f>IF(AND(T$4,$BJ55),SUMIFS([1]HC!$K$7:$K$118,CHOOSE($BM55,[1]HC!$N$7:$N$118,[1]HC!$O$7:$O$118,[1]HC!$P$7:$P$118,[1]HC!$Q$7:$Q$118),$BL55,CHOOSE(T$111,_DIS1dL,_DIS2dL,_DIS3dL,_DIS4dL),T$113),"")</f>
        <v>#VALUE!</v>
      </c>
      <c r="U55" s="84" t="e">
        <f>IF(AND(U$4,$BJ55),SUMIFS([1]HC!$K$7:$K$118,CHOOSE($BM55,[1]HC!$N$7:$N$118,[1]HC!$O$7:$O$118,[1]HC!$P$7:$P$118,[1]HC!$Q$7:$Q$118),$BL55,CHOOSE(U$111,_DIS1dL,_DIS2dL,_DIS3dL,_DIS4dL),U$113),"")</f>
        <v>#VALUE!</v>
      </c>
      <c r="V55" s="84" t="e">
        <f>IF(AND(V$4,$BJ55),SUMIFS([1]HC!$K$7:$K$118,CHOOSE($BM55,[1]HC!$N$7:$N$118,[1]HC!$O$7:$O$118,[1]HC!$P$7:$P$118,[1]HC!$Q$7:$Q$118),$BL55,CHOOSE(V$111,_DIS1dL,_DIS2dL,_DIS3dL,_DIS4dL),V$113),"")</f>
        <v>#VALUE!</v>
      </c>
      <c r="W55" s="84" t="e">
        <f>IF(AND(W$4,$BJ55),SUMIFS([1]HC!$K$7:$K$118,CHOOSE($BM55,[1]HC!$N$7:$N$118,[1]HC!$O$7:$O$118,[1]HC!$P$7:$P$118,[1]HC!$Q$7:$Q$118),$BL55,CHOOSE(W$111,_DIS1dL,_DIS2dL,_DIS3dL,_DIS4dL),W$113),"")</f>
        <v>#VALUE!</v>
      </c>
      <c r="X55" s="84" t="e">
        <f>IF(AND(X$4,$BJ55),SUMIFS([1]HC!$K$7:$K$118,CHOOSE($BM55,[1]HC!$N$7:$N$118,[1]HC!$O$7:$O$118,[1]HC!$P$7:$P$118,[1]HC!$Q$7:$Q$118),$BL55,CHOOSE(X$111,_DIS1dL,_DIS2dL,_DIS3dL,_DIS4dL),X$113),"")</f>
        <v>#VALUE!</v>
      </c>
      <c r="Y55" s="84" t="e">
        <f>IF(AND(Y$4,$BJ55),SUMIFS([1]HC!$K$7:$K$118,CHOOSE($BM55,[1]HC!$N$7:$N$118,[1]HC!$O$7:$O$118,[1]HC!$P$7:$P$118,[1]HC!$Q$7:$Q$118),$BL55,CHOOSE(Y$111,_DIS1dL,_DIS2dL,_DIS3dL,_DIS4dL),Y$113),"")</f>
        <v>#VALUE!</v>
      </c>
      <c r="Z55" s="84" t="e">
        <f>IF(AND(Z$4,$BJ55),SUMIFS([1]HC!$K$7:$K$118,CHOOSE($BM55,[1]HC!$N$7:$N$118,[1]HC!$O$7:$O$118,[1]HC!$P$7:$P$118,[1]HC!$Q$7:$Q$118),$BL55,CHOOSE(Z$111,_DIS1dL,_DIS2dL,_DIS3dL,_DIS4dL),Z$113),"")</f>
        <v>#VALUE!</v>
      </c>
      <c r="AA55" s="84" t="e">
        <f>IF(AND(AA$4,$BJ55),SUMIFS([1]HC!$K$7:$K$118,CHOOSE($BM55,[1]HC!$N$7:$N$118,[1]HC!$O$7:$O$118,[1]HC!$P$7:$P$118,[1]HC!$Q$7:$Q$118),$BL55,CHOOSE(AA$111,_DIS1dL,_DIS2dL,_DIS3dL,_DIS4dL),AA$113),"")</f>
        <v>#VALUE!</v>
      </c>
      <c r="AB55" s="84" t="e">
        <f>IF(AND(AB$4,$BJ55),SUMIFS([1]HC!$K$7:$K$118,CHOOSE($BM55,[1]HC!$N$7:$N$118,[1]HC!$O$7:$O$118,[1]HC!$P$7:$P$118,[1]HC!$Q$7:$Q$118),$BL55,CHOOSE(AB$111,_DIS1dL,_DIS2dL,_DIS3dL,_DIS4dL),AB$113),"")</f>
        <v>#VALUE!</v>
      </c>
      <c r="AC55" s="84" t="e">
        <f>IF(AND(AC$4,$BJ55),SUMIFS([1]HC!$K$7:$K$118,CHOOSE($BM55,[1]HC!$N$7:$N$118,[1]HC!$O$7:$O$118,[1]HC!$P$7:$P$118,[1]HC!$Q$7:$Q$118),$BL55,CHOOSE(AC$111,_DIS1dL,_DIS2dL,_DIS3dL,_DIS4dL),AC$113),"")</f>
        <v>#VALUE!</v>
      </c>
      <c r="AD55" s="84" t="e">
        <f>IF(AND(AD$4,$BJ55),SUMIFS([1]HC!$K$7:$K$118,CHOOSE($BM55,[1]HC!$N$7:$N$118,[1]HC!$O$7:$O$118,[1]HC!$P$7:$P$118,[1]HC!$Q$7:$Q$118),$BL55,CHOOSE(AD$111,_DIS1dL,_DIS2dL,_DIS3dL,_DIS4dL),AD$113),"")</f>
        <v>#VALUE!</v>
      </c>
      <c r="AE55" s="84" t="e">
        <f>IF(AND(AE$4,$BJ55),SUMIFS([1]HC!$K$7:$K$118,CHOOSE($BM55,[1]HC!$N$7:$N$118,[1]HC!$O$7:$O$118,[1]HC!$P$7:$P$118,[1]HC!$Q$7:$Q$118),$BL55,CHOOSE(AE$111,_DIS1dL,_DIS2dL,_DIS3dL,_DIS4dL),AE$113),"")</f>
        <v>#VALUE!</v>
      </c>
      <c r="AF55" s="84" t="e">
        <f>IF(AND(AF$4,$BJ55),SUMIFS([1]HC!$K$7:$K$118,CHOOSE($BM55,[1]HC!$N$7:$N$118,[1]HC!$O$7:$O$118,[1]HC!$P$7:$P$118,[1]HC!$Q$7:$Q$118),$BL55,CHOOSE(AF$111,_DIS1dL,_DIS2dL,_DIS3dL,_DIS4dL),AF$113),"")</f>
        <v>#VALUE!</v>
      </c>
      <c r="AG55" s="84" t="e">
        <f>IF(AND(AG$4,$BJ55),SUMIFS([1]HC!$K$7:$K$118,CHOOSE($BM55,[1]HC!$N$7:$N$118,[1]HC!$O$7:$O$118,[1]HC!$P$7:$P$118,[1]HC!$Q$7:$Q$118),$BL55,CHOOSE(AG$111,_DIS1dL,_DIS2dL,_DIS3dL,_DIS4dL),AG$113),"")</f>
        <v>#VALUE!</v>
      </c>
      <c r="AH55" s="84" t="e">
        <f>IF(AND(AH$4,$BJ55),SUMIFS([1]HC!$K$7:$K$118,CHOOSE($BM55,[1]HC!$N$7:$N$118,[1]HC!$O$7:$O$118,[1]HC!$P$7:$P$118,[1]HC!$Q$7:$Q$118),$BL55,CHOOSE(AH$111,_DIS1dL,_DIS2dL,_DIS3dL,_DIS4dL),AH$113),"")</f>
        <v>#VALUE!</v>
      </c>
      <c r="AI55" s="84" t="str">
        <f>IF(AND(AI$4,$BJ55),SUMIFS([1]HC!$K$7:$K$118,[1]HC!$J$7:$J$118,$BL55,CHOOSE(AI$111,_DIS1dL,_DIS2dL,_DIS3dL,_DIS4dL),AI$113),"")</f>
        <v/>
      </c>
      <c r="AJ55" s="84" t="str">
        <f>IF(AND(AJ$4,$BJ55),SUMIFS([1]HC!$K$7:$K$118,[1]HC!$J$7:$J$118,$BL55,CHOOSE(AJ$111,_DIS1dL,_DIS2dL,_DIS3dL,_DIS4dL),AJ$113),"")</f>
        <v/>
      </c>
      <c r="AK55" s="84" t="str">
        <f>IF(AND(AK$4,$BJ55),SUMIFS([1]HC!$K$7:$K$118,[1]HC!$J$7:$J$118,$BL55,CHOOSE(AK$111,_DIS1dL,_DIS2dL,_DIS3dL,_DIS4dL),AK$113),"")</f>
        <v/>
      </c>
      <c r="AL55" s="84" t="str">
        <f>IF(AND(AL$4,$BJ55),SUMIFS([1]HC!$K$7:$K$118,[1]HC!$J$7:$J$118,$BL55,CHOOSE(AL$111,_DIS1dL,_DIS2dL,_DIS3dL,_DIS4dL),AL$113),"")</f>
        <v/>
      </c>
      <c r="AM55" s="84" t="str">
        <f>IF(AND(AM$4,$BJ55),SUMIFS([1]HC!$K$7:$K$118,[1]HC!$J$7:$J$118,$BL55,CHOOSE(AM$111,_DIS1dL,_DIS2dL,_DIS3dL,_DIS4dL),AM$113),"")</f>
        <v/>
      </c>
      <c r="AN55" s="84" t="str">
        <f>IF(AND(AN$4,$BJ55),SUMIFS([1]HC!$K$7:$K$118,[1]HC!$J$7:$J$118,$BL55,CHOOSE(AN$111,_DIS1dL,_DIS2dL,_DIS3dL,_DIS4dL),AN$113),"")</f>
        <v/>
      </c>
      <c r="AO55" s="84" t="str">
        <f>IF(AND(AO$4,$BJ55),SUMIFS([1]HC!$K$7:$K$118,[1]HC!$J$7:$J$118,$BL55,CHOOSE(AO$111,_DIS1dL,_DIS2dL,_DIS3dL,_DIS4dL),AO$113),"")</f>
        <v/>
      </c>
      <c r="AP55" s="84" t="str">
        <f>IF(AND(AP$4,$BJ55),SUMIFS([1]HC!$K$7:$K$118,[1]HC!$J$7:$J$118,$BL55,CHOOSE(AP$111,_DIS1dL,_DIS2dL,_DIS3dL,_DIS4dL),AP$113),"")</f>
        <v/>
      </c>
      <c r="AQ55" s="84" t="str">
        <f>IF(AND(AQ$4,$BJ55),SUMIFS([1]HC!$K$7:$K$118,[1]HC!$J$7:$J$118,$BL55,CHOOSE(AQ$111,_DIS1dL,_DIS2dL,_DIS3dL,_DIS4dL),AQ$113),"")</f>
        <v/>
      </c>
      <c r="AR55" s="84" t="str">
        <f>IF(AND(AR$4,$BJ55),SUMIFS([1]HC!$K$7:$K$118,[1]HC!$J$7:$J$118,$BL55,CHOOSE(AR$111,_DIS1dL,_DIS2dL,_DIS3dL,_DIS4dL),AR$113),"")</f>
        <v/>
      </c>
      <c r="AS55" s="84" t="str">
        <f>IF(AND(AS$4,$BJ55),SUMIFS([1]HC!$K$7:$K$118,[1]HC!$J$7:$J$118,$BL55,CHOOSE(AS$111,_DIS1dL,_DIS2dL,_DIS3dL,_DIS4dL),AS$113),"")</f>
        <v/>
      </c>
      <c r="AT55" s="84" t="str">
        <f>IF(AND(AT$4,$BJ55),SUMIFS([1]HC!$K$7:$K$118,[1]HC!$J$7:$J$118,$BL55,CHOOSE(AT$111,_DIS1dL,_DIS2dL,_DIS3dL,_DIS4dL),AT$113),"")</f>
        <v/>
      </c>
      <c r="AU55" s="84" t="str">
        <f>IF(AND(AU$4,$BJ55),SUMIFS([1]HC!$K$7:$K$118,[1]HC!$J$7:$J$118,$BL55,CHOOSE(AU$111,_DIS1dL,_DIS2dL,_DIS3dL,_DIS4dL),AU$113),"")</f>
        <v/>
      </c>
      <c r="AV55" s="84" t="str">
        <f>IF(AND(AV$4,$BJ55),SUMIFS([1]HC!$K$7:$K$118,[1]HC!$J$7:$J$118,$BL55,CHOOSE(AV$111,_DIS1dL,_DIS2dL,_DIS3dL,_DIS4dL),AV$113),"")</f>
        <v/>
      </c>
      <c r="AW55" s="84" t="str">
        <f>IF(AND(AW$4,$BJ55),SUMIFS([1]HC!$K$7:$K$118,[1]HC!$J$7:$J$118,$BL55,CHOOSE(AW$111,_DIS1dL,_DIS2dL,_DIS3dL,_DIS4dL),AW$113),"")</f>
        <v/>
      </c>
      <c r="AX55" s="84" t="str">
        <f>IF(AND(AX$4,$BJ55),SUMIFS([1]HC!$K$7:$K$118,[1]HC!$J$7:$J$118,$BL55,CHOOSE(AX$111,_DIS1dL,_DIS2dL,_DIS3dL,_DIS4dL),AX$113),"")</f>
        <v/>
      </c>
      <c r="AY55" s="84" t="str">
        <f>IF(AND(AY$4,$BJ55),SUMIFS([1]HC!$K$7:$K$118,[1]HC!$J$7:$J$118,$BL55,CHOOSE(AY$111,_DIS1dL,_DIS2dL,_DIS3dL,_DIS4dL),AY$113),"")</f>
        <v/>
      </c>
      <c r="AZ55" s="84" t="str">
        <f>IF(AND(AZ$4,$BJ55),SUMIFS([1]HC!$K$7:$K$118,[1]HC!$J$7:$J$118,$BL55,CHOOSE(AZ$111,_DIS1dL,_DIS2dL,_DIS3dL,_DIS4dL),AZ$113),"")</f>
        <v/>
      </c>
      <c r="BA55" s="84" t="str">
        <f>IF(AND(BA$4,$BJ55),SUMIFS([1]HC!$K$7:$K$118,[1]HC!$J$7:$J$118,$BL55,CHOOSE(BA$111,_DIS1dL,_DIS2dL,_DIS3dL,_DIS4dL),BA$113),"")</f>
        <v/>
      </c>
      <c r="BB55" s="84" t="str">
        <f>IF(AND(BB$4,$BJ55),SUMIFS([1]HC!$K$7:$K$118,[1]HC!$J$7:$J$118,$BL55,CHOOSE(BB$111,_DIS1dL,_DIS2dL,_DIS3dL,_DIS4dL),BB$113),"")</f>
        <v/>
      </c>
      <c r="BC55" s="84" t="str">
        <f>IF(AND(BC$4,$BJ55),SUMIFS([1]HC!$K$7:$K$118,[1]HC!$J$7:$J$118,$BL55,CHOOSE(BC$111,_DIS1dL,_DIS2dL,_DIS3dL,_DIS4dL),BC$113),"")</f>
        <v/>
      </c>
      <c r="BD55" s="84" t="str">
        <f>IF(AND(BD$4,$BJ55),SUMIFS([1]HC!$K$7:$K$118,[1]HC!$J$7:$J$118,$BL55,CHOOSE(BD$111,_DIS1dL,_DIS2dL,_DIS3dL,_DIS4dL),BD$113),"")</f>
        <v/>
      </c>
      <c r="BE55" s="85" t="str">
        <f>IF(AND(BE$4,$BJ55),SUMIFS([1]HC!$K$7:$K$118,[1]HC!$J$7:$J$118,$BL55,CHOOSE(BE$111,_DIS1dL,_DIS2dL,_DIS3dL,_DIS4dL),BE$113),"")</f>
        <v/>
      </c>
      <c r="BF55" s="80" t="e">
        <f t="shared" si="0"/>
        <v>#VALUE!</v>
      </c>
      <c r="BG55" s="86" t="e">
        <f t="shared" si="1"/>
        <v>#VALUE!</v>
      </c>
      <c r="BI55" s="82">
        <f>IF(BJ55,[1]HC!M55-1,"")</f>
        <v>1</v>
      </c>
      <c r="BJ55" s="82" t="b">
        <f>[1]HC!G55</f>
        <v>1</v>
      </c>
      <c r="BK55" s="72" t="b">
        <f>[1]HC!L55</f>
        <v>0</v>
      </c>
      <c r="BL55" t="str">
        <f>[1]HC!I55</f>
        <v>HC 4.2</v>
      </c>
      <c r="BM55">
        <f>[1]HC!M55</f>
        <v>2</v>
      </c>
      <c r="BO55" s="72" t="e">
        <f>[1]HC!K55=BF55</f>
        <v>#VALUE!</v>
      </c>
    </row>
    <row r="56" spans="3:67" ht="13" x14ac:dyDescent="0.3">
      <c r="C56" t="str">
        <f>IF($BJ56,REPT(" ",$BI$6*BI56) &amp; [1]HC!J56,"")</f>
        <v xml:space="preserve">       HC 4.3 Patient transport and emergency rescue</v>
      </c>
      <c r="D56" s="83" t="e">
        <f>IF(AND(D$4,$BJ56),SUMIFS([1]HC!$K$7:$K$118,CHOOSE($BM56,[1]HC!$N$7:$N$118,[1]HC!$O$7:$O$118,[1]HC!$P$7:$P$118,[1]HC!$Q$7:$Q$118),$BL56,CHOOSE(D$111,_DIS1dL,_DIS2dL,_DIS3dL,_DIS4dL),D$113),"")</f>
        <v>#VALUE!</v>
      </c>
      <c r="E56" s="84" t="e">
        <f>IF(AND(E$4,$BJ56),SUMIFS([1]HC!$K$7:$K$118,CHOOSE($BM56,[1]HC!$N$7:$N$118,[1]HC!$O$7:$O$118,[1]HC!$P$7:$P$118,[1]HC!$Q$7:$Q$118),$BL56,CHOOSE(E$111,_DIS1dL,_DIS2dL,_DIS3dL,_DIS4dL),E$113),"")</f>
        <v>#VALUE!</v>
      </c>
      <c r="F56" s="84" t="e">
        <f>IF(AND(F$4,$BJ56),SUMIFS([1]HC!$K$7:$K$118,CHOOSE($BM56,[1]HC!$N$7:$N$118,[1]HC!$O$7:$O$118,[1]HC!$P$7:$P$118,[1]HC!$Q$7:$Q$118),$BL56,CHOOSE(F$111,_DIS1dL,_DIS2dL,_DIS3dL,_DIS4dL),F$113),"")</f>
        <v>#VALUE!</v>
      </c>
      <c r="G56" s="84" t="e">
        <f>IF(AND(G$4,$BJ56),SUMIFS([1]HC!$K$7:$K$118,CHOOSE($BM56,[1]HC!$N$7:$N$118,[1]HC!$O$7:$O$118,[1]HC!$P$7:$P$118,[1]HC!$Q$7:$Q$118),$BL56,CHOOSE(G$111,_DIS1dL,_DIS2dL,_DIS3dL,_DIS4dL),G$113),"")</f>
        <v>#VALUE!</v>
      </c>
      <c r="H56" s="84" t="e">
        <f>IF(AND(H$4,$BJ56),SUMIFS([1]HC!$K$7:$K$118,CHOOSE($BM56,[1]HC!$N$7:$N$118,[1]HC!$O$7:$O$118,[1]HC!$P$7:$P$118,[1]HC!$Q$7:$Q$118),$BL56,CHOOSE(H$111,_DIS1dL,_DIS2dL,_DIS3dL,_DIS4dL),H$113),"")</f>
        <v>#VALUE!</v>
      </c>
      <c r="I56" s="84" t="e">
        <f>IF(AND(I$4,$BJ56),SUMIFS([1]HC!$K$7:$K$118,CHOOSE($BM56,[1]HC!$N$7:$N$118,[1]HC!$O$7:$O$118,[1]HC!$P$7:$P$118,[1]HC!$Q$7:$Q$118),$BL56,CHOOSE(I$111,_DIS1dL,_DIS2dL,_DIS3dL,_DIS4dL),I$113),"")</f>
        <v>#VALUE!</v>
      </c>
      <c r="J56" s="84" t="e">
        <f>IF(AND(J$4,$BJ56),SUMIFS([1]HC!$K$7:$K$118,CHOOSE($BM56,[1]HC!$N$7:$N$118,[1]HC!$O$7:$O$118,[1]HC!$P$7:$P$118,[1]HC!$Q$7:$Q$118),$BL56,CHOOSE(J$111,_DIS1dL,_DIS2dL,_DIS3dL,_DIS4dL),J$113),"")</f>
        <v>#VALUE!</v>
      </c>
      <c r="K56" s="84" t="e">
        <f>IF(AND(K$4,$BJ56),SUMIFS([1]HC!$K$7:$K$118,CHOOSE($BM56,[1]HC!$N$7:$N$118,[1]HC!$O$7:$O$118,[1]HC!$P$7:$P$118,[1]HC!$Q$7:$Q$118),$BL56,CHOOSE(K$111,_DIS1dL,_DIS2dL,_DIS3dL,_DIS4dL),K$113),"")</f>
        <v>#VALUE!</v>
      </c>
      <c r="L56" s="84" t="e">
        <f>IF(AND(L$4,$BJ56),SUMIFS([1]HC!$K$7:$K$118,CHOOSE($BM56,[1]HC!$N$7:$N$118,[1]HC!$O$7:$O$118,[1]HC!$P$7:$P$118,[1]HC!$Q$7:$Q$118),$BL56,CHOOSE(L$111,_DIS1dL,_DIS2dL,_DIS3dL,_DIS4dL),L$113),"")</f>
        <v>#VALUE!</v>
      </c>
      <c r="M56" s="84" t="e">
        <f>IF(AND(M$4,$BJ56),SUMIFS([1]HC!$K$7:$K$118,CHOOSE($BM56,[1]HC!$N$7:$N$118,[1]HC!$O$7:$O$118,[1]HC!$P$7:$P$118,[1]HC!$Q$7:$Q$118),$BL56,CHOOSE(M$111,_DIS1dL,_DIS2dL,_DIS3dL,_DIS4dL),M$113),"")</f>
        <v>#VALUE!</v>
      </c>
      <c r="N56" s="84" t="e">
        <f>IF(AND(N$4,$BJ56),SUMIFS([1]HC!$K$7:$K$118,CHOOSE($BM56,[1]HC!$N$7:$N$118,[1]HC!$O$7:$O$118,[1]HC!$P$7:$P$118,[1]HC!$Q$7:$Q$118),$BL56,CHOOSE(N$111,_DIS1dL,_DIS2dL,_DIS3dL,_DIS4dL),N$113),"")</f>
        <v>#VALUE!</v>
      </c>
      <c r="O56" s="84" t="e">
        <f>IF(AND(O$4,$BJ56),SUMIFS([1]HC!$K$7:$K$118,CHOOSE($BM56,[1]HC!$N$7:$N$118,[1]HC!$O$7:$O$118,[1]HC!$P$7:$P$118,[1]HC!$Q$7:$Q$118),$BL56,CHOOSE(O$111,_DIS1dL,_DIS2dL,_DIS3dL,_DIS4dL),O$113),"")</f>
        <v>#VALUE!</v>
      </c>
      <c r="P56" s="84" t="e">
        <f>IF(AND(P$4,$BJ56),SUMIFS([1]HC!$K$7:$K$118,CHOOSE($BM56,[1]HC!$N$7:$N$118,[1]HC!$O$7:$O$118,[1]HC!$P$7:$P$118,[1]HC!$Q$7:$Q$118),$BL56,CHOOSE(P$111,_DIS1dL,_DIS2dL,_DIS3dL,_DIS4dL),P$113),"")</f>
        <v>#VALUE!</v>
      </c>
      <c r="Q56" s="84" t="e">
        <f>IF(AND(Q$4,$BJ56),SUMIFS([1]HC!$K$7:$K$118,CHOOSE($BM56,[1]HC!$N$7:$N$118,[1]HC!$O$7:$O$118,[1]HC!$P$7:$P$118,[1]HC!$Q$7:$Q$118),$BL56,CHOOSE(Q$111,_DIS1dL,_DIS2dL,_DIS3dL,_DIS4dL),Q$113),"")</f>
        <v>#VALUE!</v>
      </c>
      <c r="R56" s="84" t="e">
        <f>IF(AND(R$4,$BJ56),SUMIFS([1]HC!$K$7:$K$118,CHOOSE($BM56,[1]HC!$N$7:$N$118,[1]HC!$O$7:$O$118,[1]HC!$P$7:$P$118,[1]HC!$Q$7:$Q$118),$BL56,CHOOSE(R$111,_DIS1dL,_DIS2dL,_DIS3dL,_DIS4dL),R$113),"")</f>
        <v>#VALUE!</v>
      </c>
      <c r="S56" s="84" t="e">
        <f>IF(AND(S$4,$BJ56),SUMIFS([1]HC!$K$7:$K$118,CHOOSE($BM56,[1]HC!$N$7:$N$118,[1]HC!$O$7:$O$118,[1]HC!$P$7:$P$118,[1]HC!$Q$7:$Q$118),$BL56,CHOOSE(S$111,_DIS1dL,_DIS2dL,_DIS3dL,_DIS4dL),S$113),"")</f>
        <v>#VALUE!</v>
      </c>
      <c r="T56" s="84" t="e">
        <f>IF(AND(T$4,$BJ56),SUMIFS([1]HC!$K$7:$K$118,CHOOSE($BM56,[1]HC!$N$7:$N$118,[1]HC!$O$7:$O$118,[1]HC!$P$7:$P$118,[1]HC!$Q$7:$Q$118),$BL56,CHOOSE(T$111,_DIS1dL,_DIS2dL,_DIS3dL,_DIS4dL),T$113),"")</f>
        <v>#VALUE!</v>
      </c>
      <c r="U56" s="84" t="e">
        <f>IF(AND(U$4,$BJ56),SUMIFS([1]HC!$K$7:$K$118,CHOOSE($BM56,[1]HC!$N$7:$N$118,[1]HC!$O$7:$O$118,[1]HC!$P$7:$P$118,[1]HC!$Q$7:$Q$118),$BL56,CHOOSE(U$111,_DIS1dL,_DIS2dL,_DIS3dL,_DIS4dL),U$113),"")</f>
        <v>#VALUE!</v>
      </c>
      <c r="V56" s="84" t="e">
        <f>IF(AND(V$4,$BJ56),SUMIFS([1]HC!$K$7:$K$118,CHOOSE($BM56,[1]HC!$N$7:$N$118,[1]HC!$O$7:$O$118,[1]HC!$P$7:$P$118,[1]HC!$Q$7:$Q$118),$BL56,CHOOSE(V$111,_DIS1dL,_DIS2dL,_DIS3dL,_DIS4dL),V$113),"")</f>
        <v>#VALUE!</v>
      </c>
      <c r="W56" s="84" t="e">
        <f>IF(AND(W$4,$BJ56),SUMIFS([1]HC!$K$7:$K$118,CHOOSE($BM56,[1]HC!$N$7:$N$118,[1]HC!$O$7:$O$118,[1]HC!$P$7:$P$118,[1]HC!$Q$7:$Q$118),$BL56,CHOOSE(W$111,_DIS1dL,_DIS2dL,_DIS3dL,_DIS4dL),W$113),"")</f>
        <v>#VALUE!</v>
      </c>
      <c r="X56" s="84" t="e">
        <f>IF(AND(X$4,$BJ56),SUMIFS([1]HC!$K$7:$K$118,CHOOSE($BM56,[1]HC!$N$7:$N$118,[1]HC!$O$7:$O$118,[1]HC!$P$7:$P$118,[1]HC!$Q$7:$Q$118),$BL56,CHOOSE(X$111,_DIS1dL,_DIS2dL,_DIS3dL,_DIS4dL),X$113),"")</f>
        <v>#VALUE!</v>
      </c>
      <c r="Y56" s="84" t="e">
        <f>IF(AND(Y$4,$BJ56),SUMIFS([1]HC!$K$7:$K$118,CHOOSE($BM56,[1]HC!$N$7:$N$118,[1]HC!$O$7:$O$118,[1]HC!$P$7:$P$118,[1]HC!$Q$7:$Q$118),$BL56,CHOOSE(Y$111,_DIS1dL,_DIS2dL,_DIS3dL,_DIS4dL),Y$113),"")</f>
        <v>#VALUE!</v>
      </c>
      <c r="Z56" s="84" t="e">
        <f>IF(AND(Z$4,$BJ56),SUMIFS([1]HC!$K$7:$K$118,CHOOSE($BM56,[1]HC!$N$7:$N$118,[1]HC!$O$7:$O$118,[1]HC!$P$7:$P$118,[1]HC!$Q$7:$Q$118),$BL56,CHOOSE(Z$111,_DIS1dL,_DIS2dL,_DIS3dL,_DIS4dL),Z$113),"")</f>
        <v>#VALUE!</v>
      </c>
      <c r="AA56" s="84" t="e">
        <f>IF(AND(AA$4,$BJ56),SUMIFS([1]HC!$K$7:$K$118,CHOOSE($BM56,[1]HC!$N$7:$N$118,[1]HC!$O$7:$O$118,[1]HC!$P$7:$P$118,[1]HC!$Q$7:$Q$118),$BL56,CHOOSE(AA$111,_DIS1dL,_DIS2dL,_DIS3dL,_DIS4dL),AA$113),"")</f>
        <v>#VALUE!</v>
      </c>
      <c r="AB56" s="84" t="e">
        <f>IF(AND(AB$4,$BJ56),SUMIFS([1]HC!$K$7:$K$118,CHOOSE($BM56,[1]HC!$N$7:$N$118,[1]HC!$O$7:$O$118,[1]HC!$P$7:$P$118,[1]HC!$Q$7:$Q$118),$BL56,CHOOSE(AB$111,_DIS1dL,_DIS2dL,_DIS3dL,_DIS4dL),AB$113),"")</f>
        <v>#VALUE!</v>
      </c>
      <c r="AC56" s="84" t="e">
        <f>IF(AND(AC$4,$BJ56),SUMIFS([1]HC!$K$7:$K$118,CHOOSE($BM56,[1]HC!$N$7:$N$118,[1]HC!$O$7:$O$118,[1]HC!$P$7:$P$118,[1]HC!$Q$7:$Q$118),$BL56,CHOOSE(AC$111,_DIS1dL,_DIS2dL,_DIS3dL,_DIS4dL),AC$113),"")</f>
        <v>#VALUE!</v>
      </c>
      <c r="AD56" s="84" t="e">
        <f>IF(AND(AD$4,$BJ56),SUMIFS([1]HC!$K$7:$K$118,CHOOSE($BM56,[1]HC!$N$7:$N$118,[1]HC!$O$7:$O$118,[1]HC!$P$7:$P$118,[1]HC!$Q$7:$Q$118),$BL56,CHOOSE(AD$111,_DIS1dL,_DIS2dL,_DIS3dL,_DIS4dL),AD$113),"")</f>
        <v>#VALUE!</v>
      </c>
      <c r="AE56" s="84" t="e">
        <f>IF(AND(AE$4,$BJ56),SUMIFS([1]HC!$K$7:$K$118,CHOOSE($BM56,[1]HC!$N$7:$N$118,[1]HC!$O$7:$O$118,[1]HC!$P$7:$P$118,[1]HC!$Q$7:$Q$118),$BL56,CHOOSE(AE$111,_DIS1dL,_DIS2dL,_DIS3dL,_DIS4dL),AE$113),"")</f>
        <v>#VALUE!</v>
      </c>
      <c r="AF56" s="84" t="e">
        <f>IF(AND(AF$4,$BJ56),SUMIFS([1]HC!$K$7:$K$118,CHOOSE($BM56,[1]HC!$N$7:$N$118,[1]HC!$O$7:$O$118,[1]HC!$P$7:$P$118,[1]HC!$Q$7:$Q$118),$BL56,CHOOSE(AF$111,_DIS1dL,_DIS2dL,_DIS3dL,_DIS4dL),AF$113),"")</f>
        <v>#VALUE!</v>
      </c>
      <c r="AG56" s="84" t="e">
        <f>IF(AND(AG$4,$BJ56),SUMIFS([1]HC!$K$7:$K$118,CHOOSE($BM56,[1]HC!$N$7:$N$118,[1]HC!$O$7:$O$118,[1]HC!$P$7:$P$118,[1]HC!$Q$7:$Q$118),$BL56,CHOOSE(AG$111,_DIS1dL,_DIS2dL,_DIS3dL,_DIS4dL),AG$113),"")</f>
        <v>#VALUE!</v>
      </c>
      <c r="AH56" s="84" t="e">
        <f>IF(AND(AH$4,$BJ56),SUMIFS([1]HC!$K$7:$K$118,CHOOSE($BM56,[1]HC!$N$7:$N$118,[1]HC!$O$7:$O$118,[1]HC!$P$7:$P$118,[1]HC!$Q$7:$Q$118),$BL56,CHOOSE(AH$111,_DIS1dL,_DIS2dL,_DIS3dL,_DIS4dL),AH$113),"")</f>
        <v>#VALUE!</v>
      </c>
      <c r="AI56" s="84" t="str">
        <f>IF(AND(AI$4,$BJ56),SUMIFS([1]HC!$K$7:$K$118,[1]HC!$J$7:$J$118,$BL56,CHOOSE(AI$111,_DIS1dL,_DIS2dL,_DIS3dL,_DIS4dL),AI$113),"")</f>
        <v/>
      </c>
      <c r="AJ56" s="84" t="str">
        <f>IF(AND(AJ$4,$BJ56),SUMIFS([1]HC!$K$7:$K$118,[1]HC!$J$7:$J$118,$BL56,CHOOSE(AJ$111,_DIS1dL,_DIS2dL,_DIS3dL,_DIS4dL),AJ$113),"")</f>
        <v/>
      </c>
      <c r="AK56" s="84" t="str">
        <f>IF(AND(AK$4,$BJ56),SUMIFS([1]HC!$K$7:$K$118,[1]HC!$J$7:$J$118,$BL56,CHOOSE(AK$111,_DIS1dL,_DIS2dL,_DIS3dL,_DIS4dL),AK$113),"")</f>
        <v/>
      </c>
      <c r="AL56" s="84" t="str">
        <f>IF(AND(AL$4,$BJ56),SUMIFS([1]HC!$K$7:$K$118,[1]HC!$J$7:$J$118,$BL56,CHOOSE(AL$111,_DIS1dL,_DIS2dL,_DIS3dL,_DIS4dL),AL$113),"")</f>
        <v/>
      </c>
      <c r="AM56" s="84" t="str">
        <f>IF(AND(AM$4,$BJ56),SUMIFS([1]HC!$K$7:$K$118,[1]HC!$J$7:$J$118,$BL56,CHOOSE(AM$111,_DIS1dL,_DIS2dL,_DIS3dL,_DIS4dL),AM$113),"")</f>
        <v/>
      </c>
      <c r="AN56" s="84" t="str">
        <f>IF(AND(AN$4,$BJ56),SUMIFS([1]HC!$K$7:$K$118,[1]HC!$J$7:$J$118,$BL56,CHOOSE(AN$111,_DIS1dL,_DIS2dL,_DIS3dL,_DIS4dL),AN$113),"")</f>
        <v/>
      </c>
      <c r="AO56" s="84" t="str">
        <f>IF(AND(AO$4,$BJ56),SUMIFS([1]HC!$K$7:$K$118,[1]HC!$J$7:$J$118,$BL56,CHOOSE(AO$111,_DIS1dL,_DIS2dL,_DIS3dL,_DIS4dL),AO$113),"")</f>
        <v/>
      </c>
      <c r="AP56" s="84" t="str">
        <f>IF(AND(AP$4,$BJ56),SUMIFS([1]HC!$K$7:$K$118,[1]HC!$J$7:$J$118,$BL56,CHOOSE(AP$111,_DIS1dL,_DIS2dL,_DIS3dL,_DIS4dL),AP$113),"")</f>
        <v/>
      </c>
      <c r="AQ56" s="84" t="str">
        <f>IF(AND(AQ$4,$BJ56),SUMIFS([1]HC!$K$7:$K$118,[1]HC!$J$7:$J$118,$BL56,CHOOSE(AQ$111,_DIS1dL,_DIS2dL,_DIS3dL,_DIS4dL),AQ$113),"")</f>
        <v/>
      </c>
      <c r="AR56" s="84" t="str">
        <f>IF(AND(AR$4,$BJ56),SUMIFS([1]HC!$K$7:$K$118,[1]HC!$J$7:$J$118,$BL56,CHOOSE(AR$111,_DIS1dL,_DIS2dL,_DIS3dL,_DIS4dL),AR$113),"")</f>
        <v/>
      </c>
      <c r="AS56" s="84" t="str">
        <f>IF(AND(AS$4,$BJ56),SUMIFS([1]HC!$K$7:$K$118,[1]HC!$J$7:$J$118,$BL56,CHOOSE(AS$111,_DIS1dL,_DIS2dL,_DIS3dL,_DIS4dL),AS$113),"")</f>
        <v/>
      </c>
      <c r="AT56" s="84" t="str">
        <f>IF(AND(AT$4,$BJ56),SUMIFS([1]HC!$K$7:$K$118,[1]HC!$J$7:$J$118,$BL56,CHOOSE(AT$111,_DIS1dL,_DIS2dL,_DIS3dL,_DIS4dL),AT$113),"")</f>
        <v/>
      </c>
      <c r="AU56" s="84" t="str">
        <f>IF(AND(AU$4,$BJ56),SUMIFS([1]HC!$K$7:$K$118,[1]HC!$J$7:$J$118,$BL56,CHOOSE(AU$111,_DIS1dL,_DIS2dL,_DIS3dL,_DIS4dL),AU$113),"")</f>
        <v/>
      </c>
      <c r="AV56" s="84" t="str">
        <f>IF(AND(AV$4,$BJ56),SUMIFS([1]HC!$K$7:$K$118,[1]HC!$J$7:$J$118,$BL56,CHOOSE(AV$111,_DIS1dL,_DIS2dL,_DIS3dL,_DIS4dL),AV$113),"")</f>
        <v/>
      </c>
      <c r="AW56" s="84" t="str">
        <f>IF(AND(AW$4,$BJ56),SUMIFS([1]HC!$K$7:$K$118,[1]HC!$J$7:$J$118,$BL56,CHOOSE(AW$111,_DIS1dL,_DIS2dL,_DIS3dL,_DIS4dL),AW$113),"")</f>
        <v/>
      </c>
      <c r="AX56" s="84" t="str">
        <f>IF(AND(AX$4,$BJ56),SUMIFS([1]HC!$K$7:$K$118,[1]HC!$J$7:$J$118,$BL56,CHOOSE(AX$111,_DIS1dL,_DIS2dL,_DIS3dL,_DIS4dL),AX$113),"")</f>
        <v/>
      </c>
      <c r="AY56" s="84" t="str">
        <f>IF(AND(AY$4,$BJ56),SUMIFS([1]HC!$K$7:$K$118,[1]HC!$J$7:$J$118,$BL56,CHOOSE(AY$111,_DIS1dL,_DIS2dL,_DIS3dL,_DIS4dL),AY$113),"")</f>
        <v/>
      </c>
      <c r="AZ56" s="84" t="str">
        <f>IF(AND(AZ$4,$BJ56),SUMIFS([1]HC!$K$7:$K$118,[1]HC!$J$7:$J$118,$BL56,CHOOSE(AZ$111,_DIS1dL,_DIS2dL,_DIS3dL,_DIS4dL),AZ$113),"")</f>
        <v/>
      </c>
      <c r="BA56" s="84" t="str">
        <f>IF(AND(BA$4,$BJ56),SUMIFS([1]HC!$K$7:$K$118,[1]HC!$J$7:$J$118,$BL56,CHOOSE(BA$111,_DIS1dL,_DIS2dL,_DIS3dL,_DIS4dL),BA$113),"")</f>
        <v/>
      </c>
      <c r="BB56" s="84" t="str">
        <f>IF(AND(BB$4,$BJ56),SUMIFS([1]HC!$K$7:$K$118,[1]HC!$J$7:$J$118,$BL56,CHOOSE(BB$111,_DIS1dL,_DIS2dL,_DIS3dL,_DIS4dL),BB$113),"")</f>
        <v/>
      </c>
      <c r="BC56" s="84" t="str">
        <f>IF(AND(BC$4,$BJ56),SUMIFS([1]HC!$K$7:$K$118,[1]HC!$J$7:$J$118,$BL56,CHOOSE(BC$111,_DIS1dL,_DIS2dL,_DIS3dL,_DIS4dL),BC$113),"")</f>
        <v/>
      </c>
      <c r="BD56" s="84" t="str">
        <f>IF(AND(BD$4,$BJ56),SUMIFS([1]HC!$K$7:$K$118,[1]HC!$J$7:$J$118,$BL56,CHOOSE(BD$111,_DIS1dL,_DIS2dL,_DIS3dL,_DIS4dL),BD$113),"")</f>
        <v/>
      </c>
      <c r="BE56" s="85" t="str">
        <f>IF(AND(BE$4,$BJ56),SUMIFS([1]HC!$K$7:$K$118,[1]HC!$J$7:$J$118,$BL56,CHOOSE(BE$111,_DIS1dL,_DIS2dL,_DIS3dL,_DIS4dL),BE$113),"")</f>
        <v/>
      </c>
      <c r="BF56" s="80" t="e">
        <f t="shared" si="0"/>
        <v>#VALUE!</v>
      </c>
      <c r="BG56" s="86" t="e">
        <f t="shared" si="1"/>
        <v>#VALUE!</v>
      </c>
      <c r="BI56" s="82">
        <f>IF(BJ56,[1]HC!M56-1,"")</f>
        <v>1</v>
      </c>
      <c r="BJ56" s="82" t="b">
        <f>[1]HC!G56</f>
        <v>1</v>
      </c>
      <c r="BK56" s="72" t="b">
        <f>[1]HC!L56</f>
        <v>0</v>
      </c>
      <c r="BL56" t="str">
        <f>[1]HC!I56</f>
        <v>HC 4.3</v>
      </c>
      <c r="BM56">
        <f>[1]HC!M56</f>
        <v>2</v>
      </c>
      <c r="BO56" s="72" t="e">
        <f>[1]HC!K56=BF56</f>
        <v>#VALUE!</v>
      </c>
    </row>
    <row r="57" spans="3:67" ht="13" x14ac:dyDescent="0.3">
      <c r="C57" t="str">
        <f>IF($BJ57,REPT(" ",$BI$6*BI57) &amp; [1]HC!J57,"")</f>
        <v xml:space="preserve">       HC 4.9 All other miscellaneous ancillary services</v>
      </c>
      <c r="D57" s="83" t="e">
        <f>IF(AND(D$4,$BJ57),SUMIFS([1]HC!$K$7:$K$118,CHOOSE($BM57,[1]HC!$N$7:$N$118,[1]HC!$O$7:$O$118,[1]HC!$P$7:$P$118,[1]HC!$Q$7:$Q$118),$BL57,CHOOSE(D$111,_DIS1dL,_DIS2dL,_DIS3dL,_DIS4dL),D$113),"")</f>
        <v>#VALUE!</v>
      </c>
      <c r="E57" s="84" t="e">
        <f>IF(AND(E$4,$BJ57),SUMIFS([1]HC!$K$7:$K$118,CHOOSE($BM57,[1]HC!$N$7:$N$118,[1]HC!$O$7:$O$118,[1]HC!$P$7:$P$118,[1]HC!$Q$7:$Q$118),$BL57,CHOOSE(E$111,_DIS1dL,_DIS2dL,_DIS3dL,_DIS4dL),E$113),"")</f>
        <v>#VALUE!</v>
      </c>
      <c r="F57" s="84" t="e">
        <f>IF(AND(F$4,$BJ57),SUMIFS([1]HC!$K$7:$K$118,CHOOSE($BM57,[1]HC!$N$7:$N$118,[1]HC!$O$7:$O$118,[1]HC!$P$7:$P$118,[1]HC!$Q$7:$Q$118),$BL57,CHOOSE(F$111,_DIS1dL,_DIS2dL,_DIS3dL,_DIS4dL),F$113),"")</f>
        <v>#VALUE!</v>
      </c>
      <c r="G57" s="84" t="e">
        <f>IF(AND(G$4,$BJ57),SUMIFS([1]HC!$K$7:$K$118,CHOOSE($BM57,[1]HC!$N$7:$N$118,[1]HC!$O$7:$O$118,[1]HC!$P$7:$P$118,[1]HC!$Q$7:$Q$118),$BL57,CHOOSE(G$111,_DIS1dL,_DIS2dL,_DIS3dL,_DIS4dL),G$113),"")</f>
        <v>#VALUE!</v>
      </c>
      <c r="H57" s="84" t="e">
        <f>IF(AND(H$4,$BJ57),SUMIFS([1]HC!$K$7:$K$118,CHOOSE($BM57,[1]HC!$N$7:$N$118,[1]HC!$O$7:$O$118,[1]HC!$P$7:$P$118,[1]HC!$Q$7:$Q$118),$BL57,CHOOSE(H$111,_DIS1dL,_DIS2dL,_DIS3dL,_DIS4dL),H$113),"")</f>
        <v>#VALUE!</v>
      </c>
      <c r="I57" s="84" t="e">
        <f>IF(AND(I$4,$BJ57),SUMIFS([1]HC!$K$7:$K$118,CHOOSE($BM57,[1]HC!$N$7:$N$118,[1]HC!$O$7:$O$118,[1]HC!$P$7:$P$118,[1]HC!$Q$7:$Q$118),$BL57,CHOOSE(I$111,_DIS1dL,_DIS2dL,_DIS3dL,_DIS4dL),I$113),"")</f>
        <v>#VALUE!</v>
      </c>
      <c r="J57" s="84" t="e">
        <f>IF(AND(J$4,$BJ57),SUMIFS([1]HC!$K$7:$K$118,CHOOSE($BM57,[1]HC!$N$7:$N$118,[1]HC!$O$7:$O$118,[1]HC!$P$7:$P$118,[1]HC!$Q$7:$Q$118),$BL57,CHOOSE(J$111,_DIS1dL,_DIS2dL,_DIS3dL,_DIS4dL),J$113),"")</f>
        <v>#VALUE!</v>
      </c>
      <c r="K57" s="84" t="e">
        <f>IF(AND(K$4,$BJ57),SUMIFS([1]HC!$K$7:$K$118,CHOOSE($BM57,[1]HC!$N$7:$N$118,[1]HC!$O$7:$O$118,[1]HC!$P$7:$P$118,[1]HC!$Q$7:$Q$118),$BL57,CHOOSE(K$111,_DIS1dL,_DIS2dL,_DIS3dL,_DIS4dL),K$113),"")</f>
        <v>#VALUE!</v>
      </c>
      <c r="L57" s="84" t="e">
        <f>IF(AND(L$4,$BJ57),SUMIFS([1]HC!$K$7:$K$118,CHOOSE($BM57,[1]HC!$N$7:$N$118,[1]HC!$O$7:$O$118,[1]HC!$P$7:$P$118,[1]HC!$Q$7:$Q$118),$BL57,CHOOSE(L$111,_DIS1dL,_DIS2dL,_DIS3dL,_DIS4dL),L$113),"")</f>
        <v>#VALUE!</v>
      </c>
      <c r="M57" s="84" t="e">
        <f>IF(AND(M$4,$BJ57),SUMIFS([1]HC!$K$7:$K$118,CHOOSE($BM57,[1]HC!$N$7:$N$118,[1]HC!$O$7:$O$118,[1]HC!$P$7:$P$118,[1]HC!$Q$7:$Q$118),$BL57,CHOOSE(M$111,_DIS1dL,_DIS2dL,_DIS3dL,_DIS4dL),M$113),"")</f>
        <v>#VALUE!</v>
      </c>
      <c r="N57" s="84" t="e">
        <f>IF(AND(N$4,$BJ57),SUMIFS([1]HC!$K$7:$K$118,CHOOSE($BM57,[1]HC!$N$7:$N$118,[1]HC!$O$7:$O$118,[1]HC!$P$7:$P$118,[1]HC!$Q$7:$Q$118),$BL57,CHOOSE(N$111,_DIS1dL,_DIS2dL,_DIS3dL,_DIS4dL),N$113),"")</f>
        <v>#VALUE!</v>
      </c>
      <c r="O57" s="84" t="e">
        <f>IF(AND(O$4,$BJ57),SUMIFS([1]HC!$K$7:$K$118,CHOOSE($BM57,[1]HC!$N$7:$N$118,[1]HC!$O$7:$O$118,[1]HC!$P$7:$P$118,[1]HC!$Q$7:$Q$118),$BL57,CHOOSE(O$111,_DIS1dL,_DIS2dL,_DIS3dL,_DIS4dL),O$113),"")</f>
        <v>#VALUE!</v>
      </c>
      <c r="P57" s="84" t="e">
        <f>IF(AND(P$4,$BJ57),SUMIFS([1]HC!$K$7:$K$118,CHOOSE($BM57,[1]HC!$N$7:$N$118,[1]HC!$O$7:$O$118,[1]HC!$P$7:$P$118,[1]HC!$Q$7:$Q$118),$BL57,CHOOSE(P$111,_DIS1dL,_DIS2dL,_DIS3dL,_DIS4dL),P$113),"")</f>
        <v>#VALUE!</v>
      </c>
      <c r="Q57" s="84" t="e">
        <f>IF(AND(Q$4,$BJ57),SUMIFS([1]HC!$K$7:$K$118,CHOOSE($BM57,[1]HC!$N$7:$N$118,[1]HC!$O$7:$O$118,[1]HC!$P$7:$P$118,[1]HC!$Q$7:$Q$118),$BL57,CHOOSE(Q$111,_DIS1dL,_DIS2dL,_DIS3dL,_DIS4dL),Q$113),"")</f>
        <v>#VALUE!</v>
      </c>
      <c r="R57" s="84" t="e">
        <f>IF(AND(R$4,$BJ57),SUMIFS([1]HC!$K$7:$K$118,CHOOSE($BM57,[1]HC!$N$7:$N$118,[1]HC!$O$7:$O$118,[1]HC!$P$7:$P$118,[1]HC!$Q$7:$Q$118),$BL57,CHOOSE(R$111,_DIS1dL,_DIS2dL,_DIS3dL,_DIS4dL),R$113),"")</f>
        <v>#VALUE!</v>
      </c>
      <c r="S57" s="84" t="e">
        <f>IF(AND(S$4,$BJ57),SUMIFS([1]HC!$K$7:$K$118,CHOOSE($BM57,[1]HC!$N$7:$N$118,[1]HC!$O$7:$O$118,[1]HC!$P$7:$P$118,[1]HC!$Q$7:$Q$118),$BL57,CHOOSE(S$111,_DIS1dL,_DIS2dL,_DIS3dL,_DIS4dL),S$113),"")</f>
        <v>#VALUE!</v>
      </c>
      <c r="T57" s="84" t="e">
        <f>IF(AND(T$4,$BJ57),SUMIFS([1]HC!$K$7:$K$118,CHOOSE($BM57,[1]HC!$N$7:$N$118,[1]HC!$O$7:$O$118,[1]HC!$P$7:$P$118,[1]HC!$Q$7:$Q$118),$BL57,CHOOSE(T$111,_DIS1dL,_DIS2dL,_DIS3dL,_DIS4dL),T$113),"")</f>
        <v>#VALUE!</v>
      </c>
      <c r="U57" s="84" t="e">
        <f>IF(AND(U$4,$BJ57),SUMIFS([1]HC!$K$7:$K$118,CHOOSE($BM57,[1]HC!$N$7:$N$118,[1]HC!$O$7:$O$118,[1]HC!$P$7:$P$118,[1]HC!$Q$7:$Q$118),$BL57,CHOOSE(U$111,_DIS1dL,_DIS2dL,_DIS3dL,_DIS4dL),U$113),"")</f>
        <v>#VALUE!</v>
      </c>
      <c r="V57" s="84" t="e">
        <f>IF(AND(V$4,$BJ57),SUMIFS([1]HC!$K$7:$K$118,CHOOSE($BM57,[1]HC!$N$7:$N$118,[1]HC!$O$7:$O$118,[1]HC!$P$7:$P$118,[1]HC!$Q$7:$Q$118),$BL57,CHOOSE(V$111,_DIS1dL,_DIS2dL,_DIS3dL,_DIS4dL),V$113),"")</f>
        <v>#VALUE!</v>
      </c>
      <c r="W57" s="84" t="e">
        <f>IF(AND(W$4,$BJ57),SUMIFS([1]HC!$K$7:$K$118,CHOOSE($BM57,[1]HC!$N$7:$N$118,[1]HC!$O$7:$O$118,[1]HC!$P$7:$P$118,[1]HC!$Q$7:$Q$118),$BL57,CHOOSE(W$111,_DIS1dL,_DIS2dL,_DIS3dL,_DIS4dL),W$113),"")</f>
        <v>#VALUE!</v>
      </c>
      <c r="X57" s="84" t="e">
        <f>IF(AND(X$4,$BJ57),SUMIFS([1]HC!$K$7:$K$118,CHOOSE($BM57,[1]HC!$N$7:$N$118,[1]HC!$O$7:$O$118,[1]HC!$P$7:$P$118,[1]HC!$Q$7:$Q$118),$BL57,CHOOSE(X$111,_DIS1dL,_DIS2dL,_DIS3dL,_DIS4dL),X$113),"")</f>
        <v>#VALUE!</v>
      </c>
      <c r="Y57" s="84" t="e">
        <f>IF(AND(Y$4,$BJ57),SUMIFS([1]HC!$K$7:$K$118,CHOOSE($BM57,[1]HC!$N$7:$N$118,[1]HC!$O$7:$O$118,[1]HC!$P$7:$P$118,[1]HC!$Q$7:$Q$118),$BL57,CHOOSE(Y$111,_DIS1dL,_DIS2dL,_DIS3dL,_DIS4dL),Y$113),"")</f>
        <v>#VALUE!</v>
      </c>
      <c r="Z57" s="84" t="e">
        <f>IF(AND(Z$4,$BJ57),SUMIFS([1]HC!$K$7:$K$118,CHOOSE($BM57,[1]HC!$N$7:$N$118,[1]HC!$O$7:$O$118,[1]HC!$P$7:$P$118,[1]HC!$Q$7:$Q$118),$BL57,CHOOSE(Z$111,_DIS1dL,_DIS2dL,_DIS3dL,_DIS4dL),Z$113),"")</f>
        <v>#VALUE!</v>
      </c>
      <c r="AA57" s="84" t="e">
        <f>IF(AND(AA$4,$BJ57),SUMIFS([1]HC!$K$7:$K$118,CHOOSE($BM57,[1]HC!$N$7:$N$118,[1]HC!$O$7:$O$118,[1]HC!$P$7:$P$118,[1]HC!$Q$7:$Q$118),$BL57,CHOOSE(AA$111,_DIS1dL,_DIS2dL,_DIS3dL,_DIS4dL),AA$113),"")</f>
        <v>#VALUE!</v>
      </c>
      <c r="AB57" s="84" t="e">
        <f>IF(AND(AB$4,$BJ57),SUMIFS([1]HC!$K$7:$K$118,CHOOSE($BM57,[1]HC!$N$7:$N$118,[1]HC!$O$7:$O$118,[1]HC!$P$7:$P$118,[1]HC!$Q$7:$Q$118),$BL57,CHOOSE(AB$111,_DIS1dL,_DIS2dL,_DIS3dL,_DIS4dL),AB$113),"")</f>
        <v>#VALUE!</v>
      </c>
      <c r="AC57" s="84" t="e">
        <f>IF(AND(AC$4,$BJ57),SUMIFS([1]HC!$K$7:$K$118,CHOOSE($BM57,[1]HC!$N$7:$N$118,[1]HC!$O$7:$O$118,[1]HC!$P$7:$P$118,[1]HC!$Q$7:$Q$118),$BL57,CHOOSE(AC$111,_DIS1dL,_DIS2dL,_DIS3dL,_DIS4dL),AC$113),"")</f>
        <v>#VALUE!</v>
      </c>
      <c r="AD57" s="84" t="e">
        <f>IF(AND(AD$4,$BJ57),SUMIFS([1]HC!$K$7:$K$118,CHOOSE($BM57,[1]HC!$N$7:$N$118,[1]HC!$O$7:$O$118,[1]HC!$P$7:$P$118,[1]HC!$Q$7:$Q$118),$BL57,CHOOSE(AD$111,_DIS1dL,_DIS2dL,_DIS3dL,_DIS4dL),AD$113),"")</f>
        <v>#VALUE!</v>
      </c>
      <c r="AE57" s="84" t="e">
        <f>IF(AND(AE$4,$BJ57),SUMIFS([1]HC!$K$7:$K$118,CHOOSE($BM57,[1]HC!$N$7:$N$118,[1]HC!$O$7:$O$118,[1]HC!$P$7:$P$118,[1]HC!$Q$7:$Q$118),$BL57,CHOOSE(AE$111,_DIS1dL,_DIS2dL,_DIS3dL,_DIS4dL),AE$113),"")</f>
        <v>#VALUE!</v>
      </c>
      <c r="AF57" s="84" t="e">
        <f>IF(AND(AF$4,$BJ57),SUMIFS([1]HC!$K$7:$K$118,CHOOSE($BM57,[1]HC!$N$7:$N$118,[1]HC!$O$7:$O$118,[1]HC!$P$7:$P$118,[1]HC!$Q$7:$Q$118),$BL57,CHOOSE(AF$111,_DIS1dL,_DIS2dL,_DIS3dL,_DIS4dL),AF$113),"")</f>
        <v>#VALUE!</v>
      </c>
      <c r="AG57" s="84" t="e">
        <f>IF(AND(AG$4,$BJ57),SUMIFS([1]HC!$K$7:$K$118,CHOOSE($BM57,[1]HC!$N$7:$N$118,[1]HC!$O$7:$O$118,[1]HC!$P$7:$P$118,[1]HC!$Q$7:$Q$118),$BL57,CHOOSE(AG$111,_DIS1dL,_DIS2dL,_DIS3dL,_DIS4dL),AG$113),"")</f>
        <v>#VALUE!</v>
      </c>
      <c r="AH57" s="84" t="e">
        <f>IF(AND(AH$4,$BJ57),SUMIFS([1]HC!$K$7:$K$118,CHOOSE($BM57,[1]HC!$N$7:$N$118,[1]HC!$O$7:$O$118,[1]HC!$P$7:$P$118,[1]HC!$Q$7:$Q$118),$BL57,CHOOSE(AH$111,_DIS1dL,_DIS2dL,_DIS3dL,_DIS4dL),AH$113),"")</f>
        <v>#VALUE!</v>
      </c>
      <c r="AI57" s="84" t="str">
        <f>IF(AND(AI$4,$BJ57),SUMIFS([1]HC!$K$7:$K$118,[1]HC!$J$7:$J$118,$BL57,CHOOSE(AI$111,_DIS1dL,_DIS2dL,_DIS3dL,_DIS4dL),AI$113),"")</f>
        <v/>
      </c>
      <c r="AJ57" s="84" t="str">
        <f>IF(AND(AJ$4,$BJ57),SUMIFS([1]HC!$K$7:$K$118,[1]HC!$J$7:$J$118,$BL57,CHOOSE(AJ$111,_DIS1dL,_DIS2dL,_DIS3dL,_DIS4dL),AJ$113),"")</f>
        <v/>
      </c>
      <c r="AK57" s="84" t="str">
        <f>IF(AND(AK$4,$BJ57),SUMIFS([1]HC!$K$7:$K$118,[1]HC!$J$7:$J$118,$BL57,CHOOSE(AK$111,_DIS1dL,_DIS2dL,_DIS3dL,_DIS4dL),AK$113),"")</f>
        <v/>
      </c>
      <c r="AL57" s="84" t="str">
        <f>IF(AND(AL$4,$BJ57),SUMIFS([1]HC!$K$7:$K$118,[1]HC!$J$7:$J$118,$BL57,CHOOSE(AL$111,_DIS1dL,_DIS2dL,_DIS3dL,_DIS4dL),AL$113),"")</f>
        <v/>
      </c>
      <c r="AM57" s="84" t="str">
        <f>IF(AND(AM$4,$BJ57),SUMIFS([1]HC!$K$7:$K$118,[1]HC!$J$7:$J$118,$BL57,CHOOSE(AM$111,_DIS1dL,_DIS2dL,_DIS3dL,_DIS4dL),AM$113),"")</f>
        <v/>
      </c>
      <c r="AN57" s="84" t="str">
        <f>IF(AND(AN$4,$BJ57),SUMIFS([1]HC!$K$7:$K$118,[1]HC!$J$7:$J$118,$BL57,CHOOSE(AN$111,_DIS1dL,_DIS2dL,_DIS3dL,_DIS4dL),AN$113),"")</f>
        <v/>
      </c>
      <c r="AO57" s="84" t="str">
        <f>IF(AND(AO$4,$BJ57),SUMIFS([1]HC!$K$7:$K$118,[1]HC!$J$7:$J$118,$BL57,CHOOSE(AO$111,_DIS1dL,_DIS2dL,_DIS3dL,_DIS4dL),AO$113),"")</f>
        <v/>
      </c>
      <c r="AP57" s="84" t="str">
        <f>IF(AND(AP$4,$BJ57),SUMIFS([1]HC!$K$7:$K$118,[1]HC!$J$7:$J$118,$BL57,CHOOSE(AP$111,_DIS1dL,_DIS2dL,_DIS3dL,_DIS4dL),AP$113),"")</f>
        <v/>
      </c>
      <c r="AQ57" s="84" t="str">
        <f>IF(AND(AQ$4,$BJ57),SUMIFS([1]HC!$K$7:$K$118,[1]HC!$J$7:$J$118,$BL57,CHOOSE(AQ$111,_DIS1dL,_DIS2dL,_DIS3dL,_DIS4dL),AQ$113),"")</f>
        <v/>
      </c>
      <c r="AR57" s="84" t="str">
        <f>IF(AND(AR$4,$BJ57),SUMIFS([1]HC!$K$7:$K$118,[1]HC!$J$7:$J$118,$BL57,CHOOSE(AR$111,_DIS1dL,_DIS2dL,_DIS3dL,_DIS4dL),AR$113),"")</f>
        <v/>
      </c>
      <c r="AS57" s="84" t="str">
        <f>IF(AND(AS$4,$BJ57),SUMIFS([1]HC!$K$7:$K$118,[1]HC!$J$7:$J$118,$BL57,CHOOSE(AS$111,_DIS1dL,_DIS2dL,_DIS3dL,_DIS4dL),AS$113),"")</f>
        <v/>
      </c>
      <c r="AT57" s="84" t="str">
        <f>IF(AND(AT$4,$BJ57),SUMIFS([1]HC!$K$7:$K$118,[1]HC!$J$7:$J$118,$BL57,CHOOSE(AT$111,_DIS1dL,_DIS2dL,_DIS3dL,_DIS4dL),AT$113),"")</f>
        <v/>
      </c>
      <c r="AU57" s="84" t="str">
        <f>IF(AND(AU$4,$BJ57),SUMIFS([1]HC!$K$7:$K$118,[1]HC!$J$7:$J$118,$BL57,CHOOSE(AU$111,_DIS1dL,_DIS2dL,_DIS3dL,_DIS4dL),AU$113),"")</f>
        <v/>
      </c>
      <c r="AV57" s="84" t="str">
        <f>IF(AND(AV$4,$BJ57),SUMIFS([1]HC!$K$7:$K$118,[1]HC!$J$7:$J$118,$BL57,CHOOSE(AV$111,_DIS1dL,_DIS2dL,_DIS3dL,_DIS4dL),AV$113),"")</f>
        <v/>
      </c>
      <c r="AW57" s="84" t="str">
        <f>IF(AND(AW$4,$BJ57),SUMIFS([1]HC!$K$7:$K$118,[1]HC!$J$7:$J$118,$BL57,CHOOSE(AW$111,_DIS1dL,_DIS2dL,_DIS3dL,_DIS4dL),AW$113),"")</f>
        <v/>
      </c>
      <c r="AX57" s="84" t="str">
        <f>IF(AND(AX$4,$BJ57),SUMIFS([1]HC!$K$7:$K$118,[1]HC!$J$7:$J$118,$BL57,CHOOSE(AX$111,_DIS1dL,_DIS2dL,_DIS3dL,_DIS4dL),AX$113),"")</f>
        <v/>
      </c>
      <c r="AY57" s="84" t="str">
        <f>IF(AND(AY$4,$BJ57),SUMIFS([1]HC!$K$7:$K$118,[1]HC!$J$7:$J$118,$BL57,CHOOSE(AY$111,_DIS1dL,_DIS2dL,_DIS3dL,_DIS4dL),AY$113),"")</f>
        <v/>
      </c>
      <c r="AZ57" s="84" t="str">
        <f>IF(AND(AZ$4,$BJ57),SUMIFS([1]HC!$K$7:$K$118,[1]HC!$J$7:$J$118,$BL57,CHOOSE(AZ$111,_DIS1dL,_DIS2dL,_DIS3dL,_DIS4dL),AZ$113),"")</f>
        <v/>
      </c>
      <c r="BA57" s="84" t="str">
        <f>IF(AND(BA$4,$BJ57),SUMIFS([1]HC!$K$7:$K$118,[1]HC!$J$7:$J$118,$BL57,CHOOSE(BA$111,_DIS1dL,_DIS2dL,_DIS3dL,_DIS4dL),BA$113),"")</f>
        <v/>
      </c>
      <c r="BB57" s="84" t="str">
        <f>IF(AND(BB$4,$BJ57),SUMIFS([1]HC!$K$7:$K$118,[1]HC!$J$7:$J$118,$BL57,CHOOSE(BB$111,_DIS1dL,_DIS2dL,_DIS3dL,_DIS4dL),BB$113),"")</f>
        <v/>
      </c>
      <c r="BC57" s="84" t="str">
        <f>IF(AND(BC$4,$BJ57),SUMIFS([1]HC!$K$7:$K$118,[1]HC!$J$7:$J$118,$BL57,CHOOSE(BC$111,_DIS1dL,_DIS2dL,_DIS3dL,_DIS4dL),BC$113),"")</f>
        <v/>
      </c>
      <c r="BD57" s="84" t="str">
        <f>IF(AND(BD$4,$BJ57),SUMIFS([1]HC!$K$7:$K$118,[1]HC!$J$7:$J$118,$BL57,CHOOSE(BD$111,_DIS1dL,_DIS2dL,_DIS3dL,_DIS4dL),BD$113),"")</f>
        <v/>
      </c>
      <c r="BE57" s="85" t="str">
        <f>IF(AND(BE$4,$BJ57),SUMIFS([1]HC!$K$7:$K$118,[1]HC!$J$7:$J$118,$BL57,CHOOSE(BE$111,_DIS1dL,_DIS2dL,_DIS3dL,_DIS4dL),BE$113),"")</f>
        <v/>
      </c>
      <c r="BF57" s="80" t="e">
        <f t="shared" si="0"/>
        <v>#VALUE!</v>
      </c>
      <c r="BG57" s="86" t="e">
        <f t="shared" si="1"/>
        <v>#VALUE!</v>
      </c>
      <c r="BI57" s="82">
        <f>IF(BJ57,[1]HC!M57-1,"")</f>
        <v>1</v>
      </c>
      <c r="BJ57" s="82" t="b">
        <f>[1]HC!G57</f>
        <v>1</v>
      </c>
      <c r="BK57" s="72" t="b">
        <f>[1]HC!L57</f>
        <v>0</v>
      </c>
      <c r="BL57" t="str">
        <f>[1]HC!I57</f>
        <v>HC 4.9</v>
      </c>
      <c r="BM57">
        <f>[1]HC!M57</f>
        <v>2</v>
      </c>
      <c r="BO57" s="72" t="e">
        <f>[1]HC!K57=BF57</f>
        <v>#VALUE!</v>
      </c>
    </row>
    <row r="58" spans="3:67" ht="13" x14ac:dyDescent="0.3">
      <c r="C58" t="str">
        <f>IF($BJ58,REPT(" ",$BI$6*BI58) &amp; [1]HC!J58,"")</f>
        <v>HC 5 Medical goods dispensed to outpatients</v>
      </c>
      <c r="D58" s="83" t="e">
        <f>IF(AND(D$4,$BJ58),SUMIFS([1]HC!$K$7:$K$118,CHOOSE($BM58,[1]HC!$N$7:$N$118,[1]HC!$O$7:$O$118,[1]HC!$P$7:$P$118,[1]HC!$Q$7:$Q$118),$BL58,CHOOSE(D$111,_DIS1dL,_DIS2dL,_DIS3dL,_DIS4dL),D$113),"")</f>
        <v>#VALUE!</v>
      </c>
      <c r="E58" s="84" t="e">
        <f>IF(AND(E$4,$BJ58),SUMIFS([1]HC!$K$7:$K$118,CHOOSE($BM58,[1]HC!$N$7:$N$118,[1]HC!$O$7:$O$118,[1]HC!$P$7:$P$118,[1]HC!$Q$7:$Q$118),$BL58,CHOOSE(E$111,_DIS1dL,_DIS2dL,_DIS3dL,_DIS4dL),E$113),"")</f>
        <v>#VALUE!</v>
      </c>
      <c r="F58" s="84" t="e">
        <f>IF(AND(F$4,$BJ58),SUMIFS([1]HC!$K$7:$K$118,CHOOSE($BM58,[1]HC!$N$7:$N$118,[1]HC!$O$7:$O$118,[1]HC!$P$7:$P$118,[1]HC!$Q$7:$Q$118),$BL58,CHOOSE(F$111,_DIS1dL,_DIS2dL,_DIS3dL,_DIS4dL),F$113),"")</f>
        <v>#VALUE!</v>
      </c>
      <c r="G58" s="84" t="e">
        <f>IF(AND(G$4,$BJ58),SUMIFS([1]HC!$K$7:$K$118,CHOOSE($BM58,[1]HC!$N$7:$N$118,[1]HC!$O$7:$O$118,[1]HC!$P$7:$P$118,[1]HC!$Q$7:$Q$118),$BL58,CHOOSE(G$111,_DIS1dL,_DIS2dL,_DIS3dL,_DIS4dL),G$113),"")</f>
        <v>#VALUE!</v>
      </c>
      <c r="H58" s="84" t="e">
        <f>IF(AND(H$4,$BJ58),SUMIFS([1]HC!$K$7:$K$118,CHOOSE($BM58,[1]HC!$N$7:$N$118,[1]HC!$O$7:$O$118,[1]HC!$P$7:$P$118,[1]HC!$Q$7:$Q$118),$BL58,CHOOSE(H$111,_DIS1dL,_DIS2dL,_DIS3dL,_DIS4dL),H$113),"")</f>
        <v>#VALUE!</v>
      </c>
      <c r="I58" s="84" t="e">
        <f>IF(AND(I$4,$BJ58),SUMIFS([1]HC!$K$7:$K$118,CHOOSE($BM58,[1]HC!$N$7:$N$118,[1]HC!$O$7:$O$118,[1]HC!$P$7:$P$118,[1]HC!$Q$7:$Q$118),$BL58,CHOOSE(I$111,_DIS1dL,_DIS2dL,_DIS3dL,_DIS4dL),I$113),"")</f>
        <v>#VALUE!</v>
      </c>
      <c r="J58" s="84" t="e">
        <f>IF(AND(J$4,$BJ58),SUMIFS([1]HC!$K$7:$K$118,CHOOSE($BM58,[1]HC!$N$7:$N$118,[1]HC!$O$7:$O$118,[1]HC!$P$7:$P$118,[1]HC!$Q$7:$Q$118),$BL58,CHOOSE(J$111,_DIS1dL,_DIS2dL,_DIS3dL,_DIS4dL),J$113),"")</f>
        <v>#VALUE!</v>
      </c>
      <c r="K58" s="84" t="e">
        <f>IF(AND(K$4,$BJ58),SUMIFS([1]HC!$K$7:$K$118,CHOOSE($BM58,[1]HC!$N$7:$N$118,[1]HC!$O$7:$O$118,[1]HC!$P$7:$P$118,[1]HC!$Q$7:$Q$118),$BL58,CHOOSE(K$111,_DIS1dL,_DIS2dL,_DIS3dL,_DIS4dL),K$113),"")</f>
        <v>#VALUE!</v>
      </c>
      <c r="L58" s="84" t="e">
        <f>IF(AND(L$4,$BJ58),SUMIFS([1]HC!$K$7:$K$118,CHOOSE($BM58,[1]HC!$N$7:$N$118,[1]HC!$O$7:$O$118,[1]HC!$P$7:$P$118,[1]HC!$Q$7:$Q$118),$BL58,CHOOSE(L$111,_DIS1dL,_DIS2dL,_DIS3dL,_DIS4dL),L$113),"")</f>
        <v>#VALUE!</v>
      </c>
      <c r="M58" s="84" t="e">
        <f>IF(AND(M$4,$BJ58),SUMIFS([1]HC!$K$7:$K$118,CHOOSE($BM58,[1]HC!$N$7:$N$118,[1]HC!$O$7:$O$118,[1]HC!$P$7:$P$118,[1]HC!$Q$7:$Q$118),$BL58,CHOOSE(M$111,_DIS1dL,_DIS2dL,_DIS3dL,_DIS4dL),M$113),"")</f>
        <v>#VALUE!</v>
      </c>
      <c r="N58" s="84" t="e">
        <f>IF(AND(N$4,$BJ58),SUMIFS([1]HC!$K$7:$K$118,CHOOSE($BM58,[1]HC!$N$7:$N$118,[1]HC!$O$7:$O$118,[1]HC!$P$7:$P$118,[1]HC!$Q$7:$Q$118),$BL58,CHOOSE(N$111,_DIS1dL,_DIS2dL,_DIS3dL,_DIS4dL),N$113),"")</f>
        <v>#VALUE!</v>
      </c>
      <c r="O58" s="84" t="e">
        <f>IF(AND(O$4,$BJ58),SUMIFS([1]HC!$K$7:$K$118,CHOOSE($BM58,[1]HC!$N$7:$N$118,[1]HC!$O$7:$O$118,[1]HC!$P$7:$P$118,[1]HC!$Q$7:$Q$118),$BL58,CHOOSE(O$111,_DIS1dL,_DIS2dL,_DIS3dL,_DIS4dL),O$113),"")</f>
        <v>#VALUE!</v>
      </c>
      <c r="P58" s="84" t="e">
        <f>IF(AND(P$4,$BJ58),SUMIFS([1]HC!$K$7:$K$118,CHOOSE($BM58,[1]HC!$N$7:$N$118,[1]HC!$O$7:$O$118,[1]HC!$P$7:$P$118,[1]HC!$Q$7:$Q$118),$BL58,CHOOSE(P$111,_DIS1dL,_DIS2dL,_DIS3dL,_DIS4dL),P$113),"")</f>
        <v>#VALUE!</v>
      </c>
      <c r="Q58" s="84" t="e">
        <f>IF(AND(Q$4,$BJ58),SUMIFS([1]HC!$K$7:$K$118,CHOOSE($BM58,[1]HC!$N$7:$N$118,[1]HC!$O$7:$O$118,[1]HC!$P$7:$P$118,[1]HC!$Q$7:$Q$118),$BL58,CHOOSE(Q$111,_DIS1dL,_DIS2dL,_DIS3dL,_DIS4dL),Q$113),"")</f>
        <v>#VALUE!</v>
      </c>
      <c r="R58" s="84" t="e">
        <f>IF(AND(R$4,$BJ58),SUMIFS([1]HC!$K$7:$K$118,CHOOSE($BM58,[1]HC!$N$7:$N$118,[1]HC!$O$7:$O$118,[1]HC!$P$7:$P$118,[1]HC!$Q$7:$Q$118),$BL58,CHOOSE(R$111,_DIS1dL,_DIS2dL,_DIS3dL,_DIS4dL),R$113),"")</f>
        <v>#VALUE!</v>
      </c>
      <c r="S58" s="84" t="e">
        <f>IF(AND(S$4,$BJ58),SUMIFS([1]HC!$K$7:$K$118,CHOOSE($BM58,[1]HC!$N$7:$N$118,[1]HC!$O$7:$O$118,[1]HC!$P$7:$P$118,[1]HC!$Q$7:$Q$118),$BL58,CHOOSE(S$111,_DIS1dL,_DIS2dL,_DIS3dL,_DIS4dL),S$113),"")</f>
        <v>#VALUE!</v>
      </c>
      <c r="T58" s="84" t="e">
        <f>IF(AND(T$4,$BJ58),SUMIFS([1]HC!$K$7:$K$118,CHOOSE($BM58,[1]HC!$N$7:$N$118,[1]HC!$O$7:$O$118,[1]HC!$P$7:$P$118,[1]HC!$Q$7:$Q$118),$BL58,CHOOSE(T$111,_DIS1dL,_DIS2dL,_DIS3dL,_DIS4dL),T$113),"")</f>
        <v>#VALUE!</v>
      </c>
      <c r="U58" s="84" t="e">
        <f>IF(AND(U$4,$BJ58),SUMIFS([1]HC!$K$7:$K$118,CHOOSE($BM58,[1]HC!$N$7:$N$118,[1]HC!$O$7:$O$118,[1]HC!$P$7:$P$118,[1]HC!$Q$7:$Q$118),$BL58,CHOOSE(U$111,_DIS1dL,_DIS2dL,_DIS3dL,_DIS4dL),U$113),"")</f>
        <v>#VALUE!</v>
      </c>
      <c r="V58" s="84" t="e">
        <f>IF(AND(V$4,$BJ58),SUMIFS([1]HC!$K$7:$K$118,CHOOSE($BM58,[1]HC!$N$7:$N$118,[1]HC!$O$7:$O$118,[1]HC!$P$7:$P$118,[1]HC!$Q$7:$Q$118),$BL58,CHOOSE(V$111,_DIS1dL,_DIS2dL,_DIS3dL,_DIS4dL),V$113),"")</f>
        <v>#VALUE!</v>
      </c>
      <c r="W58" s="84" t="e">
        <f>IF(AND(W$4,$BJ58),SUMIFS([1]HC!$K$7:$K$118,CHOOSE($BM58,[1]HC!$N$7:$N$118,[1]HC!$O$7:$O$118,[1]HC!$P$7:$P$118,[1]HC!$Q$7:$Q$118),$BL58,CHOOSE(W$111,_DIS1dL,_DIS2dL,_DIS3dL,_DIS4dL),W$113),"")</f>
        <v>#VALUE!</v>
      </c>
      <c r="X58" s="84" t="e">
        <f>IF(AND(X$4,$BJ58),SUMIFS([1]HC!$K$7:$K$118,CHOOSE($BM58,[1]HC!$N$7:$N$118,[1]HC!$O$7:$O$118,[1]HC!$P$7:$P$118,[1]HC!$Q$7:$Q$118),$BL58,CHOOSE(X$111,_DIS1dL,_DIS2dL,_DIS3dL,_DIS4dL),X$113),"")</f>
        <v>#VALUE!</v>
      </c>
      <c r="Y58" s="84" t="e">
        <f>IF(AND(Y$4,$BJ58),SUMIFS([1]HC!$K$7:$K$118,CHOOSE($BM58,[1]HC!$N$7:$N$118,[1]HC!$O$7:$O$118,[1]HC!$P$7:$P$118,[1]HC!$Q$7:$Q$118),$BL58,CHOOSE(Y$111,_DIS1dL,_DIS2dL,_DIS3dL,_DIS4dL),Y$113),"")</f>
        <v>#VALUE!</v>
      </c>
      <c r="Z58" s="84" t="e">
        <f>IF(AND(Z$4,$BJ58),SUMIFS([1]HC!$K$7:$K$118,CHOOSE($BM58,[1]HC!$N$7:$N$118,[1]HC!$O$7:$O$118,[1]HC!$P$7:$P$118,[1]HC!$Q$7:$Q$118),$BL58,CHOOSE(Z$111,_DIS1dL,_DIS2dL,_DIS3dL,_DIS4dL),Z$113),"")</f>
        <v>#VALUE!</v>
      </c>
      <c r="AA58" s="84" t="e">
        <f>IF(AND(AA$4,$BJ58),SUMIFS([1]HC!$K$7:$K$118,CHOOSE($BM58,[1]HC!$N$7:$N$118,[1]HC!$O$7:$O$118,[1]HC!$P$7:$P$118,[1]HC!$Q$7:$Q$118),$BL58,CHOOSE(AA$111,_DIS1dL,_DIS2dL,_DIS3dL,_DIS4dL),AA$113),"")</f>
        <v>#VALUE!</v>
      </c>
      <c r="AB58" s="84" t="e">
        <f>IF(AND(AB$4,$BJ58),SUMIFS([1]HC!$K$7:$K$118,CHOOSE($BM58,[1]HC!$N$7:$N$118,[1]HC!$O$7:$O$118,[1]HC!$P$7:$P$118,[1]HC!$Q$7:$Q$118),$BL58,CHOOSE(AB$111,_DIS1dL,_DIS2dL,_DIS3dL,_DIS4dL),AB$113),"")</f>
        <v>#VALUE!</v>
      </c>
      <c r="AC58" s="84" t="e">
        <f>IF(AND(AC$4,$BJ58),SUMIFS([1]HC!$K$7:$K$118,CHOOSE($BM58,[1]HC!$N$7:$N$118,[1]HC!$O$7:$O$118,[1]HC!$P$7:$P$118,[1]HC!$Q$7:$Q$118),$BL58,CHOOSE(AC$111,_DIS1dL,_DIS2dL,_DIS3dL,_DIS4dL),AC$113),"")</f>
        <v>#VALUE!</v>
      </c>
      <c r="AD58" s="84" t="e">
        <f>IF(AND(AD$4,$BJ58),SUMIFS([1]HC!$K$7:$K$118,CHOOSE($BM58,[1]HC!$N$7:$N$118,[1]HC!$O$7:$O$118,[1]HC!$P$7:$P$118,[1]HC!$Q$7:$Q$118),$BL58,CHOOSE(AD$111,_DIS1dL,_DIS2dL,_DIS3dL,_DIS4dL),AD$113),"")</f>
        <v>#VALUE!</v>
      </c>
      <c r="AE58" s="84" t="e">
        <f>IF(AND(AE$4,$BJ58),SUMIFS([1]HC!$K$7:$K$118,CHOOSE($BM58,[1]HC!$N$7:$N$118,[1]HC!$O$7:$O$118,[1]HC!$P$7:$P$118,[1]HC!$Q$7:$Q$118),$BL58,CHOOSE(AE$111,_DIS1dL,_DIS2dL,_DIS3dL,_DIS4dL),AE$113),"")</f>
        <v>#VALUE!</v>
      </c>
      <c r="AF58" s="84" t="e">
        <f>IF(AND(AF$4,$BJ58),SUMIFS([1]HC!$K$7:$K$118,CHOOSE($BM58,[1]HC!$N$7:$N$118,[1]HC!$O$7:$O$118,[1]HC!$P$7:$P$118,[1]HC!$Q$7:$Q$118),$BL58,CHOOSE(AF$111,_DIS1dL,_DIS2dL,_DIS3dL,_DIS4dL),AF$113),"")</f>
        <v>#VALUE!</v>
      </c>
      <c r="AG58" s="84" t="e">
        <f>IF(AND(AG$4,$BJ58),SUMIFS([1]HC!$K$7:$K$118,CHOOSE($BM58,[1]HC!$N$7:$N$118,[1]HC!$O$7:$O$118,[1]HC!$P$7:$P$118,[1]HC!$Q$7:$Q$118),$BL58,CHOOSE(AG$111,_DIS1dL,_DIS2dL,_DIS3dL,_DIS4dL),AG$113),"")</f>
        <v>#VALUE!</v>
      </c>
      <c r="AH58" s="84" t="e">
        <f>IF(AND(AH$4,$BJ58),SUMIFS([1]HC!$K$7:$K$118,CHOOSE($BM58,[1]HC!$N$7:$N$118,[1]HC!$O$7:$O$118,[1]HC!$P$7:$P$118,[1]HC!$Q$7:$Q$118),$BL58,CHOOSE(AH$111,_DIS1dL,_DIS2dL,_DIS3dL,_DIS4dL),AH$113),"")</f>
        <v>#VALUE!</v>
      </c>
      <c r="AI58" s="84" t="str">
        <f>IF(AND(AI$4,$BJ58),SUMIFS([1]HC!$K$7:$K$118,[1]HC!$J$7:$J$118,$BL58,CHOOSE(AI$111,_DIS1dL,_DIS2dL,_DIS3dL,_DIS4dL),AI$113),"")</f>
        <v/>
      </c>
      <c r="AJ58" s="84" t="str">
        <f>IF(AND(AJ$4,$BJ58),SUMIFS([1]HC!$K$7:$K$118,[1]HC!$J$7:$J$118,$BL58,CHOOSE(AJ$111,_DIS1dL,_DIS2dL,_DIS3dL,_DIS4dL),AJ$113),"")</f>
        <v/>
      </c>
      <c r="AK58" s="84" t="str">
        <f>IF(AND(AK$4,$BJ58),SUMIFS([1]HC!$K$7:$K$118,[1]HC!$J$7:$J$118,$BL58,CHOOSE(AK$111,_DIS1dL,_DIS2dL,_DIS3dL,_DIS4dL),AK$113),"")</f>
        <v/>
      </c>
      <c r="AL58" s="84" t="str">
        <f>IF(AND(AL$4,$BJ58),SUMIFS([1]HC!$K$7:$K$118,[1]HC!$J$7:$J$118,$BL58,CHOOSE(AL$111,_DIS1dL,_DIS2dL,_DIS3dL,_DIS4dL),AL$113),"")</f>
        <v/>
      </c>
      <c r="AM58" s="84" t="str">
        <f>IF(AND(AM$4,$BJ58),SUMIFS([1]HC!$K$7:$K$118,[1]HC!$J$7:$J$118,$BL58,CHOOSE(AM$111,_DIS1dL,_DIS2dL,_DIS3dL,_DIS4dL),AM$113),"")</f>
        <v/>
      </c>
      <c r="AN58" s="84" t="str">
        <f>IF(AND(AN$4,$BJ58),SUMIFS([1]HC!$K$7:$K$118,[1]HC!$J$7:$J$118,$BL58,CHOOSE(AN$111,_DIS1dL,_DIS2dL,_DIS3dL,_DIS4dL),AN$113),"")</f>
        <v/>
      </c>
      <c r="AO58" s="84" t="str">
        <f>IF(AND(AO$4,$BJ58),SUMIFS([1]HC!$K$7:$K$118,[1]HC!$J$7:$J$118,$BL58,CHOOSE(AO$111,_DIS1dL,_DIS2dL,_DIS3dL,_DIS4dL),AO$113),"")</f>
        <v/>
      </c>
      <c r="AP58" s="84" t="str">
        <f>IF(AND(AP$4,$BJ58),SUMIFS([1]HC!$K$7:$K$118,[1]HC!$J$7:$J$118,$BL58,CHOOSE(AP$111,_DIS1dL,_DIS2dL,_DIS3dL,_DIS4dL),AP$113),"")</f>
        <v/>
      </c>
      <c r="AQ58" s="84" t="str">
        <f>IF(AND(AQ$4,$BJ58),SUMIFS([1]HC!$K$7:$K$118,[1]HC!$J$7:$J$118,$BL58,CHOOSE(AQ$111,_DIS1dL,_DIS2dL,_DIS3dL,_DIS4dL),AQ$113),"")</f>
        <v/>
      </c>
      <c r="AR58" s="84" t="str">
        <f>IF(AND(AR$4,$BJ58),SUMIFS([1]HC!$K$7:$K$118,[1]HC!$J$7:$J$118,$BL58,CHOOSE(AR$111,_DIS1dL,_DIS2dL,_DIS3dL,_DIS4dL),AR$113),"")</f>
        <v/>
      </c>
      <c r="AS58" s="84" t="str">
        <f>IF(AND(AS$4,$BJ58),SUMIFS([1]HC!$K$7:$K$118,[1]HC!$J$7:$J$118,$BL58,CHOOSE(AS$111,_DIS1dL,_DIS2dL,_DIS3dL,_DIS4dL),AS$113),"")</f>
        <v/>
      </c>
      <c r="AT58" s="84" t="str">
        <f>IF(AND(AT$4,$BJ58),SUMIFS([1]HC!$K$7:$K$118,[1]HC!$J$7:$J$118,$BL58,CHOOSE(AT$111,_DIS1dL,_DIS2dL,_DIS3dL,_DIS4dL),AT$113),"")</f>
        <v/>
      </c>
      <c r="AU58" s="84" t="str">
        <f>IF(AND(AU$4,$BJ58),SUMIFS([1]HC!$K$7:$K$118,[1]HC!$J$7:$J$118,$BL58,CHOOSE(AU$111,_DIS1dL,_DIS2dL,_DIS3dL,_DIS4dL),AU$113),"")</f>
        <v/>
      </c>
      <c r="AV58" s="84" t="str">
        <f>IF(AND(AV$4,$BJ58),SUMIFS([1]HC!$K$7:$K$118,[1]HC!$J$7:$J$118,$BL58,CHOOSE(AV$111,_DIS1dL,_DIS2dL,_DIS3dL,_DIS4dL),AV$113),"")</f>
        <v/>
      </c>
      <c r="AW58" s="84" t="str">
        <f>IF(AND(AW$4,$BJ58),SUMIFS([1]HC!$K$7:$K$118,[1]HC!$J$7:$J$118,$BL58,CHOOSE(AW$111,_DIS1dL,_DIS2dL,_DIS3dL,_DIS4dL),AW$113),"")</f>
        <v/>
      </c>
      <c r="AX58" s="84" t="str">
        <f>IF(AND(AX$4,$BJ58),SUMIFS([1]HC!$K$7:$K$118,[1]HC!$J$7:$J$118,$BL58,CHOOSE(AX$111,_DIS1dL,_DIS2dL,_DIS3dL,_DIS4dL),AX$113),"")</f>
        <v/>
      </c>
      <c r="AY58" s="84" t="str">
        <f>IF(AND(AY$4,$BJ58),SUMIFS([1]HC!$K$7:$K$118,[1]HC!$J$7:$J$118,$BL58,CHOOSE(AY$111,_DIS1dL,_DIS2dL,_DIS3dL,_DIS4dL),AY$113),"")</f>
        <v/>
      </c>
      <c r="AZ58" s="84" t="str">
        <f>IF(AND(AZ$4,$BJ58),SUMIFS([1]HC!$K$7:$K$118,[1]HC!$J$7:$J$118,$BL58,CHOOSE(AZ$111,_DIS1dL,_DIS2dL,_DIS3dL,_DIS4dL),AZ$113),"")</f>
        <v/>
      </c>
      <c r="BA58" s="84" t="str">
        <f>IF(AND(BA$4,$BJ58),SUMIFS([1]HC!$K$7:$K$118,[1]HC!$J$7:$J$118,$BL58,CHOOSE(BA$111,_DIS1dL,_DIS2dL,_DIS3dL,_DIS4dL),BA$113),"")</f>
        <v/>
      </c>
      <c r="BB58" s="84" t="str">
        <f>IF(AND(BB$4,$BJ58),SUMIFS([1]HC!$K$7:$K$118,[1]HC!$J$7:$J$118,$BL58,CHOOSE(BB$111,_DIS1dL,_DIS2dL,_DIS3dL,_DIS4dL),BB$113),"")</f>
        <v/>
      </c>
      <c r="BC58" s="84" t="str">
        <f>IF(AND(BC$4,$BJ58),SUMIFS([1]HC!$K$7:$K$118,[1]HC!$J$7:$J$118,$BL58,CHOOSE(BC$111,_DIS1dL,_DIS2dL,_DIS3dL,_DIS4dL),BC$113),"")</f>
        <v/>
      </c>
      <c r="BD58" s="84" t="str">
        <f>IF(AND(BD$4,$BJ58),SUMIFS([1]HC!$K$7:$K$118,[1]HC!$J$7:$J$118,$BL58,CHOOSE(BD$111,_DIS1dL,_DIS2dL,_DIS3dL,_DIS4dL),BD$113),"")</f>
        <v/>
      </c>
      <c r="BE58" s="85" t="str">
        <f>IF(AND(BE$4,$BJ58),SUMIFS([1]HC!$K$7:$K$118,[1]HC!$J$7:$J$118,$BL58,CHOOSE(BE$111,_DIS1dL,_DIS2dL,_DIS3dL,_DIS4dL),BE$113),"")</f>
        <v/>
      </c>
      <c r="BF58" s="80" t="e">
        <f t="shared" si="0"/>
        <v>#VALUE!</v>
      </c>
      <c r="BG58" s="86" t="e">
        <f t="shared" si="1"/>
        <v>#VALUE!</v>
      </c>
      <c r="BI58" s="82">
        <f>IF(BJ58,[1]HC!M58-1,"")</f>
        <v>0</v>
      </c>
      <c r="BJ58" s="82" t="b">
        <f>[1]HC!G58</f>
        <v>1</v>
      </c>
      <c r="BK58" s="72" t="b">
        <f>[1]HC!L58</f>
        <v>1</v>
      </c>
      <c r="BL58" t="str">
        <f>[1]HC!I58</f>
        <v>HC 5</v>
      </c>
      <c r="BM58">
        <f>[1]HC!M58</f>
        <v>1</v>
      </c>
      <c r="BO58" s="72" t="e">
        <f>[1]HC!K58=BF58</f>
        <v>#VALUE!</v>
      </c>
    </row>
    <row r="59" spans="3:67" ht="13" x14ac:dyDescent="0.3">
      <c r="C59" t="str">
        <f>IF($BJ59,REPT(" ",$BI$6*BI59) &amp; [1]HC!J59,"")</f>
        <v xml:space="preserve">       HC 5.1 Pharmaceuticals and other medical nondurables</v>
      </c>
      <c r="D59" s="83" t="e">
        <f>IF(AND(D$4,$BJ59),SUMIFS([1]HC!$K$7:$K$118,CHOOSE($BM59,[1]HC!$N$7:$N$118,[1]HC!$O$7:$O$118,[1]HC!$P$7:$P$118,[1]HC!$Q$7:$Q$118),$BL59,CHOOSE(D$111,_DIS1dL,_DIS2dL,_DIS3dL,_DIS4dL),D$113),"")</f>
        <v>#VALUE!</v>
      </c>
      <c r="E59" s="84" t="e">
        <f>IF(AND(E$4,$BJ59),SUMIFS([1]HC!$K$7:$K$118,CHOOSE($BM59,[1]HC!$N$7:$N$118,[1]HC!$O$7:$O$118,[1]HC!$P$7:$P$118,[1]HC!$Q$7:$Q$118),$BL59,CHOOSE(E$111,_DIS1dL,_DIS2dL,_DIS3dL,_DIS4dL),E$113),"")</f>
        <v>#VALUE!</v>
      </c>
      <c r="F59" s="84" t="e">
        <f>IF(AND(F$4,$BJ59),SUMIFS([1]HC!$K$7:$K$118,CHOOSE($BM59,[1]HC!$N$7:$N$118,[1]HC!$O$7:$O$118,[1]HC!$P$7:$P$118,[1]HC!$Q$7:$Q$118),$BL59,CHOOSE(F$111,_DIS1dL,_DIS2dL,_DIS3dL,_DIS4dL),F$113),"")</f>
        <v>#VALUE!</v>
      </c>
      <c r="G59" s="84" t="e">
        <f>IF(AND(G$4,$BJ59),SUMIFS([1]HC!$K$7:$K$118,CHOOSE($BM59,[1]HC!$N$7:$N$118,[1]HC!$O$7:$O$118,[1]HC!$P$7:$P$118,[1]HC!$Q$7:$Q$118),$BL59,CHOOSE(G$111,_DIS1dL,_DIS2dL,_DIS3dL,_DIS4dL),G$113),"")</f>
        <v>#VALUE!</v>
      </c>
      <c r="H59" s="84" t="e">
        <f>IF(AND(H$4,$BJ59),SUMIFS([1]HC!$K$7:$K$118,CHOOSE($BM59,[1]HC!$N$7:$N$118,[1]HC!$O$7:$O$118,[1]HC!$P$7:$P$118,[1]HC!$Q$7:$Q$118),$BL59,CHOOSE(H$111,_DIS1dL,_DIS2dL,_DIS3dL,_DIS4dL),H$113),"")</f>
        <v>#VALUE!</v>
      </c>
      <c r="I59" s="84" t="e">
        <f>IF(AND(I$4,$BJ59),SUMIFS([1]HC!$K$7:$K$118,CHOOSE($BM59,[1]HC!$N$7:$N$118,[1]HC!$O$7:$O$118,[1]HC!$P$7:$P$118,[1]HC!$Q$7:$Q$118),$BL59,CHOOSE(I$111,_DIS1dL,_DIS2dL,_DIS3dL,_DIS4dL),I$113),"")</f>
        <v>#VALUE!</v>
      </c>
      <c r="J59" s="84" t="e">
        <f>IF(AND(J$4,$BJ59),SUMIFS([1]HC!$K$7:$K$118,CHOOSE($BM59,[1]HC!$N$7:$N$118,[1]HC!$O$7:$O$118,[1]HC!$P$7:$P$118,[1]HC!$Q$7:$Q$118),$BL59,CHOOSE(J$111,_DIS1dL,_DIS2dL,_DIS3dL,_DIS4dL),J$113),"")</f>
        <v>#VALUE!</v>
      </c>
      <c r="K59" s="84" t="e">
        <f>IF(AND(K$4,$BJ59),SUMIFS([1]HC!$K$7:$K$118,CHOOSE($BM59,[1]HC!$N$7:$N$118,[1]HC!$O$7:$O$118,[1]HC!$P$7:$P$118,[1]HC!$Q$7:$Q$118),$BL59,CHOOSE(K$111,_DIS1dL,_DIS2dL,_DIS3dL,_DIS4dL),K$113),"")</f>
        <v>#VALUE!</v>
      </c>
      <c r="L59" s="84" t="e">
        <f>IF(AND(L$4,$BJ59),SUMIFS([1]HC!$K$7:$K$118,CHOOSE($BM59,[1]HC!$N$7:$N$118,[1]HC!$O$7:$O$118,[1]HC!$P$7:$P$118,[1]HC!$Q$7:$Q$118),$BL59,CHOOSE(L$111,_DIS1dL,_DIS2dL,_DIS3dL,_DIS4dL),L$113),"")</f>
        <v>#VALUE!</v>
      </c>
      <c r="M59" s="84" t="e">
        <f>IF(AND(M$4,$BJ59),SUMIFS([1]HC!$K$7:$K$118,CHOOSE($BM59,[1]HC!$N$7:$N$118,[1]HC!$O$7:$O$118,[1]HC!$P$7:$P$118,[1]HC!$Q$7:$Q$118),$BL59,CHOOSE(M$111,_DIS1dL,_DIS2dL,_DIS3dL,_DIS4dL),M$113),"")</f>
        <v>#VALUE!</v>
      </c>
      <c r="N59" s="84" t="e">
        <f>IF(AND(N$4,$BJ59),SUMIFS([1]HC!$K$7:$K$118,CHOOSE($BM59,[1]HC!$N$7:$N$118,[1]HC!$O$7:$O$118,[1]HC!$P$7:$P$118,[1]HC!$Q$7:$Q$118),$BL59,CHOOSE(N$111,_DIS1dL,_DIS2dL,_DIS3dL,_DIS4dL),N$113),"")</f>
        <v>#VALUE!</v>
      </c>
      <c r="O59" s="84" t="e">
        <f>IF(AND(O$4,$BJ59),SUMIFS([1]HC!$K$7:$K$118,CHOOSE($BM59,[1]HC!$N$7:$N$118,[1]HC!$O$7:$O$118,[1]HC!$P$7:$P$118,[1]HC!$Q$7:$Q$118),$BL59,CHOOSE(O$111,_DIS1dL,_DIS2dL,_DIS3dL,_DIS4dL),O$113),"")</f>
        <v>#VALUE!</v>
      </c>
      <c r="P59" s="84" t="e">
        <f>IF(AND(P$4,$BJ59),SUMIFS([1]HC!$K$7:$K$118,CHOOSE($BM59,[1]HC!$N$7:$N$118,[1]HC!$O$7:$O$118,[1]HC!$P$7:$P$118,[1]HC!$Q$7:$Q$118),$BL59,CHOOSE(P$111,_DIS1dL,_DIS2dL,_DIS3dL,_DIS4dL),P$113),"")</f>
        <v>#VALUE!</v>
      </c>
      <c r="Q59" s="84" t="e">
        <f>IF(AND(Q$4,$BJ59),SUMIFS([1]HC!$K$7:$K$118,CHOOSE($BM59,[1]HC!$N$7:$N$118,[1]HC!$O$7:$O$118,[1]HC!$P$7:$P$118,[1]HC!$Q$7:$Q$118),$BL59,CHOOSE(Q$111,_DIS1dL,_DIS2dL,_DIS3dL,_DIS4dL),Q$113),"")</f>
        <v>#VALUE!</v>
      </c>
      <c r="R59" s="84" t="e">
        <f>IF(AND(R$4,$BJ59),SUMIFS([1]HC!$K$7:$K$118,CHOOSE($BM59,[1]HC!$N$7:$N$118,[1]HC!$O$7:$O$118,[1]HC!$P$7:$P$118,[1]HC!$Q$7:$Q$118),$BL59,CHOOSE(R$111,_DIS1dL,_DIS2dL,_DIS3dL,_DIS4dL),R$113),"")</f>
        <v>#VALUE!</v>
      </c>
      <c r="S59" s="84" t="e">
        <f>IF(AND(S$4,$BJ59),SUMIFS([1]HC!$K$7:$K$118,CHOOSE($BM59,[1]HC!$N$7:$N$118,[1]HC!$O$7:$O$118,[1]HC!$P$7:$P$118,[1]HC!$Q$7:$Q$118),$BL59,CHOOSE(S$111,_DIS1dL,_DIS2dL,_DIS3dL,_DIS4dL),S$113),"")</f>
        <v>#VALUE!</v>
      </c>
      <c r="T59" s="84" t="e">
        <f>IF(AND(T$4,$BJ59),SUMIFS([1]HC!$K$7:$K$118,CHOOSE($BM59,[1]HC!$N$7:$N$118,[1]HC!$O$7:$O$118,[1]HC!$P$7:$P$118,[1]HC!$Q$7:$Q$118),$BL59,CHOOSE(T$111,_DIS1dL,_DIS2dL,_DIS3dL,_DIS4dL),T$113),"")</f>
        <v>#VALUE!</v>
      </c>
      <c r="U59" s="84" t="e">
        <f>IF(AND(U$4,$BJ59),SUMIFS([1]HC!$K$7:$K$118,CHOOSE($BM59,[1]HC!$N$7:$N$118,[1]HC!$O$7:$O$118,[1]HC!$P$7:$P$118,[1]HC!$Q$7:$Q$118),$BL59,CHOOSE(U$111,_DIS1dL,_DIS2dL,_DIS3dL,_DIS4dL),U$113),"")</f>
        <v>#VALUE!</v>
      </c>
      <c r="V59" s="84" t="e">
        <f>IF(AND(V$4,$BJ59),SUMIFS([1]HC!$K$7:$K$118,CHOOSE($BM59,[1]HC!$N$7:$N$118,[1]HC!$O$7:$O$118,[1]HC!$P$7:$P$118,[1]HC!$Q$7:$Q$118),$BL59,CHOOSE(V$111,_DIS1dL,_DIS2dL,_DIS3dL,_DIS4dL),V$113),"")</f>
        <v>#VALUE!</v>
      </c>
      <c r="W59" s="84" t="e">
        <f>IF(AND(W$4,$BJ59),SUMIFS([1]HC!$K$7:$K$118,CHOOSE($BM59,[1]HC!$N$7:$N$118,[1]HC!$O$7:$O$118,[1]HC!$P$7:$P$118,[1]HC!$Q$7:$Q$118),$BL59,CHOOSE(W$111,_DIS1dL,_DIS2dL,_DIS3dL,_DIS4dL),W$113),"")</f>
        <v>#VALUE!</v>
      </c>
      <c r="X59" s="84" t="e">
        <f>IF(AND(X$4,$BJ59),SUMIFS([1]HC!$K$7:$K$118,CHOOSE($BM59,[1]HC!$N$7:$N$118,[1]HC!$O$7:$O$118,[1]HC!$P$7:$P$118,[1]HC!$Q$7:$Q$118),$BL59,CHOOSE(X$111,_DIS1dL,_DIS2dL,_DIS3dL,_DIS4dL),X$113),"")</f>
        <v>#VALUE!</v>
      </c>
      <c r="Y59" s="84" t="e">
        <f>IF(AND(Y$4,$BJ59),SUMIFS([1]HC!$K$7:$K$118,CHOOSE($BM59,[1]HC!$N$7:$N$118,[1]HC!$O$7:$O$118,[1]HC!$P$7:$P$118,[1]HC!$Q$7:$Q$118),$BL59,CHOOSE(Y$111,_DIS1dL,_DIS2dL,_DIS3dL,_DIS4dL),Y$113),"")</f>
        <v>#VALUE!</v>
      </c>
      <c r="Z59" s="84" t="e">
        <f>IF(AND(Z$4,$BJ59),SUMIFS([1]HC!$K$7:$K$118,CHOOSE($BM59,[1]HC!$N$7:$N$118,[1]HC!$O$7:$O$118,[1]HC!$P$7:$P$118,[1]HC!$Q$7:$Q$118),$BL59,CHOOSE(Z$111,_DIS1dL,_DIS2dL,_DIS3dL,_DIS4dL),Z$113),"")</f>
        <v>#VALUE!</v>
      </c>
      <c r="AA59" s="84" t="e">
        <f>IF(AND(AA$4,$BJ59),SUMIFS([1]HC!$K$7:$K$118,CHOOSE($BM59,[1]HC!$N$7:$N$118,[1]HC!$O$7:$O$118,[1]HC!$P$7:$P$118,[1]HC!$Q$7:$Q$118),$BL59,CHOOSE(AA$111,_DIS1dL,_DIS2dL,_DIS3dL,_DIS4dL),AA$113),"")</f>
        <v>#VALUE!</v>
      </c>
      <c r="AB59" s="84" t="e">
        <f>IF(AND(AB$4,$BJ59),SUMIFS([1]HC!$K$7:$K$118,CHOOSE($BM59,[1]HC!$N$7:$N$118,[1]HC!$O$7:$O$118,[1]HC!$P$7:$P$118,[1]HC!$Q$7:$Q$118),$BL59,CHOOSE(AB$111,_DIS1dL,_DIS2dL,_DIS3dL,_DIS4dL),AB$113),"")</f>
        <v>#VALUE!</v>
      </c>
      <c r="AC59" s="84" t="e">
        <f>IF(AND(AC$4,$BJ59),SUMIFS([1]HC!$K$7:$K$118,CHOOSE($BM59,[1]HC!$N$7:$N$118,[1]HC!$O$7:$O$118,[1]HC!$P$7:$P$118,[1]HC!$Q$7:$Q$118),$BL59,CHOOSE(AC$111,_DIS1dL,_DIS2dL,_DIS3dL,_DIS4dL),AC$113),"")</f>
        <v>#VALUE!</v>
      </c>
      <c r="AD59" s="84" t="e">
        <f>IF(AND(AD$4,$BJ59),SUMIFS([1]HC!$K$7:$K$118,CHOOSE($BM59,[1]HC!$N$7:$N$118,[1]HC!$O$7:$O$118,[1]HC!$P$7:$P$118,[1]HC!$Q$7:$Q$118),$BL59,CHOOSE(AD$111,_DIS1dL,_DIS2dL,_DIS3dL,_DIS4dL),AD$113),"")</f>
        <v>#VALUE!</v>
      </c>
      <c r="AE59" s="84" t="e">
        <f>IF(AND(AE$4,$BJ59),SUMIFS([1]HC!$K$7:$K$118,CHOOSE($BM59,[1]HC!$N$7:$N$118,[1]HC!$O$7:$O$118,[1]HC!$P$7:$P$118,[1]HC!$Q$7:$Q$118),$BL59,CHOOSE(AE$111,_DIS1dL,_DIS2dL,_DIS3dL,_DIS4dL),AE$113),"")</f>
        <v>#VALUE!</v>
      </c>
      <c r="AF59" s="84" t="e">
        <f>IF(AND(AF$4,$BJ59),SUMIFS([1]HC!$K$7:$K$118,CHOOSE($BM59,[1]HC!$N$7:$N$118,[1]HC!$O$7:$O$118,[1]HC!$P$7:$P$118,[1]HC!$Q$7:$Q$118),$BL59,CHOOSE(AF$111,_DIS1dL,_DIS2dL,_DIS3dL,_DIS4dL),AF$113),"")</f>
        <v>#VALUE!</v>
      </c>
      <c r="AG59" s="84" t="e">
        <f>IF(AND(AG$4,$BJ59),SUMIFS([1]HC!$K$7:$K$118,CHOOSE($BM59,[1]HC!$N$7:$N$118,[1]HC!$O$7:$O$118,[1]HC!$P$7:$P$118,[1]HC!$Q$7:$Q$118),$BL59,CHOOSE(AG$111,_DIS1dL,_DIS2dL,_DIS3dL,_DIS4dL),AG$113),"")</f>
        <v>#VALUE!</v>
      </c>
      <c r="AH59" s="84" t="e">
        <f>IF(AND(AH$4,$BJ59),SUMIFS([1]HC!$K$7:$K$118,CHOOSE($BM59,[1]HC!$N$7:$N$118,[1]HC!$O$7:$O$118,[1]HC!$P$7:$P$118,[1]HC!$Q$7:$Q$118),$BL59,CHOOSE(AH$111,_DIS1dL,_DIS2dL,_DIS3dL,_DIS4dL),AH$113),"")</f>
        <v>#VALUE!</v>
      </c>
      <c r="AI59" s="84" t="str">
        <f>IF(AND(AI$4,$BJ59),SUMIFS([1]HC!$K$7:$K$118,[1]HC!$J$7:$J$118,$BL59,CHOOSE(AI$111,_DIS1dL,_DIS2dL,_DIS3dL,_DIS4dL),AI$113),"")</f>
        <v/>
      </c>
      <c r="AJ59" s="84" t="str">
        <f>IF(AND(AJ$4,$BJ59),SUMIFS([1]HC!$K$7:$K$118,[1]HC!$J$7:$J$118,$BL59,CHOOSE(AJ$111,_DIS1dL,_DIS2dL,_DIS3dL,_DIS4dL),AJ$113),"")</f>
        <v/>
      </c>
      <c r="AK59" s="84" t="str">
        <f>IF(AND(AK$4,$BJ59),SUMIFS([1]HC!$K$7:$K$118,[1]HC!$J$7:$J$118,$BL59,CHOOSE(AK$111,_DIS1dL,_DIS2dL,_DIS3dL,_DIS4dL),AK$113),"")</f>
        <v/>
      </c>
      <c r="AL59" s="84" t="str">
        <f>IF(AND(AL$4,$BJ59),SUMIFS([1]HC!$K$7:$K$118,[1]HC!$J$7:$J$118,$BL59,CHOOSE(AL$111,_DIS1dL,_DIS2dL,_DIS3dL,_DIS4dL),AL$113),"")</f>
        <v/>
      </c>
      <c r="AM59" s="84" t="str">
        <f>IF(AND(AM$4,$BJ59),SUMIFS([1]HC!$K$7:$K$118,[1]HC!$J$7:$J$118,$BL59,CHOOSE(AM$111,_DIS1dL,_DIS2dL,_DIS3dL,_DIS4dL),AM$113),"")</f>
        <v/>
      </c>
      <c r="AN59" s="84" t="str">
        <f>IF(AND(AN$4,$BJ59),SUMIFS([1]HC!$K$7:$K$118,[1]HC!$J$7:$J$118,$BL59,CHOOSE(AN$111,_DIS1dL,_DIS2dL,_DIS3dL,_DIS4dL),AN$113),"")</f>
        <v/>
      </c>
      <c r="AO59" s="84" t="str">
        <f>IF(AND(AO$4,$BJ59),SUMIFS([1]HC!$K$7:$K$118,[1]HC!$J$7:$J$118,$BL59,CHOOSE(AO$111,_DIS1dL,_DIS2dL,_DIS3dL,_DIS4dL),AO$113),"")</f>
        <v/>
      </c>
      <c r="AP59" s="84" t="str">
        <f>IF(AND(AP$4,$BJ59),SUMIFS([1]HC!$K$7:$K$118,[1]HC!$J$7:$J$118,$BL59,CHOOSE(AP$111,_DIS1dL,_DIS2dL,_DIS3dL,_DIS4dL),AP$113),"")</f>
        <v/>
      </c>
      <c r="AQ59" s="84" t="str">
        <f>IF(AND(AQ$4,$BJ59),SUMIFS([1]HC!$K$7:$K$118,[1]HC!$J$7:$J$118,$BL59,CHOOSE(AQ$111,_DIS1dL,_DIS2dL,_DIS3dL,_DIS4dL),AQ$113),"")</f>
        <v/>
      </c>
      <c r="AR59" s="84" t="str">
        <f>IF(AND(AR$4,$BJ59),SUMIFS([1]HC!$K$7:$K$118,[1]HC!$J$7:$J$118,$BL59,CHOOSE(AR$111,_DIS1dL,_DIS2dL,_DIS3dL,_DIS4dL),AR$113),"")</f>
        <v/>
      </c>
      <c r="AS59" s="84" t="str">
        <f>IF(AND(AS$4,$BJ59),SUMIFS([1]HC!$K$7:$K$118,[1]HC!$J$7:$J$118,$BL59,CHOOSE(AS$111,_DIS1dL,_DIS2dL,_DIS3dL,_DIS4dL),AS$113),"")</f>
        <v/>
      </c>
      <c r="AT59" s="84" t="str">
        <f>IF(AND(AT$4,$BJ59),SUMIFS([1]HC!$K$7:$K$118,[1]HC!$J$7:$J$118,$BL59,CHOOSE(AT$111,_DIS1dL,_DIS2dL,_DIS3dL,_DIS4dL),AT$113),"")</f>
        <v/>
      </c>
      <c r="AU59" s="84" t="str">
        <f>IF(AND(AU$4,$BJ59),SUMIFS([1]HC!$K$7:$K$118,[1]HC!$J$7:$J$118,$BL59,CHOOSE(AU$111,_DIS1dL,_DIS2dL,_DIS3dL,_DIS4dL),AU$113),"")</f>
        <v/>
      </c>
      <c r="AV59" s="84" t="str">
        <f>IF(AND(AV$4,$BJ59),SUMIFS([1]HC!$K$7:$K$118,[1]HC!$J$7:$J$118,$BL59,CHOOSE(AV$111,_DIS1dL,_DIS2dL,_DIS3dL,_DIS4dL),AV$113),"")</f>
        <v/>
      </c>
      <c r="AW59" s="84" t="str">
        <f>IF(AND(AW$4,$BJ59),SUMIFS([1]HC!$K$7:$K$118,[1]HC!$J$7:$J$118,$BL59,CHOOSE(AW$111,_DIS1dL,_DIS2dL,_DIS3dL,_DIS4dL),AW$113),"")</f>
        <v/>
      </c>
      <c r="AX59" s="84" t="str">
        <f>IF(AND(AX$4,$BJ59),SUMIFS([1]HC!$K$7:$K$118,[1]HC!$J$7:$J$118,$BL59,CHOOSE(AX$111,_DIS1dL,_DIS2dL,_DIS3dL,_DIS4dL),AX$113),"")</f>
        <v/>
      </c>
      <c r="AY59" s="84" t="str">
        <f>IF(AND(AY$4,$BJ59),SUMIFS([1]HC!$K$7:$K$118,[1]HC!$J$7:$J$118,$BL59,CHOOSE(AY$111,_DIS1dL,_DIS2dL,_DIS3dL,_DIS4dL),AY$113),"")</f>
        <v/>
      </c>
      <c r="AZ59" s="84" t="str">
        <f>IF(AND(AZ$4,$BJ59),SUMIFS([1]HC!$K$7:$K$118,[1]HC!$J$7:$J$118,$BL59,CHOOSE(AZ$111,_DIS1dL,_DIS2dL,_DIS3dL,_DIS4dL),AZ$113),"")</f>
        <v/>
      </c>
      <c r="BA59" s="84" t="str">
        <f>IF(AND(BA$4,$BJ59),SUMIFS([1]HC!$K$7:$K$118,[1]HC!$J$7:$J$118,$BL59,CHOOSE(BA$111,_DIS1dL,_DIS2dL,_DIS3dL,_DIS4dL),BA$113),"")</f>
        <v/>
      </c>
      <c r="BB59" s="84" t="str">
        <f>IF(AND(BB$4,$BJ59),SUMIFS([1]HC!$K$7:$K$118,[1]HC!$J$7:$J$118,$BL59,CHOOSE(BB$111,_DIS1dL,_DIS2dL,_DIS3dL,_DIS4dL),BB$113),"")</f>
        <v/>
      </c>
      <c r="BC59" s="84" t="str">
        <f>IF(AND(BC$4,$BJ59),SUMIFS([1]HC!$K$7:$K$118,[1]HC!$J$7:$J$118,$BL59,CHOOSE(BC$111,_DIS1dL,_DIS2dL,_DIS3dL,_DIS4dL),BC$113),"")</f>
        <v/>
      </c>
      <c r="BD59" s="84" t="str">
        <f>IF(AND(BD$4,$BJ59),SUMIFS([1]HC!$K$7:$K$118,[1]HC!$J$7:$J$118,$BL59,CHOOSE(BD$111,_DIS1dL,_DIS2dL,_DIS3dL,_DIS4dL),BD$113),"")</f>
        <v/>
      </c>
      <c r="BE59" s="85" t="str">
        <f>IF(AND(BE$4,$BJ59),SUMIFS([1]HC!$K$7:$K$118,[1]HC!$J$7:$J$118,$BL59,CHOOSE(BE$111,_DIS1dL,_DIS2dL,_DIS3dL,_DIS4dL),BE$113),"")</f>
        <v/>
      </c>
      <c r="BF59" s="80" t="e">
        <f t="shared" si="0"/>
        <v>#VALUE!</v>
      </c>
      <c r="BG59" s="86" t="e">
        <f t="shared" si="1"/>
        <v>#VALUE!</v>
      </c>
      <c r="BI59" s="82">
        <f>IF(BJ59,[1]HC!M59-1,"")</f>
        <v>1</v>
      </c>
      <c r="BJ59" s="82" t="b">
        <f>[1]HC!G59</f>
        <v>1</v>
      </c>
      <c r="BK59" s="72" t="b">
        <f>[1]HC!L59</f>
        <v>0</v>
      </c>
      <c r="BL59" t="str">
        <f>[1]HC!I59</f>
        <v>HC 5.1</v>
      </c>
      <c r="BM59">
        <f>[1]HC!M59</f>
        <v>2</v>
      </c>
      <c r="BO59" s="72" t="e">
        <f>[1]HC!K59=BF59</f>
        <v>#VALUE!</v>
      </c>
    </row>
    <row r="60" spans="3:67" ht="13" x14ac:dyDescent="0.3">
      <c r="C60" t="str">
        <f>IF($BJ60,REPT(" ",$BI$6*BI60) &amp; [1]HC!J60,"")</f>
        <v xml:space="preserve">       HC 5.2 Therapeutically appliances and other medical durables</v>
      </c>
      <c r="D60" s="83" t="e">
        <f>IF(AND(D$4,$BJ60),SUMIFS([1]HC!$K$7:$K$118,CHOOSE($BM60,[1]HC!$N$7:$N$118,[1]HC!$O$7:$O$118,[1]HC!$P$7:$P$118,[1]HC!$Q$7:$Q$118),$BL60,CHOOSE(D$111,_DIS1dL,_DIS2dL,_DIS3dL,_DIS4dL),D$113),"")</f>
        <v>#VALUE!</v>
      </c>
      <c r="E60" s="84" t="e">
        <f>IF(AND(E$4,$BJ60),SUMIFS([1]HC!$K$7:$K$118,CHOOSE($BM60,[1]HC!$N$7:$N$118,[1]HC!$O$7:$O$118,[1]HC!$P$7:$P$118,[1]HC!$Q$7:$Q$118),$BL60,CHOOSE(E$111,_DIS1dL,_DIS2dL,_DIS3dL,_DIS4dL),E$113),"")</f>
        <v>#VALUE!</v>
      </c>
      <c r="F60" s="84" t="e">
        <f>IF(AND(F$4,$BJ60),SUMIFS([1]HC!$K$7:$K$118,CHOOSE($BM60,[1]HC!$N$7:$N$118,[1]HC!$O$7:$O$118,[1]HC!$P$7:$P$118,[1]HC!$Q$7:$Q$118),$BL60,CHOOSE(F$111,_DIS1dL,_DIS2dL,_DIS3dL,_DIS4dL),F$113),"")</f>
        <v>#VALUE!</v>
      </c>
      <c r="G60" s="84" t="e">
        <f>IF(AND(G$4,$BJ60),SUMIFS([1]HC!$K$7:$K$118,CHOOSE($BM60,[1]HC!$N$7:$N$118,[1]HC!$O$7:$O$118,[1]HC!$P$7:$P$118,[1]HC!$Q$7:$Q$118),$BL60,CHOOSE(G$111,_DIS1dL,_DIS2dL,_DIS3dL,_DIS4dL),G$113),"")</f>
        <v>#VALUE!</v>
      </c>
      <c r="H60" s="84" t="e">
        <f>IF(AND(H$4,$BJ60),SUMIFS([1]HC!$K$7:$K$118,CHOOSE($BM60,[1]HC!$N$7:$N$118,[1]HC!$O$7:$O$118,[1]HC!$P$7:$P$118,[1]HC!$Q$7:$Q$118),$BL60,CHOOSE(H$111,_DIS1dL,_DIS2dL,_DIS3dL,_DIS4dL),H$113),"")</f>
        <v>#VALUE!</v>
      </c>
      <c r="I60" s="84" t="e">
        <f>IF(AND(I$4,$BJ60),SUMIFS([1]HC!$K$7:$K$118,CHOOSE($BM60,[1]HC!$N$7:$N$118,[1]HC!$O$7:$O$118,[1]HC!$P$7:$P$118,[1]HC!$Q$7:$Q$118),$BL60,CHOOSE(I$111,_DIS1dL,_DIS2dL,_DIS3dL,_DIS4dL),I$113),"")</f>
        <v>#VALUE!</v>
      </c>
      <c r="J60" s="84" t="e">
        <f>IF(AND(J$4,$BJ60),SUMIFS([1]HC!$K$7:$K$118,CHOOSE($BM60,[1]HC!$N$7:$N$118,[1]HC!$O$7:$O$118,[1]HC!$P$7:$P$118,[1]HC!$Q$7:$Q$118),$BL60,CHOOSE(J$111,_DIS1dL,_DIS2dL,_DIS3dL,_DIS4dL),J$113),"")</f>
        <v>#VALUE!</v>
      </c>
      <c r="K60" s="84" t="e">
        <f>IF(AND(K$4,$BJ60),SUMIFS([1]HC!$K$7:$K$118,CHOOSE($BM60,[1]HC!$N$7:$N$118,[1]HC!$O$7:$O$118,[1]HC!$P$7:$P$118,[1]HC!$Q$7:$Q$118),$BL60,CHOOSE(K$111,_DIS1dL,_DIS2dL,_DIS3dL,_DIS4dL),K$113),"")</f>
        <v>#VALUE!</v>
      </c>
      <c r="L60" s="84" t="e">
        <f>IF(AND(L$4,$BJ60),SUMIFS([1]HC!$K$7:$K$118,CHOOSE($BM60,[1]HC!$N$7:$N$118,[1]HC!$O$7:$O$118,[1]HC!$P$7:$P$118,[1]HC!$Q$7:$Q$118),$BL60,CHOOSE(L$111,_DIS1dL,_DIS2dL,_DIS3dL,_DIS4dL),L$113),"")</f>
        <v>#VALUE!</v>
      </c>
      <c r="M60" s="84" t="e">
        <f>IF(AND(M$4,$BJ60),SUMIFS([1]HC!$K$7:$K$118,CHOOSE($BM60,[1]HC!$N$7:$N$118,[1]HC!$O$7:$O$118,[1]HC!$P$7:$P$118,[1]HC!$Q$7:$Q$118),$BL60,CHOOSE(M$111,_DIS1dL,_DIS2dL,_DIS3dL,_DIS4dL),M$113),"")</f>
        <v>#VALUE!</v>
      </c>
      <c r="N60" s="84" t="e">
        <f>IF(AND(N$4,$BJ60),SUMIFS([1]HC!$K$7:$K$118,CHOOSE($BM60,[1]HC!$N$7:$N$118,[1]HC!$O$7:$O$118,[1]HC!$P$7:$P$118,[1]HC!$Q$7:$Q$118),$BL60,CHOOSE(N$111,_DIS1dL,_DIS2dL,_DIS3dL,_DIS4dL),N$113),"")</f>
        <v>#VALUE!</v>
      </c>
      <c r="O60" s="84" t="e">
        <f>IF(AND(O$4,$BJ60),SUMIFS([1]HC!$K$7:$K$118,CHOOSE($BM60,[1]HC!$N$7:$N$118,[1]HC!$O$7:$O$118,[1]HC!$P$7:$P$118,[1]HC!$Q$7:$Q$118),$BL60,CHOOSE(O$111,_DIS1dL,_DIS2dL,_DIS3dL,_DIS4dL),O$113),"")</f>
        <v>#VALUE!</v>
      </c>
      <c r="P60" s="84" t="e">
        <f>IF(AND(P$4,$BJ60),SUMIFS([1]HC!$K$7:$K$118,CHOOSE($BM60,[1]HC!$N$7:$N$118,[1]HC!$O$7:$O$118,[1]HC!$P$7:$P$118,[1]HC!$Q$7:$Q$118),$BL60,CHOOSE(P$111,_DIS1dL,_DIS2dL,_DIS3dL,_DIS4dL),P$113),"")</f>
        <v>#VALUE!</v>
      </c>
      <c r="Q60" s="84" t="e">
        <f>IF(AND(Q$4,$BJ60),SUMIFS([1]HC!$K$7:$K$118,CHOOSE($BM60,[1]HC!$N$7:$N$118,[1]HC!$O$7:$O$118,[1]HC!$P$7:$P$118,[1]HC!$Q$7:$Q$118),$BL60,CHOOSE(Q$111,_DIS1dL,_DIS2dL,_DIS3dL,_DIS4dL),Q$113),"")</f>
        <v>#VALUE!</v>
      </c>
      <c r="R60" s="84" t="e">
        <f>IF(AND(R$4,$BJ60),SUMIFS([1]HC!$K$7:$K$118,CHOOSE($BM60,[1]HC!$N$7:$N$118,[1]HC!$O$7:$O$118,[1]HC!$P$7:$P$118,[1]HC!$Q$7:$Q$118),$BL60,CHOOSE(R$111,_DIS1dL,_DIS2dL,_DIS3dL,_DIS4dL),R$113),"")</f>
        <v>#VALUE!</v>
      </c>
      <c r="S60" s="84" t="e">
        <f>IF(AND(S$4,$BJ60),SUMIFS([1]HC!$K$7:$K$118,CHOOSE($BM60,[1]HC!$N$7:$N$118,[1]HC!$O$7:$O$118,[1]HC!$P$7:$P$118,[1]HC!$Q$7:$Q$118),$BL60,CHOOSE(S$111,_DIS1dL,_DIS2dL,_DIS3dL,_DIS4dL),S$113),"")</f>
        <v>#VALUE!</v>
      </c>
      <c r="T60" s="84" t="e">
        <f>IF(AND(T$4,$BJ60),SUMIFS([1]HC!$K$7:$K$118,CHOOSE($BM60,[1]HC!$N$7:$N$118,[1]HC!$O$7:$O$118,[1]HC!$P$7:$P$118,[1]HC!$Q$7:$Q$118),$BL60,CHOOSE(T$111,_DIS1dL,_DIS2dL,_DIS3dL,_DIS4dL),T$113),"")</f>
        <v>#VALUE!</v>
      </c>
      <c r="U60" s="84" t="e">
        <f>IF(AND(U$4,$BJ60),SUMIFS([1]HC!$K$7:$K$118,CHOOSE($BM60,[1]HC!$N$7:$N$118,[1]HC!$O$7:$O$118,[1]HC!$P$7:$P$118,[1]HC!$Q$7:$Q$118),$BL60,CHOOSE(U$111,_DIS1dL,_DIS2dL,_DIS3dL,_DIS4dL),U$113),"")</f>
        <v>#VALUE!</v>
      </c>
      <c r="V60" s="84" t="e">
        <f>IF(AND(V$4,$BJ60),SUMIFS([1]HC!$K$7:$K$118,CHOOSE($BM60,[1]HC!$N$7:$N$118,[1]HC!$O$7:$O$118,[1]HC!$P$7:$P$118,[1]HC!$Q$7:$Q$118),$BL60,CHOOSE(V$111,_DIS1dL,_DIS2dL,_DIS3dL,_DIS4dL),V$113),"")</f>
        <v>#VALUE!</v>
      </c>
      <c r="W60" s="84" t="e">
        <f>IF(AND(W$4,$BJ60),SUMIFS([1]HC!$K$7:$K$118,CHOOSE($BM60,[1]HC!$N$7:$N$118,[1]HC!$O$7:$O$118,[1]HC!$P$7:$P$118,[1]HC!$Q$7:$Q$118),$BL60,CHOOSE(W$111,_DIS1dL,_DIS2dL,_DIS3dL,_DIS4dL),W$113),"")</f>
        <v>#VALUE!</v>
      </c>
      <c r="X60" s="84" t="e">
        <f>IF(AND(X$4,$BJ60),SUMIFS([1]HC!$K$7:$K$118,CHOOSE($BM60,[1]HC!$N$7:$N$118,[1]HC!$O$7:$O$118,[1]HC!$P$7:$P$118,[1]HC!$Q$7:$Q$118),$BL60,CHOOSE(X$111,_DIS1dL,_DIS2dL,_DIS3dL,_DIS4dL),X$113),"")</f>
        <v>#VALUE!</v>
      </c>
      <c r="Y60" s="84" t="e">
        <f>IF(AND(Y$4,$BJ60),SUMIFS([1]HC!$K$7:$K$118,CHOOSE($BM60,[1]HC!$N$7:$N$118,[1]HC!$O$7:$O$118,[1]HC!$P$7:$P$118,[1]HC!$Q$7:$Q$118),$BL60,CHOOSE(Y$111,_DIS1dL,_DIS2dL,_DIS3dL,_DIS4dL),Y$113),"")</f>
        <v>#VALUE!</v>
      </c>
      <c r="Z60" s="84" t="e">
        <f>IF(AND(Z$4,$BJ60),SUMIFS([1]HC!$K$7:$K$118,CHOOSE($BM60,[1]HC!$N$7:$N$118,[1]HC!$O$7:$O$118,[1]HC!$P$7:$P$118,[1]HC!$Q$7:$Q$118),$BL60,CHOOSE(Z$111,_DIS1dL,_DIS2dL,_DIS3dL,_DIS4dL),Z$113),"")</f>
        <v>#VALUE!</v>
      </c>
      <c r="AA60" s="84" t="e">
        <f>IF(AND(AA$4,$BJ60),SUMIFS([1]HC!$K$7:$K$118,CHOOSE($BM60,[1]HC!$N$7:$N$118,[1]HC!$O$7:$O$118,[1]HC!$P$7:$P$118,[1]HC!$Q$7:$Q$118),$BL60,CHOOSE(AA$111,_DIS1dL,_DIS2dL,_DIS3dL,_DIS4dL),AA$113),"")</f>
        <v>#VALUE!</v>
      </c>
      <c r="AB60" s="84" t="e">
        <f>IF(AND(AB$4,$BJ60),SUMIFS([1]HC!$K$7:$K$118,CHOOSE($BM60,[1]HC!$N$7:$N$118,[1]HC!$O$7:$O$118,[1]HC!$P$7:$P$118,[1]HC!$Q$7:$Q$118),$BL60,CHOOSE(AB$111,_DIS1dL,_DIS2dL,_DIS3dL,_DIS4dL),AB$113),"")</f>
        <v>#VALUE!</v>
      </c>
      <c r="AC60" s="84" t="e">
        <f>IF(AND(AC$4,$BJ60),SUMIFS([1]HC!$K$7:$K$118,CHOOSE($BM60,[1]HC!$N$7:$N$118,[1]HC!$O$7:$O$118,[1]HC!$P$7:$P$118,[1]HC!$Q$7:$Q$118),$BL60,CHOOSE(AC$111,_DIS1dL,_DIS2dL,_DIS3dL,_DIS4dL),AC$113),"")</f>
        <v>#VALUE!</v>
      </c>
      <c r="AD60" s="84" t="e">
        <f>IF(AND(AD$4,$BJ60),SUMIFS([1]HC!$K$7:$K$118,CHOOSE($BM60,[1]HC!$N$7:$N$118,[1]HC!$O$7:$O$118,[1]HC!$P$7:$P$118,[1]HC!$Q$7:$Q$118),$BL60,CHOOSE(AD$111,_DIS1dL,_DIS2dL,_DIS3dL,_DIS4dL),AD$113),"")</f>
        <v>#VALUE!</v>
      </c>
      <c r="AE60" s="84" t="e">
        <f>IF(AND(AE$4,$BJ60),SUMIFS([1]HC!$K$7:$K$118,CHOOSE($BM60,[1]HC!$N$7:$N$118,[1]HC!$O$7:$O$118,[1]HC!$P$7:$P$118,[1]HC!$Q$7:$Q$118),$BL60,CHOOSE(AE$111,_DIS1dL,_DIS2dL,_DIS3dL,_DIS4dL),AE$113),"")</f>
        <v>#VALUE!</v>
      </c>
      <c r="AF60" s="84" t="e">
        <f>IF(AND(AF$4,$BJ60),SUMIFS([1]HC!$K$7:$K$118,CHOOSE($BM60,[1]HC!$N$7:$N$118,[1]HC!$O$7:$O$118,[1]HC!$P$7:$P$118,[1]HC!$Q$7:$Q$118),$BL60,CHOOSE(AF$111,_DIS1dL,_DIS2dL,_DIS3dL,_DIS4dL),AF$113),"")</f>
        <v>#VALUE!</v>
      </c>
      <c r="AG60" s="84" t="e">
        <f>IF(AND(AG$4,$BJ60),SUMIFS([1]HC!$K$7:$K$118,CHOOSE($BM60,[1]HC!$N$7:$N$118,[1]HC!$O$7:$O$118,[1]HC!$P$7:$P$118,[1]HC!$Q$7:$Q$118),$BL60,CHOOSE(AG$111,_DIS1dL,_DIS2dL,_DIS3dL,_DIS4dL),AG$113),"")</f>
        <v>#VALUE!</v>
      </c>
      <c r="AH60" s="84" t="e">
        <f>IF(AND(AH$4,$BJ60),SUMIFS([1]HC!$K$7:$K$118,CHOOSE($BM60,[1]HC!$N$7:$N$118,[1]HC!$O$7:$O$118,[1]HC!$P$7:$P$118,[1]HC!$Q$7:$Q$118),$BL60,CHOOSE(AH$111,_DIS1dL,_DIS2dL,_DIS3dL,_DIS4dL),AH$113),"")</f>
        <v>#VALUE!</v>
      </c>
      <c r="AI60" s="84" t="str">
        <f>IF(AND(AI$4,$BJ60),SUMIFS([1]HC!$K$7:$K$118,[1]HC!$J$7:$J$118,$BL60,CHOOSE(AI$111,_DIS1dL,_DIS2dL,_DIS3dL,_DIS4dL),AI$113),"")</f>
        <v/>
      </c>
      <c r="AJ60" s="84" t="str">
        <f>IF(AND(AJ$4,$BJ60),SUMIFS([1]HC!$K$7:$K$118,[1]HC!$J$7:$J$118,$BL60,CHOOSE(AJ$111,_DIS1dL,_DIS2dL,_DIS3dL,_DIS4dL),AJ$113),"")</f>
        <v/>
      </c>
      <c r="AK60" s="84" t="str">
        <f>IF(AND(AK$4,$BJ60),SUMIFS([1]HC!$K$7:$K$118,[1]HC!$J$7:$J$118,$BL60,CHOOSE(AK$111,_DIS1dL,_DIS2dL,_DIS3dL,_DIS4dL),AK$113),"")</f>
        <v/>
      </c>
      <c r="AL60" s="84" t="str">
        <f>IF(AND(AL$4,$BJ60),SUMIFS([1]HC!$K$7:$K$118,[1]HC!$J$7:$J$118,$BL60,CHOOSE(AL$111,_DIS1dL,_DIS2dL,_DIS3dL,_DIS4dL),AL$113),"")</f>
        <v/>
      </c>
      <c r="AM60" s="84" t="str">
        <f>IF(AND(AM$4,$BJ60),SUMIFS([1]HC!$K$7:$K$118,[1]HC!$J$7:$J$118,$BL60,CHOOSE(AM$111,_DIS1dL,_DIS2dL,_DIS3dL,_DIS4dL),AM$113),"")</f>
        <v/>
      </c>
      <c r="AN60" s="84" t="str">
        <f>IF(AND(AN$4,$BJ60),SUMIFS([1]HC!$K$7:$K$118,[1]HC!$J$7:$J$118,$BL60,CHOOSE(AN$111,_DIS1dL,_DIS2dL,_DIS3dL,_DIS4dL),AN$113),"")</f>
        <v/>
      </c>
      <c r="AO60" s="84" t="str">
        <f>IF(AND(AO$4,$BJ60),SUMIFS([1]HC!$K$7:$K$118,[1]HC!$J$7:$J$118,$BL60,CHOOSE(AO$111,_DIS1dL,_DIS2dL,_DIS3dL,_DIS4dL),AO$113),"")</f>
        <v/>
      </c>
      <c r="AP60" s="84" t="str">
        <f>IF(AND(AP$4,$BJ60),SUMIFS([1]HC!$K$7:$K$118,[1]HC!$J$7:$J$118,$BL60,CHOOSE(AP$111,_DIS1dL,_DIS2dL,_DIS3dL,_DIS4dL),AP$113),"")</f>
        <v/>
      </c>
      <c r="AQ60" s="84" t="str">
        <f>IF(AND(AQ$4,$BJ60),SUMIFS([1]HC!$K$7:$K$118,[1]HC!$J$7:$J$118,$BL60,CHOOSE(AQ$111,_DIS1dL,_DIS2dL,_DIS3dL,_DIS4dL),AQ$113),"")</f>
        <v/>
      </c>
      <c r="AR60" s="84" t="str">
        <f>IF(AND(AR$4,$BJ60),SUMIFS([1]HC!$K$7:$K$118,[1]HC!$J$7:$J$118,$BL60,CHOOSE(AR$111,_DIS1dL,_DIS2dL,_DIS3dL,_DIS4dL),AR$113),"")</f>
        <v/>
      </c>
      <c r="AS60" s="84" t="str">
        <f>IF(AND(AS$4,$BJ60),SUMIFS([1]HC!$K$7:$K$118,[1]HC!$J$7:$J$118,$BL60,CHOOSE(AS$111,_DIS1dL,_DIS2dL,_DIS3dL,_DIS4dL),AS$113),"")</f>
        <v/>
      </c>
      <c r="AT60" s="84" t="str">
        <f>IF(AND(AT$4,$BJ60),SUMIFS([1]HC!$K$7:$K$118,[1]HC!$J$7:$J$118,$BL60,CHOOSE(AT$111,_DIS1dL,_DIS2dL,_DIS3dL,_DIS4dL),AT$113),"")</f>
        <v/>
      </c>
      <c r="AU60" s="84" t="str">
        <f>IF(AND(AU$4,$BJ60),SUMIFS([1]HC!$K$7:$K$118,[1]HC!$J$7:$J$118,$BL60,CHOOSE(AU$111,_DIS1dL,_DIS2dL,_DIS3dL,_DIS4dL),AU$113),"")</f>
        <v/>
      </c>
      <c r="AV60" s="84" t="str">
        <f>IF(AND(AV$4,$BJ60),SUMIFS([1]HC!$K$7:$K$118,[1]HC!$J$7:$J$118,$BL60,CHOOSE(AV$111,_DIS1dL,_DIS2dL,_DIS3dL,_DIS4dL),AV$113),"")</f>
        <v/>
      </c>
      <c r="AW60" s="84" t="str">
        <f>IF(AND(AW$4,$BJ60),SUMIFS([1]HC!$K$7:$K$118,[1]HC!$J$7:$J$118,$BL60,CHOOSE(AW$111,_DIS1dL,_DIS2dL,_DIS3dL,_DIS4dL),AW$113),"")</f>
        <v/>
      </c>
      <c r="AX60" s="84" t="str">
        <f>IF(AND(AX$4,$BJ60),SUMIFS([1]HC!$K$7:$K$118,[1]HC!$J$7:$J$118,$BL60,CHOOSE(AX$111,_DIS1dL,_DIS2dL,_DIS3dL,_DIS4dL),AX$113),"")</f>
        <v/>
      </c>
      <c r="AY60" s="84" t="str">
        <f>IF(AND(AY$4,$BJ60),SUMIFS([1]HC!$K$7:$K$118,[1]HC!$J$7:$J$118,$BL60,CHOOSE(AY$111,_DIS1dL,_DIS2dL,_DIS3dL,_DIS4dL),AY$113),"")</f>
        <v/>
      </c>
      <c r="AZ60" s="84" t="str">
        <f>IF(AND(AZ$4,$BJ60),SUMIFS([1]HC!$K$7:$K$118,[1]HC!$J$7:$J$118,$BL60,CHOOSE(AZ$111,_DIS1dL,_DIS2dL,_DIS3dL,_DIS4dL),AZ$113),"")</f>
        <v/>
      </c>
      <c r="BA60" s="84" t="str">
        <f>IF(AND(BA$4,$BJ60),SUMIFS([1]HC!$K$7:$K$118,[1]HC!$J$7:$J$118,$BL60,CHOOSE(BA$111,_DIS1dL,_DIS2dL,_DIS3dL,_DIS4dL),BA$113),"")</f>
        <v/>
      </c>
      <c r="BB60" s="84" t="str">
        <f>IF(AND(BB$4,$BJ60),SUMIFS([1]HC!$K$7:$K$118,[1]HC!$J$7:$J$118,$BL60,CHOOSE(BB$111,_DIS1dL,_DIS2dL,_DIS3dL,_DIS4dL),BB$113),"")</f>
        <v/>
      </c>
      <c r="BC60" s="84" t="str">
        <f>IF(AND(BC$4,$BJ60),SUMIFS([1]HC!$K$7:$K$118,[1]HC!$J$7:$J$118,$BL60,CHOOSE(BC$111,_DIS1dL,_DIS2dL,_DIS3dL,_DIS4dL),BC$113),"")</f>
        <v/>
      </c>
      <c r="BD60" s="84" t="str">
        <f>IF(AND(BD$4,$BJ60),SUMIFS([1]HC!$K$7:$K$118,[1]HC!$J$7:$J$118,$BL60,CHOOSE(BD$111,_DIS1dL,_DIS2dL,_DIS3dL,_DIS4dL),BD$113),"")</f>
        <v/>
      </c>
      <c r="BE60" s="85" t="str">
        <f>IF(AND(BE$4,$BJ60),SUMIFS([1]HC!$K$7:$K$118,[1]HC!$J$7:$J$118,$BL60,CHOOSE(BE$111,_DIS1dL,_DIS2dL,_DIS3dL,_DIS4dL),BE$113),"")</f>
        <v/>
      </c>
      <c r="BF60" s="80" t="e">
        <f t="shared" si="0"/>
        <v>#VALUE!</v>
      </c>
      <c r="BG60" s="86" t="e">
        <f t="shared" si="1"/>
        <v>#VALUE!</v>
      </c>
      <c r="BI60" s="82">
        <f>IF(BJ60,[1]HC!M60-1,"")</f>
        <v>1</v>
      </c>
      <c r="BJ60" s="82" t="b">
        <f>[1]HC!G60</f>
        <v>1</v>
      </c>
      <c r="BK60" s="72" t="b">
        <f>[1]HC!L60</f>
        <v>0</v>
      </c>
      <c r="BL60" t="str">
        <f>[1]HC!I60</f>
        <v>HC 5.2</v>
      </c>
      <c r="BM60">
        <f>[1]HC!M60</f>
        <v>2</v>
      </c>
      <c r="BO60" s="72" t="e">
        <f>[1]HC!K60=BF60</f>
        <v>#VALUE!</v>
      </c>
    </row>
    <row r="61" spans="3:67" ht="13" x14ac:dyDescent="0.3">
      <c r="C61" t="str">
        <f>IF($BJ61,REPT(" ",$BI$6*BI61) &amp; [1]HC!J61,"")</f>
        <v>HC 6 Prevention and public health services</v>
      </c>
      <c r="D61" s="83" t="e">
        <f>IF(AND(D$4,$BJ61),SUMIFS([1]HC!$K$7:$K$118,CHOOSE($BM61,[1]HC!$N$7:$N$118,[1]HC!$O$7:$O$118,[1]HC!$P$7:$P$118,[1]HC!$Q$7:$Q$118),$BL61,CHOOSE(D$111,_DIS1dL,_DIS2dL,_DIS3dL,_DIS4dL),D$113),"")</f>
        <v>#VALUE!</v>
      </c>
      <c r="E61" s="84" t="e">
        <f>IF(AND(E$4,$BJ61),SUMIFS([1]HC!$K$7:$K$118,CHOOSE($BM61,[1]HC!$N$7:$N$118,[1]HC!$O$7:$O$118,[1]HC!$P$7:$P$118,[1]HC!$Q$7:$Q$118),$BL61,CHOOSE(E$111,_DIS1dL,_DIS2dL,_DIS3dL,_DIS4dL),E$113),"")</f>
        <v>#VALUE!</v>
      </c>
      <c r="F61" s="84" t="e">
        <f>IF(AND(F$4,$BJ61),SUMIFS([1]HC!$K$7:$K$118,CHOOSE($BM61,[1]HC!$N$7:$N$118,[1]HC!$O$7:$O$118,[1]HC!$P$7:$P$118,[1]HC!$Q$7:$Q$118),$BL61,CHOOSE(F$111,_DIS1dL,_DIS2dL,_DIS3dL,_DIS4dL),F$113),"")</f>
        <v>#VALUE!</v>
      </c>
      <c r="G61" s="84" t="e">
        <f>IF(AND(G$4,$BJ61),SUMIFS([1]HC!$K$7:$K$118,CHOOSE($BM61,[1]HC!$N$7:$N$118,[1]HC!$O$7:$O$118,[1]HC!$P$7:$P$118,[1]HC!$Q$7:$Q$118),$BL61,CHOOSE(G$111,_DIS1dL,_DIS2dL,_DIS3dL,_DIS4dL),G$113),"")</f>
        <v>#VALUE!</v>
      </c>
      <c r="H61" s="84" t="e">
        <f>IF(AND(H$4,$BJ61),SUMIFS([1]HC!$K$7:$K$118,CHOOSE($BM61,[1]HC!$N$7:$N$118,[1]HC!$O$7:$O$118,[1]HC!$P$7:$P$118,[1]HC!$Q$7:$Q$118),$BL61,CHOOSE(H$111,_DIS1dL,_DIS2dL,_DIS3dL,_DIS4dL),H$113),"")</f>
        <v>#VALUE!</v>
      </c>
      <c r="I61" s="84" t="e">
        <f>IF(AND(I$4,$BJ61),SUMIFS([1]HC!$K$7:$K$118,CHOOSE($BM61,[1]HC!$N$7:$N$118,[1]HC!$O$7:$O$118,[1]HC!$P$7:$P$118,[1]HC!$Q$7:$Q$118),$BL61,CHOOSE(I$111,_DIS1dL,_DIS2dL,_DIS3dL,_DIS4dL),I$113),"")</f>
        <v>#VALUE!</v>
      </c>
      <c r="J61" s="84" t="e">
        <f>IF(AND(J$4,$BJ61),SUMIFS([1]HC!$K$7:$K$118,CHOOSE($BM61,[1]HC!$N$7:$N$118,[1]HC!$O$7:$O$118,[1]HC!$P$7:$P$118,[1]HC!$Q$7:$Q$118),$BL61,CHOOSE(J$111,_DIS1dL,_DIS2dL,_DIS3dL,_DIS4dL),J$113),"")</f>
        <v>#VALUE!</v>
      </c>
      <c r="K61" s="84" t="e">
        <f>IF(AND(K$4,$BJ61),SUMIFS([1]HC!$K$7:$K$118,CHOOSE($BM61,[1]HC!$N$7:$N$118,[1]HC!$O$7:$O$118,[1]HC!$P$7:$P$118,[1]HC!$Q$7:$Q$118),$BL61,CHOOSE(K$111,_DIS1dL,_DIS2dL,_DIS3dL,_DIS4dL),K$113),"")</f>
        <v>#VALUE!</v>
      </c>
      <c r="L61" s="84" t="e">
        <f>IF(AND(L$4,$BJ61),SUMIFS([1]HC!$K$7:$K$118,CHOOSE($BM61,[1]HC!$N$7:$N$118,[1]HC!$O$7:$O$118,[1]HC!$P$7:$P$118,[1]HC!$Q$7:$Q$118),$BL61,CHOOSE(L$111,_DIS1dL,_DIS2dL,_DIS3dL,_DIS4dL),L$113),"")</f>
        <v>#VALUE!</v>
      </c>
      <c r="M61" s="84" t="e">
        <f>IF(AND(M$4,$BJ61),SUMIFS([1]HC!$K$7:$K$118,CHOOSE($BM61,[1]HC!$N$7:$N$118,[1]HC!$O$7:$O$118,[1]HC!$P$7:$P$118,[1]HC!$Q$7:$Q$118),$BL61,CHOOSE(M$111,_DIS1dL,_DIS2dL,_DIS3dL,_DIS4dL),M$113),"")</f>
        <v>#VALUE!</v>
      </c>
      <c r="N61" s="84" t="e">
        <f>IF(AND(N$4,$BJ61),SUMIFS([1]HC!$K$7:$K$118,CHOOSE($BM61,[1]HC!$N$7:$N$118,[1]HC!$O$7:$O$118,[1]HC!$P$7:$P$118,[1]HC!$Q$7:$Q$118),$BL61,CHOOSE(N$111,_DIS1dL,_DIS2dL,_DIS3dL,_DIS4dL),N$113),"")</f>
        <v>#VALUE!</v>
      </c>
      <c r="O61" s="84" t="e">
        <f>IF(AND(O$4,$BJ61),SUMIFS([1]HC!$K$7:$K$118,CHOOSE($BM61,[1]HC!$N$7:$N$118,[1]HC!$O$7:$O$118,[1]HC!$P$7:$P$118,[1]HC!$Q$7:$Q$118),$BL61,CHOOSE(O$111,_DIS1dL,_DIS2dL,_DIS3dL,_DIS4dL),O$113),"")</f>
        <v>#VALUE!</v>
      </c>
      <c r="P61" s="84" t="e">
        <f>IF(AND(P$4,$BJ61),SUMIFS([1]HC!$K$7:$K$118,CHOOSE($BM61,[1]HC!$N$7:$N$118,[1]HC!$O$7:$O$118,[1]HC!$P$7:$P$118,[1]HC!$Q$7:$Q$118),$BL61,CHOOSE(P$111,_DIS1dL,_DIS2dL,_DIS3dL,_DIS4dL),P$113),"")</f>
        <v>#VALUE!</v>
      </c>
      <c r="Q61" s="84" t="e">
        <f>IF(AND(Q$4,$BJ61),SUMIFS([1]HC!$K$7:$K$118,CHOOSE($BM61,[1]HC!$N$7:$N$118,[1]HC!$O$7:$O$118,[1]HC!$P$7:$P$118,[1]HC!$Q$7:$Q$118),$BL61,CHOOSE(Q$111,_DIS1dL,_DIS2dL,_DIS3dL,_DIS4dL),Q$113),"")</f>
        <v>#VALUE!</v>
      </c>
      <c r="R61" s="84" t="e">
        <f>IF(AND(R$4,$BJ61),SUMIFS([1]HC!$K$7:$K$118,CHOOSE($BM61,[1]HC!$N$7:$N$118,[1]HC!$O$7:$O$118,[1]HC!$P$7:$P$118,[1]HC!$Q$7:$Q$118),$BL61,CHOOSE(R$111,_DIS1dL,_DIS2dL,_DIS3dL,_DIS4dL),R$113),"")</f>
        <v>#VALUE!</v>
      </c>
      <c r="S61" s="84" t="e">
        <f>IF(AND(S$4,$BJ61),SUMIFS([1]HC!$K$7:$K$118,CHOOSE($BM61,[1]HC!$N$7:$N$118,[1]HC!$O$7:$O$118,[1]HC!$P$7:$P$118,[1]HC!$Q$7:$Q$118),$BL61,CHOOSE(S$111,_DIS1dL,_DIS2dL,_DIS3dL,_DIS4dL),S$113),"")</f>
        <v>#VALUE!</v>
      </c>
      <c r="T61" s="84" t="e">
        <f>IF(AND(T$4,$BJ61),SUMIFS([1]HC!$K$7:$K$118,CHOOSE($BM61,[1]HC!$N$7:$N$118,[1]HC!$O$7:$O$118,[1]HC!$P$7:$P$118,[1]HC!$Q$7:$Q$118),$BL61,CHOOSE(T$111,_DIS1dL,_DIS2dL,_DIS3dL,_DIS4dL),T$113),"")</f>
        <v>#VALUE!</v>
      </c>
      <c r="U61" s="84" t="e">
        <f>IF(AND(U$4,$BJ61),SUMIFS([1]HC!$K$7:$K$118,CHOOSE($BM61,[1]HC!$N$7:$N$118,[1]HC!$O$7:$O$118,[1]HC!$P$7:$P$118,[1]HC!$Q$7:$Q$118),$BL61,CHOOSE(U$111,_DIS1dL,_DIS2dL,_DIS3dL,_DIS4dL),U$113),"")</f>
        <v>#VALUE!</v>
      </c>
      <c r="V61" s="84" t="e">
        <f>IF(AND(V$4,$BJ61),SUMIFS([1]HC!$K$7:$K$118,CHOOSE($BM61,[1]HC!$N$7:$N$118,[1]HC!$O$7:$O$118,[1]HC!$P$7:$P$118,[1]HC!$Q$7:$Q$118),$BL61,CHOOSE(V$111,_DIS1dL,_DIS2dL,_DIS3dL,_DIS4dL),V$113),"")</f>
        <v>#VALUE!</v>
      </c>
      <c r="W61" s="84" t="e">
        <f>IF(AND(W$4,$BJ61),SUMIFS([1]HC!$K$7:$K$118,CHOOSE($BM61,[1]HC!$N$7:$N$118,[1]HC!$O$7:$O$118,[1]HC!$P$7:$P$118,[1]HC!$Q$7:$Q$118),$BL61,CHOOSE(W$111,_DIS1dL,_DIS2dL,_DIS3dL,_DIS4dL),W$113),"")</f>
        <v>#VALUE!</v>
      </c>
      <c r="X61" s="84" t="e">
        <f>IF(AND(X$4,$BJ61),SUMIFS([1]HC!$K$7:$K$118,CHOOSE($BM61,[1]HC!$N$7:$N$118,[1]HC!$O$7:$O$118,[1]HC!$P$7:$P$118,[1]HC!$Q$7:$Q$118),$BL61,CHOOSE(X$111,_DIS1dL,_DIS2dL,_DIS3dL,_DIS4dL),X$113),"")</f>
        <v>#VALUE!</v>
      </c>
      <c r="Y61" s="84" t="e">
        <f>IF(AND(Y$4,$BJ61),SUMIFS([1]HC!$K$7:$K$118,CHOOSE($BM61,[1]HC!$N$7:$N$118,[1]HC!$O$7:$O$118,[1]HC!$P$7:$P$118,[1]HC!$Q$7:$Q$118),$BL61,CHOOSE(Y$111,_DIS1dL,_DIS2dL,_DIS3dL,_DIS4dL),Y$113),"")</f>
        <v>#VALUE!</v>
      </c>
      <c r="Z61" s="84" t="e">
        <f>IF(AND(Z$4,$BJ61),SUMIFS([1]HC!$K$7:$K$118,CHOOSE($BM61,[1]HC!$N$7:$N$118,[1]HC!$O$7:$O$118,[1]HC!$P$7:$P$118,[1]HC!$Q$7:$Q$118),$BL61,CHOOSE(Z$111,_DIS1dL,_DIS2dL,_DIS3dL,_DIS4dL),Z$113),"")</f>
        <v>#VALUE!</v>
      </c>
      <c r="AA61" s="84" t="e">
        <f>IF(AND(AA$4,$BJ61),SUMIFS([1]HC!$K$7:$K$118,CHOOSE($BM61,[1]HC!$N$7:$N$118,[1]HC!$O$7:$O$118,[1]HC!$P$7:$P$118,[1]HC!$Q$7:$Q$118),$BL61,CHOOSE(AA$111,_DIS1dL,_DIS2dL,_DIS3dL,_DIS4dL),AA$113),"")</f>
        <v>#VALUE!</v>
      </c>
      <c r="AB61" s="84" t="e">
        <f>IF(AND(AB$4,$BJ61),SUMIFS([1]HC!$K$7:$K$118,CHOOSE($BM61,[1]HC!$N$7:$N$118,[1]HC!$O$7:$O$118,[1]HC!$P$7:$P$118,[1]HC!$Q$7:$Q$118),$BL61,CHOOSE(AB$111,_DIS1dL,_DIS2dL,_DIS3dL,_DIS4dL),AB$113),"")</f>
        <v>#VALUE!</v>
      </c>
      <c r="AC61" s="84" t="e">
        <f>IF(AND(AC$4,$BJ61),SUMIFS([1]HC!$K$7:$K$118,CHOOSE($BM61,[1]HC!$N$7:$N$118,[1]HC!$O$7:$O$118,[1]HC!$P$7:$P$118,[1]HC!$Q$7:$Q$118),$BL61,CHOOSE(AC$111,_DIS1dL,_DIS2dL,_DIS3dL,_DIS4dL),AC$113),"")</f>
        <v>#VALUE!</v>
      </c>
      <c r="AD61" s="84" t="e">
        <f>IF(AND(AD$4,$BJ61),SUMIFS([1]HC!$K$7:$K$118,CHOOSE($BM61,[1]HC!$N$7:$N$118,[1]HC!$O$7:$O$118,[1]HC!$P$7:$P$118,[1]HC!$Q$7:$Q$118),$BL61,CHOOSE(AD$111,_DIS1dL,_DIS2dL,_DIS3dL,_DIS4dL),AD$113),"")</f>
        <v>#VALUE!</v>
      </c>
      <c r="AE61" s="84" t="e">
        <f>IF(AND(AE$4,$BJ61),SUMIFS([1]HC!$K$7:$K$118,CHOOSE($BM61,[1]HC!$N$7:$N$118,[1]HC!$O$7:$O$118,[1]HC!$P$7:$P$118,[1]HC!$Q$7:$Q$118),$BL61,CHOOSE(AE$111,_DIS1dL,_DIS2dL,_DIS3dL,_DIS4dL),AE$113),"")</f>
        <v>#VALUE!</v>
      </c>
      <c r="AF61" s="84" t="e">
        <f>IF(AND(AF$4,$BJ61),SUMIFS([1]HC!$K$7:$K$118,CHOOSE($BM61,[1]HC!$N$7:$N$118,[1]HC!$O$7:$O$118,[1]HC!$P$7:$P$118,[1]HC!$Q$7:$Q$118),$BL61,CHOOSE(AF$111,_DIS1dL,_DIS2dL,_DIS3dL,_DIS4dL),AF$113),"")</f>
        <v>#VALUE!</v>
      </c>
      <c r="AG61" s="84" t="e">
        <f>IF(AND(AG$4,$BJ61),SUMIFS([1]HC!$K$7:$K$118,CHOOSE($BM61,[1]HC!$N$7:$N$118,[1]HC!$O$7:$O$118,[1]HC!$P$7:$P$118,[1]HC!$Q$7:$Q$118),$BL61,CHOOSE(AG$111,_DIS1dL,_DIS2dL,_DIS3dL,_DIS4dL),AG$113),"")</f>
        <v>#VALUE!</v>
      </c>
      <c r="AH61" s="84" t="e">
        <f>IF(AND(AH$4,$BJ61),SUMIFS([1]HC!$K$7:$K$118,CHOOSE($BM61,[1]HC!$N$7:$N$118,[1]HC!$O$7:$O$118,[1]HC!$P$7:$P$118,[1]HC!$Q$7:$Q$118),$BL61,CHOOSE(AH$111,_DIS1dL,_DIS2dL,_DIS3dL,_DIS4dL),AH$113),"")</f>
        <v>#VALUE!</v>
      </c>
      <c r="AI61" s="84" t="str">
        <f>IF(AND(AI$4,$BJ61),SUMIFS([1]HC!$K$7:$K$118,[1]HC!$J$7:$J$118,$BL61,CHOOSE(AI$111,_DIS1dL,_DIS2dL,_DIS3dL,_DIS4dL),AI$113),"")</f>
        <v/>
      </c>
      <c r="AJ61" s="84" t="str">
        <f>IF(AND(AJ$4,$BJ61),SUMIFS([1]HC!$K$7:$K$118,[1]HC!$J$7:$J$118,$BL61,CHOOSE(AJ$111,_DIS1dL,_DIS2dL,_DIS3dL,_DIS4dL),AJ$113),"")</f>
        <v/>
      </c>
      <c r="AK61" s="84" t="str">
        <f>IF(AND(AK$4,$BJ61),SUMIFS([1]HC!$K$7:$K$118,[1]HC!$J$7:$J$118,$BL61,CHOOSE(AK$111,_DIS1dL,_DIS2dL,_DIS3dL,_DIS4dL),AK$113),"")</f>
        <v/>
      </c>
      <c r="AL61" s="84" t="str">
        <f>IF(AND(AL$4,$BJ61),SUMIFS([1]HC!$K$7:$K$118,[1]HC!$J$7:$J$118,$BL61,CHOOSE(AL$111,_DIS1dL,_DIS2dL,_DIS3dL,_DIS4dL),AL$113),"")</f>
        <v/>
      </c>
      <c r="AM61" s="84" t="str">
        <f>IF(AND(AM$4,$BJ61),SUMIFS([1]HC!$K$7:$K$118,[1]HC!$J$7:$J$118,$BL61,CHOOSE(AM$111,_DIS1dL,_DIS2dL,_DIS3dL,_DIS4dL),AM$113),"")</f>
        <v/>
      </c>
      <c r="AN61" s="84" t="str">
        <f>IF(AND(AN$4,$BJ61),SUMIFS([1]HC!$K$7:$K$118,[1]HC!$J$7:$J$118,$BL61,CHOOSE(AN$111,_DIS1dL,_DIS2dL,_DIS3dL,_DIS4dL),AN$113),"")</f>
        <v/>
      </c>
      <c r="AO61" s="84" t="str">
        <f>IF(AND(AO$4,$BJ61),SUMIFS([1]HC!$K$7:$K$118,[1]HC!$J$7:$J$118,$BL61,CHOOSE(AO$111,_DIS1dL,_DIS2dL,_DIS3dL,_DIS4dL),AO$113),"")</f>
        <v/>
      </c>
      <c r="AP61" s="84" t="str">
        <f>IF(AND(AP$4,$BJ61),SUMIFS([1]HC!$K$7:$K$118,[1]HC!$J$7:$J$118,$BL61,CHOOSE(AP$111,_DIS1dL,_DIS2dL,_DIS3dL,_DIS4dL),AP$113),"")</f>
        <v/>
      </c>
      <c r="AQ61" s="84" t="str">
        <f>IF(AND(AQ$4,$BJ61),SUMIFS([1]HC!$K$7:$K$118,[1]HC!$J$7:$J$118,$BL61,CHOOSE(AQ$111,_DIS1dL,_DIS2dL,_DIS3dL,_DIS4dL),AQ$113),"")</f>
        <v/>
      </c>
      <c r="AR61" s="84" t="str">
        <f>IF(AND(AR$4,$BJ61),SUMIFS([1]HC!$K$7:$K$118,[1]HC!$J$7:$J$118,$BL61,CHOOSE(AR$111,_DIS1dL,_DIS2dL,_DIS3dL,_DIS4dL),AR$113),"")</f>
        <v/>
      </c>
      <c r="AS61" s="84" t="str">
        <f>IF(AND(AS$4,$BJ61),SUMIFS([1]HC!$K$7:$K$118,[1]HC!$J$7:$J$118,$BL61,CHOOSE(AS$111,_DIS1dL,_DIS2dL,_DIS3dL,_DIS4dL),AS$113),"")</f>
        <v/>
      </c>
      <c r="AT61" s="84" t="str">
        <f>IF(AND(AT$4,$BJ61),SUMIFS([1]HC!$K$7:$K$118,[1]HC!$J$7:$J$118,$BL61,CHOOSE(AT$111,_DIS1dL,_DIS2dL,_DIS3dL,_DIS4dL),AT$113),"")</f>
        <v/>
      </c>
      <c r="AU61" s="84" t="str">
        <f>IF(AND(AU$4,$BJ61),SUMIFS([1]HC!$K$7:$K$118,[1]HC!$J$7:$J$118,$BL61,CHOOSE(AU$111,_DIS1dL,_DIS2dL,_DIS3dL,_DIS4dL),AU$113),"")</f>
        <v/>
      </c>
      <c r="AV61" s="84" t="str">
        <f>IF(AND(AV$4,$BJ61),SUMIFS([1]HC!$K$7:$K$118,[1]HC!$J$7:$J$118,$BL61,CHOOSE(AV$111,_DIS1dL,_DIS2dL,_DIS3dL,_DIS4dL),AV$113),"")</f>
        <v/>
      </c>
      <c r="AW61" s="84" t="str">
        <f>IF(AND(AW$4,$BJ61),SUMIFS([1]HC!$K$7:$K$118,[1]HC!$J$7:$J$118,$BL61,CHOOSE(AW$111,_DIS1dL,_DIS2dL,_DIS3dL,_DIS4dL),AW$113),"")</f>
        <v/>
      </c>
      <c r="AX61" s="84" t="str">
        <f>IF(AND(AX$4,$BJ61),SUMIFS([1]HC!$K$7:$K$118,[1]HC!$J$7:$J$118,$BL61,CHOOSE(AX$111,_DIS1dL,_DIS2dL,_DIS3dL,_DIS4dL),AX$113),"")</f>
        <v/>
      </c>
      <c r="AY61" s="84" t="str">
        <f>IF(AND(AY$4,$BJ61),SUMIFS([1]HC!$K$7:$K$118,[1]HC!$J$7:$J$118,$BL61,CHOOSE(AY$111,_DIS1dL,_DIS2dL,_DIS3dL,_DIS4dL),AY$113),"")</f>
        <v/>
      </c>
      <c r="AZ61" s="84" t="str">
        <f>IF(AND(AZ$4,$BJ61),SUMIFS([1]HC!$K$7:$K$118,[1]HC!$J$7:$J$118,$BL61,CHOOSE(AZ$111,_DIS1dL,_DIS2dL,_DIS3dL,_DIS4dL),AZ$113),"")</f>
        <v/>
      </c>
      <c r="BA61" s="84" t="str">
        <f>IF(AND(BA$4,$BJ61),SUMIFS([1]HC!$K$7:$K$118,[1]HC!$J$7:$J$118,$BL61,CHOOSE(BA$111,_DIS1dL,_DIS2dL,_DIS3dL,_DIS4dL),BA$113),"")</f>
        <v/>
      </c>
      <c r="BB61" s="84" t="str">
        <f>IF(AND(BB$4,$BJ61),SUMIFS([1]HC!$K$7:$K$118,[1]HC!$J$7:$J$118,$BL61,CHOOSE(BB$111,_DIS1dL,_DIS2dL,_DIS3dL,_DIS4dL),BB$113),"")</f>
        <v/>
      </c>
      <c r="BC61" s="84" t="str">
        <f>IF(AND(BC$4,$BJ61),SUMIFS([1]HC!$K$7:$K$118,[1]HC!$J$7:$J$118,$BL61,CHOOSE(BC$111,_DIS1dL,_DIS2dL,_DIS3dL,_DIS4dL),BC$113),"")</f>
        <v/>
      </c>
      <c r="BD61" s="84" t="str">
        <f>IF(AND(BD$4,$BJ61),SUMIFS([1]HC!$K$7:$K$118,[1]HC!$J$7:$J$118,$BL61,CHOOSE(BD$111,_DIS1dL,_DIS2dL,_DIS3dL,_DIS4dL),BD$113),"")</f>
        <v/>
      </c>
      <c r="BE61" s="85" t="str">
        <f>IF(AND(BE$4,$BJ61),SUMIFS([1]HC!$K$7:$K$118,[1]HC!$J$7:$J$118,$BL61,CHOOSE(BE$111,_DIS1dL,_DIS2dL,_DIS3dL,_DIS4dL),BE$113),"")</f>
        <v/>
      </c>
      <c r="BF61" s="80" t="e">
        <f t="shared" si="0"/>
        <v>#VALUE!</v>
      </c>
      <c r="BG61" s="86" t="e">
        <f t="shared" si="1"/>
        <v>#VALUE!</v>
      </c>
      <c r="BI61" s="82">
        <f>IF(BJ61,[1]HC!M61-1,"")</f>
        <v>0</v>
      </c>
      <c r="BJ61" s="82" t="b">
        <f>[1]HC!G61</f>
        <v>1</v>
      </c>
      <c r="BK61" s="72" t="b">
        <f>[1]HC!L61</f>
        <v>1</v>
      </c>
      <c r="BL61" t="str">
        <f>[1]HC!I61</f>
        <v>HC 6</v>
      </c>
      <c r="BM61">
        <f>[1]HC!M61</f>
        <v>1</v>
      </c>
      <c r="BO61" s="72" t="e">
        <f>[1]HC!K61=BF61</f>
        <v>#VALUE!</v>
      </c>
    </row>
    <row r="62" spans="3:67" ht="13" x14ac:dyDescent="0.3">
      <c r="C62" t="str">
        <f>IF($BJ62,REPT(" ",$BI$6*BI62) &amp; [1]HC!J62,"")</f>
        <v xml:space="preserve">       HC 6.1 Maternal and child health; family planning and counseling</v>
      </c>
      <c r="D62" s="83" t="e">
        <f>IF(AND(D$4,$BJ62),SUMIFS([1]HC!$K$7:$K$118,CHOOSE($BM62,[1]HC!$N$7:$N$118,[1]HC!$O$7:$O$118,[1]HC!$P$7:$P$118,[1]HC!$Q$7:$Q$118),$BL62,CHOOSE(D$111,_DIS1dL,_DIS2dL,_DIS3dL,_DIS4dL),D$113),"")</f>
        <v>#VALUE!</v>
      </c>
      <c r="E62" s="84" t="e">
        <f>IF(AND(E$4,$BJ62),SUMIFS([1]HC!$K$7:$K$118,CHOOSE($BM62,[1]HC!$N$7:$N$118,[1]HC!$O$7:$O$118,[1]HC!$P$7:$P$118,[1]HC!$Q$7:$Q$118),$BL62,CHOOSE(E$111,_DIS1dL,_DIS2dL,_DIS3dL,_DIS4dL),E$113),"")</f>
        <v>#VALUE!</v>
      </c>
      <c r="F62" s="84" t="e">
        <f>IF(AND(F$4,$BJ62),SUMIFS([1]HC!$K$7:$K$118,CHOOSE($BM62,[1]HC!$N$7:$N$118,[1]HC!$O$7:$O$118,[1]HC!$P$7:$P$118,[1]HC!$Q$7:$Q$118),$BL62,CHOOSE(F$111,_DIS1dL,_DIS2dL,_DIS3dL,_DIS4dL),F$113),"")</f>
        <v>#VALUE!</v>
      </c>
      <c r="G62" s="84" t="e">
        <f>IF(AND(G$4,$BJ62),SUMIFS([1]HC!$K$7:$K$118,CHOOSE($BM62,[1]HC!$N$7:$N$118,[1]HC!$O$7:$O$118,[1]HC!$P$7:$P$118,[1]HC!$Q$7:$Q$118),$BL62,CHOOSE(G$111,_DIS1dL,_DIS2dL,_DIS3dL,_DIS4dL),G$113),"")</f>
        <v>#VALUE!</v>
      </c>
      <c r="H62" s="84" t="e">
        <f>IF(AND(H$4,$BJ62),SUMIFS([1]HC!$K$7:$K$118,CHOOSE($BM62,[1]HC!$N$7:$N$118,[1]HC!$O$7:$O$118,[1]HC!$P$7:$P$118,[1]HC!$Q$7:$Q$118),$BL62,CHOOSE(H$111,_DIS1dL,_DIS2dL,_DIS3dL,_DIS4dL),H$113),"")</f>
        <v>#VALUE!</v>
      </c>
      <c r="I62" s="84" t="e">
        <f>IF(AND(I$4,$BJ62),SUMIFS([1]HC!$K$7:$K$118,CHOOSE($BM62,[1]HC!$N$7:$N$118,[1]HC!$O$7:$O$118,[1]HC!$P$7:$P$118,[1]HC!$Q$7:$Q$118),$BL62,CHOOSE(I$111,_DIS1dL,_DIS2dL,_DIS3dL,_DIS4dL),I$113),"")</f>
        <v>#VALUE!</v>
      </c>
      <c r="J62" s="84" t="e">
        <f>IF(AND(J$4,$BJ62),SUMIFS([1]HC!$K$7:$K$118,CHOOSE($BM62,[1]HC!$N$7:$N$118,[1]HC!$O$7:$O$118,[1]HC!$P$7:$P$118,[1]HC!$Q$7:$Q$118),$BL62,CHOOSE(J$111,_DIS1dL,_DIS2dL,_DIS3dL,_DIS4dL),J$113),"")</f>
        <v>#VALUE!</v>
      </c>
      <c r="K62" s="84" t="e">
        <f>IF(AND(K$4,$BJ62),SUMIFS([1]HC!$K$7:$K$118,CHOOSE($BM62,[1]HC!$N$7:$N$118,[1]HC!$O$7:$O$118,[1]HC!$P$7:$P$118,[1]HC!$Q$7:$Q$118),$BL62,CHOOSE(K$111,_DIS1dL,_DIS2dL,_DIS3dL,_DIS4dL),K$113),"")</f>
        <v>#VALUE!</v>
      </c>
      <c r="L62" s="84" t="e">
        <f>IF(AND(L$4,$BJ62),SUMIFS([1]HC!$K$7:$K$118,CHOOSE($BM62,[1]HC!$N$7:$N$118,[1]HC!$O$7:$O$118,[1]HC!$P$7:$P$118,[1]HC!$Q$7:$Q$118),$BL62,CHOOSE(L$111,_DIS1dL,_DIS2dL,_DIS3dL,_DIS4dL),L$113),"")</f>
        <v>#VALUE!</v>
      </c>
      <c r="M62" s="84" t="e">
        <f>IF(AND(M$4,$BJ62),SUMIFS([1]HC!$K$7:$K$118,CHOOSE($BM62,[1]HC!$N$7:$N$118,[1]HC!$O$7:$O$118,[1]HC!$P$7:$P$118,[1]HC!$Q$7:$Q$118),$BL62,CHOOSE(M$111,_DIS1dL,_DIS2dL,_DIS3dL,_DIS4dL),M$113),"")</f>
        <v>#VALUE!</v>
      </c>
      <c r="N62" s="84" t="e">
        <f>IF(AND(N$4,$BJ62),SUMIFS([1]HC!$K$7:$K$118,CHOOSE($BM62,[1]HC!$N$7:$N$118,[1]HC!$O$7:$O$118,[1]HC!$P$7:$P$118,[1]HC!$Q$7:$Q$118),$BL62,CHOOSE(N$111,_DIS1dL,_DIS2dL,_DIS3dL,_DIS4dL),N$113),"")</f>
        <v>#VALUE!</v>
      </c>
      <c r="O62" s="84" t="e">
        <f>IF(AND(O$4,$BJ62),SUMIFS([1]HC!$K$7:$K$118,CHOOSE($BM62,[1]HC!$N$7:$N$118,[1]HC!$O$7:$O$118,[1]HC!$P$7:$P$118,[1]HC!$Q$7:$Q$118),$BL62,CHOOSE(O$111,_DIS1dL,_DIS2dL,_DIS3dL,_DIS4dL),O$113),"")</f>
        <v>#VALUE!</v>
      </c>
      <c r="P62" s="84" t="e">
        <f>IF(AND(P$4,$BJ62),SUMIFS([1]HC!$K$7:$K$118,CHOOSE($BM62,[1]HC!$N$7:$N$118,[1]HC!$O$7:$O$118,[1]HC!$P$7:$P$118,[1]HC!$Q$7:$Q$118),$BL62,CHOOSE(P$111,_DIS1dL,_DIS2dL,_DIS3dL,_DIS4dL),P$113),"")</f>
        <v>#VALUE!</v>
      </c>
      <c r="Q62" s="84" t="e">
        <f>IF(AND(Q$4,$BJ62),SUMIFS([1]HC!$K$7:$K$118,CHOOSE($BM62,[1]HC!$N$7:$N$118,[1]HC!$O$7:$O$118,[1]HC!$P$7:$P$118,[1]HC!$Q$7:$Q$118),$BL62,CHOOSE(Q$111,_DIS1dL,_DIS2dL,_DIS3dL,_DIS4dL),Q$113),"")</f>
        <v>#VALUE!</v>
      </c>
      <c r="R62" s="84" t="e">
        <f>IF(AND(R$4,$BJ62),SUMIFS([1]HC!$K$7:$K$118,CHOOSE($BM62,[1]HC!$N$7:$N$118,[1]HC!$O$7:$O$118,[1]HC!$P$7:$P$118,[1]HC!$Q$7:$Q$118),$BL62,CHOOSE(R$111,_DIS1dL,_DIS2dL,_DIS3dL,_DIS4dL),R$113),"")</f>
        <v>#VALUE!</v>
      </c>
      <c r="S62" s="84" t="e">
        <f>IF(AND(S$4,$BJ62),SUMIFS([1]HC!$K$7:$K$118,CHOOSE($BM62,[1]HC!$N$7:$N$118,[1]HC!$O$7:$O$118,[1]HC!$P$7:$P$118,[1]HC!$Q$7:$Q$118),$BL62,CHOOSE(S$111,_DIS1dL,_DIS2dL,_DIS3dL,_DIS4dL),S$113),"")</f>
        <v>#VALUE!</v>
      </c>
      <c r="T62" s="84" t="e">
        <f>IF(AND(T$4,$BJ62),SUMIFS([1]HC!$K$7:$K$118,CHOOSE($BM62,[1]HC!$N$7:$N$118,[1]HC!$O$7:$O$118,[1]HC!$P$7:$P$118,[1]HC!$Q$7:$Q$118),$BL62,CHOOSE(T$111,_DIS1dL,_DIS2dL,_DIS3dL,_DIS4dL),T$113),"")</f>
        <v>#VALUE!</v>
      </c>
      <c r="U62" s="84" t="e">
        <f>IF(AND(U$4,$BJ62),SUMIFS([1]HC!$K$7:$K$118,CHOOSE($BM62,[1]HC!$N$7:$N$118,[1]HC!$O$7:$O$118,[1]HC!$P$7:$P$118,[1]HC!$Q$7:$Q$118),$BL62,CHOOSE(U$111,_DIS1dL,_DIS2dL,_DIS3dL,_DIS4dL),U$113),"")</f>
        <v>#VALUE!</v>
      </c>
      <c r="V62" s="84" t="e">
        <f>IF(AND(V$4,$BJ62),SUMIFS([1]HC!$K$7:$K$118,CHOOSE($BM62,[1]HC!$N$7:$N$118,[1]HC!$O$7:$O$118,[1]HC!$P$7:$P$118,[1]HC!$Q$7:$Q$118),$BL62,CHOOSE(V$111,_DIS1dL,_DIS2dL,_DIS3dL,_DIS4dL),V$113),"")</f>
        <v>#VALUE!</v>
      </c>
      <c r="W62" s="84" t="e">
        <f>IF(AND(W$4,$BJ62),SUMIFS([1]HC!$K$7:$K$118,CHOOSE($BM62,[1]HC!$N$7:$N$118,[1]HC!$O$7:$O$118,[1]HC!$P$7:$P$118,[1]HC!$Q$7:$Q$118),$BL62,CHOOSE(W$111,_DIS1dL,_DIS2dL,_DIS3dL,_DIS4dL),W$113),"")</f>
        <v>#VALUE!</v>
      </c>
      <c r="X62" s="84" t="e">
        <f>IF(AND(X$4,$BJ62),SUMIFS([1]HC!$K$7:$K$118,CHOOSE($BM62,[1]HC!$N$7:$N$118,[1]HC!$O$7:$O$118,[1]HC!$P$7:$P$118,[1]HC!$Q$7:$Q$118),$BL62,CHOOSE(X$111,_DIS1dL,_DIS2dL,_DIS3dL,_DIS4dL),X$113),"")</f>
        <v>#VALUE!</v>
      </c>
      <c r="Y62" s="84" t="e">
        <f>IF(AND(Y$4,$BJ62),SUMIFS([1]HC!$K$7:$K$118,CHOOSE($BM62,[1]HC!$N$7:$N$118,[1]HC!$O$7:$O$118,[1]HC!$P$7:$P$118,[1]HC!$Q$7:$Q$118),$BL62,CHOOSE(Y$111,_DIS1dL,_DIS2dL,_DIS3dL,_DIS4dL),Y$113),"")</f>
        <v>#VALUE!</v>
      </c>
      <c r="Z62" s="84" t="e">
        <f>IF(AND(Z$4,$BJ62),SUMIFS([1]HC!$K$7:$K$118,CHOOSE($BM62,[1]HC!$N$7:$N$118,[1]HC!$O$7:$O$118,[1]HC!$P$7:$P$118,[1]HC!$Q$7:$Q$118),$BL62,CHOOSE(Z$111,_DIS1dL,_DIS2dL,_DIS3dL,_DIS4dL),Z$113),"")</f>
        <v>#VALUE!</v>
      </c>
      <c r="AA62" s="84" t="e">
        <f>IF(AND(AA$4,$BJ62),SUMIFS([1]HC!$K$7:$K$118,CHOOSE($BM62,[1]HC!$N$7:$N$118,[1]HC!$O$7:$O$118,[1]HC!$P$7:$P$118,[1]HC!$Q$7:$Q$118),$BL62,CHOOSE(AA$111,_DIS1dL,_DIS2dL,_DIS3dL,_DIS4dL),AA$113),"")</f>
        <v>#VALUE!</v>
      </c>
      <c r="AB62" s="84" t="e">
        <f>IF(AND(AB$4,$BJ62),SUMIFS([1]HC!$K$7:$K$118,CHOOSE($BM62,[1]HC!$N$7:$N$118,[1]HC!$O$7:$O$118,[1]HC!$P$7:$P$118,[1]HC!$Q$7:$Q$118),$BL62,CHOOSE(AB$111,_DIS1dL,_DIS2dL,_DIS3dL,_DIS4dL),AB$113),"")</f>
        <v>#VALUE!</v>
      </c>
      <c r="AC62" s="84" t="e">
        <f>IF(AND(AC$4,$BJ62),SUMIFS([1]HC!$K$7:$K$118,CHOOSE($BM62,[1]HC!$N$7:$N$118,[1]HC!$O$7:$O$118,[1]HC!$P$7:$P$118,[1]HC!$Q$7:$Q$118),$BL62,CHOOSE(AC$111,_DIS1dL,_DIS2dL,_DIS3dL,_DIS4dL),AC$113),"")</f>
        <v>#VALUE!</v>
      </c>
      <c r="AD62" s="84" t="e">
        <f>IF(AND(AD$4,$BJ62),SUMIFS([1]HC!$K$7:$K$118,CHOOSE($BM62,[1]HC!$N$7:$N$118,[1]HC!$O$7:$O$118,[1]HC!$P$7:$P$118,[1]HC!$Q$7:$Q$118),$BL62,CHOOSE(AD$111,_DIS1dL,_DIS2dL,_DIS3dL,_DIS4dL),AD$113),"")</f>
        <v>#VALUE!</v>
      </c>
      <c r="AE62" s="84" t="e">
        <f>IF(AND(AE$4,$BJ62),SUMIFS([1]HC!$K$7:$K$118,CHOOSE($BM62,[1]HC!$N$7:$N$118,[1]HC!$O$7:$O$118,[1]HC!$P$7:$P$118,[1]HC!$Q$7:$Q$118),$BL62,CHOOSE(AE$111,_DIS1dL,_DIS2dL,_DIS3dL,_DIS4dL),AE$113),"")</f>
        <v>#VALUE!</v>
      </c>
      <c r="AF62" s="84" t="e">
        <f>IF(AND(AF$4,$BJ62),SUMIFS([1]HC!$K$7:$K$118,CHOOSE($BM62,[1]HC!$N$7:$N$118,[1]HC!$O$7:$O$118,[1]HC!$P$7:$P$118,[1]HC!$Q$7:$Q$118),$BL62,CHOOSE(AF$111,_DIS1dL,_DIS2dL,_DIS3dL,_DIS4dL),AF$113),"")</f>
        <v>#VALUE!</v>
      </c>
      <c r="AG62" s="84" t="e">
        <f>IF(AND(AG$4,$BJ62),SUMIFS([1]HC!$K$7:$K$118,CHOOSE($BM62,[1]HC!$N$7:$N$118,[1]HC!$O$7:$O$118,[1]HC!$P$7:$P$118,[1]HC!$Q$7:$Q$118),$BL62,CHOOSE(AG$111,_DIS1dL,_DIS2dL,_DIS3dL,_DIS4dL),AG$113),"")</f>
        <v>#VALUE!</v>
      </c>
      <c r="AH62" s="84" t="e">
        <f>IF(AND(AH$4,$BJ62),SUMIFS([1]HC!$K$7:$K$118,CHOOSE($BM62,[1]HC!$N$7:$N$118,[1]HC!$O$7:$O$118,[1]HC!$P$7:$P$118,[1]HC!$Q$7:$Q$118),$BL62,CHOOSE(AH$111,_DIS1dL,_DIS2dL,_DIS3dL,_DIS4dL),AH$113),"")</f>
        <v>#VALUE!</v>
      </c>
      <c r="AI62" s="84" t="str">
        <f>IF(AND(AI$4,$BJ62),SUMIFS([1]HC!$K$7:$K$118,[1]HC!$J$7:$J$118,$BL62,CHOOSE(AI$111,_DIS1dL,_DIS2dL,_DIS3dL,_DIS4dL),AI$113),"")</f>
        <v/>
      </c>
      <c r="AJ62" s="84" t="str">
        <f>IF(AND(AJ$4,$BJ62),SUMIFS([1]HC!$K$7:$K$118,[1]HC!$J$7:$J$118,$BL62,CHOOSE(AJ$111,_DIS1dL,_DIS2dL,_DIS3dL,_DIS4dL),AJ$113),"")</f>
        <v/>
      </c>
      <c r="AK62" s="84" t="str">
        <f>IF(AND(AK$4,$BJ62),SUMIFS([1]HC!$K$7:$K$118,[1]HC!$J$7:$J$118,$BL62,CHOOSE(AK$111,_DIS1dL,_DIS2dL,_DIS3dL,_DIS4dL),AK$113),"")</f>
        <v/>
      </c>
      <c r="AL62" s="84" t="str">
        <f>IF(AND(AL$4,$BJ62),SUMIFS([1]HC!$K$7:$K$118,[1]HC!$J$7:$J$118,$BL62,CHOOSE(AL$111,_DIS1dL,_DIS2dL,_DIS3dL,_DIS4dL),AL$113),"")</f>
        <v/>
      </c>
      <c r="AM62" s="84" t="str">
        <f>IF(AND(AM$4,$BJ62),SUMIFS([1]HC!$K$7:$K$118,[1]HC!$J$7:$J$118,$BL62,CHOOSE(AM$111,_DIS1dL,_DIS2dL,_DIS3dL,_DIS4dL),AM$113),"")</f>
        <v/>
      </c>
      <c r="AN62" s="84" t="str">
        <f>IF(AND(AN$4,$BJ62),SUMIFS([1]HC!$K$7:$K$118,[1]HC!$J$7:$J$118,$BL62,CHOOSE(AN$111,_DIS1dL,_DIS2dL,_DIS3dL,_DIS4dL),AN$113),"")</f>
        <v/>
      </c>
      <c r="AO62" s="84" t="str">
        <f>IF(AND(AO$4,$BJ62),SUMIFS([1]HC!$K$7:$K$118,[1]HC!$J$7:$J$118,$BL62,CHOOSE(AO$111,_DIS1dL,_DIS2dL,_DIS3dL,_DIS4dL),AO$113),"")</f>
        <v/>
      </c>
      <c r="AP62" s="84" t="str">
        <f>IF(AND(AP$4,$BJ62),SUMIFS([1]HC!$K$7:$K$118,[1]HC!$J$7:$J$118,$BL62,CHOOSE(AP$111,_DIS1dL,_DIS2dL,_DIS3dL,_DIS4dL),AP$113),"")</f>
        <v/>
      </c>
      <c r="AQ62" s="84" t="str">
        <f>IF(AND(AQ$4,$BJ62),SUMIFS([1]HC!$K$7:$K$118,[1]HC!$J$7:$J$118,$BL62,CHOOSE(AQ$111,_DIS1dL,_DIS2dL,_DIS3dL,_DIS4dL),AQ$113),"")</f>
        <v/>
      </c>
      <c r="AR62" s="84" t="str">
        <f>IF(AND(AR$4,$BJ62),SUMIFS([1]HC!$K$7:$K$118,[1]HC!$J$7:$J$118,$BL62,CHOOSE(AR$111,_DIS1dL,_DIS2dL,_DIS3dL,_DIS4dL),AR$113),"")</f>
        <v/>
      </c>
      <c r="AS62" s="84" t="str">
        <f>IF(AND(AS$4,$BJ62),SUMIFS([1]HC!$K$7:$K$118,[1]HC!$J$7:$J$118,$BL62,CHOOSE(AS$111,_DIS1dL,_DIS2dL,_DIS3dL,_DIS4dL),AS$113),"")</f>
        <v/>
      </c>
      <c r="AT62" s="84" t="str">
        <f>IF(AND(AT$4,$BJ62),SUMIFS([1]HC!$K$7:$K$118,[1]HC!$J$7:$J$118,$BL62,CHOOSE(AT$111,_DIS1dL,_DIS2dL,_DIS3dL,_DIS4dL),AT$113),"")</f>
        <v/>
      </c>
      <c r="AU62" s="84" t="str">
        <f>IF(AND(AU$4,$BJ62),SUMIFS([1]HC!$K$7:$K$118,[1]HC!$J$7:$J$118,$BL62,CHOOSE(AU$111,_DIS1dL,_DIS2dL,_DIS3dL,_DIS4dL),AU$113),"")</f>
        <v/>
      </c>
      <c r="AV62" s="84" t="str">
        <f>IF(AND(AV$4,$BJ62),SUMIFS([1]HC!$K$7:$K$118,[1]HC!$J$7:$J$118,$BL62,CHOOSE(AV$111,_DIS1dL,_DIS2dL,_DIS3dL,_DIS4dL),AV$113),"")</f>
        <v/>
      </c>
      <c r="AW62" s="84" t="str">
        <f>IF(AND(AW$4,$BJ62),SUMIFS([1]HC!$K$7:$K$118,[1]HC!$J$7:$J$118,$BL62,CHOOSE(AW$111,_DIS1dL,_DIS2dL,_DIS3dL,_DIS4dL),AW$113),"")</f>
        <v/>
      </c>
      <c r="AX62" s="84" t="str">
        <f>IF(AND(AX$4,$BJ62),SUMIFS([1]HC!$K$7:$K$118,[1]HC!$J$7:$J$118,$BL62,CHOOSE(AX$111,_DIS1dL,_DIS2dL,_DIS3dL,_DIS4dL),AX$113),"")</f>
        <v/>
      </c>
      <c r="AY62" s="84" t="str">
        <f>IF(AND(AY$4,$BJ62),SUMIFS([1]HC!$K$7:$K$118,[1]HC!$J$7:$J$118,$BL62,CHOOSE(AY$111,_DIS1dL,_DIS2dL,_DIS3dL,_DIS4dL),AY$113),"")</f>
        <v/>
      </c>
      <c r="AZ62" s="84" t="str">
        <f>IF(AND(AZ$4,$BJ62),SUMIFS([1]HC!$K$7:$K$118,[1]HC!$J$7:$J$118,$BL62,CHOOSE(AZ$111,_DIS1dL,_DIS2dL,_DIS3dL,_DIS4dL),AZ$113),"")</f>
        <v/>
      </c>
      <c r="BA62" s="84" t="str">
        <f>IF(AND(BA$4,$BJ62),SUMIFS([1]HC!$K$7:$K$118,[1]HC!$J$7:$J$118,$BL62,CHOOSE(BA$111,_DIS1dL,_DIS2dL,_DIS3dL,_DIS4dL),BA$113),"")</f>
        <v/>
      </c>
      <c r="BB62" s="84" t="str">
        <f>IF(AND(BB$4,$BJ62),SUMIFS([1]HC!$K$7:$K$118,[1]HC!$J$7:$J$118,$BL62,CHOOSE(BB$111,_DIS1dL,_DIS2dL,_DIS3dL,_DIS4dL),BB$113),"")</f>
        <v/>
      </c>
      <c r="BC62" s="84" t="str">
        <f>IF(AND(BC$4,$BJ62),SUMIFS([1]HC!$K$7:$K$118,[1]HC!$J$7:$J$118,$BL62,CHOOSE(BC$111,_DIS1dL,_DIS2dL,_DIS3dL,_DIS4dL),BC$113),"")</f>
        <v/>
      </c>
      <c r="BD62" s="84" t="str">
        <f>IF(AND(BD$4,$BJ62),SUMIFS([1]HC!$K$7:$K$118,[1]HC!$J$7:$J$118,$BL62,CHOOSE(BD$111,_DIS1dL,_DIS2dL,_DIS3dL,_DIS4dL),BD$113),"")</f>
        <v/>
      </c>
      <c r="BE62" s="85" t="str">
        <f>IF(AND(BE$4,$BJ62),SUMIFS([1]HC!$K$7:$K$118,[1]HC!$J$7:$J$118,$BL62,CHOOSE(BE$111,_DIS1dL,_DIS2dL,_DIS3dL,_DIS4dL),BE$113),"")</f>
        <v/>
      </c>
      <c r="BF62" s="80" t="e">
        <f t="shared" si="0"/>
        <v>#VALUE!</v>
      </c>
      <c r="BG62" s="86" t="e">
        <f t="shared" si="1"/>
        <v>#VALUE!</v>
      </c>
      <c r="BI62" s="82">
        <f>IF(BJ62,[1]HC!M62-1,"")</f>
        <v>1</v>
      </c>
      <c r="BJ62" s="82" t="b">
        <f>[1]HC!G62</f>
        <v>1</v>
      </c>
      <c r="BK62" s="72" t="b">
        <f>[1]HC!L62</f>
        <v>1</v>
      </c>
      <c r="BL62" t="str">
        <f>[1]HC!I62</f>
        <v>HC 6.1</v>
      </c>
      <c r="BM62">
        <f>[1]HC!M62</f>
        <v>2</v>
      </c>
      <c r="BO62" s="72" t="e">
        <f>[1]HC!K62=BF62</f>
        <v>#VALUE!</v>
      </c>
    </row>
    <row r="63" spans="3:67" ht="13" hidden="1" outlineLevel="1" x14ac:dyDescent="0.3">
      <c r="C63" t="str">
        <f>IF($BJ63,REPT(" ",$BI$6*BI63) &amp; [1]HC!J63,"")</f>
        <v xml:space="preserve">              HC 6.1.1 Maternal health</v>
      </c>
      <c r="D63" s="83" t="e">
        <f>IF(AND(D$4,$BJ63),SUMIFS([1]HC!$K$7:$K$118,CHOOSE($BM63,[1]HC!$N$7:$N$118,[1]HC!$O$7:$O$118,[1]HC!$P$7:$P$118,[1]HC!$Q$7:$Q$118),$BL63,CHOOSE(D$111,_DIS1dL,_DIS2dL,_DIS3dL,_DIS4dL),D$113),"")</f>
        <v>#VALUE!</v>
      </c>
      <c r="E63" s="84" t="e">
        <f>IF(AND(E$4,$BJ63),SUMIFS([1]HC!$K$7:$K$118,CHOOSE($BM63,[1]HC!$N$7:$N$118,[1]HC!$O$7:$O$118,[1]HC!$P$7:$P$118,[1]HC!$Q$7:$Q$118),$BL63,CHOOSE(E$111,_DIS1dL,_DIS2dL,_DIS3dL,_DIS4dL),E$113),"")</f>
        <v>#VALUE!</v>
      </c>
      <c r="F63" s="84" t="e">
        <f>IF(AND(F$4,$BJ63),SUMIFS([1]HC!$K$7:$K$118,CHOOSE($BM63,[1]HC!$N$7:$N$118,[1]HC!$O$7:$O$118,[1]HC!$P$7:$P$118,[1]HC!$Q$7:$Q$118),$BL63,CHOOSE(F$111,_DIS1dL,_DIS2dL,_DIS3dL,_DIS4dL),F$113),"")</f>
        <v>#VALUE!</v>
      </c>
      <c r="G63" s="84" t="e">
        <f>IF(AND(G$4,$BJ63),SUMIFS([1]HC!$K$7:$K$118,CHOOSE($BM63,[1]HC!$N$7:$N$118,[1]HC!$O$7:$O$118,[1]HC!$P$7:$P$118,[1]HC!$Q$7:$Q$118),$BL63,CHOOSE(G$111,_DIS1dL,_DIS2dL,_DIS3dL,_DIS4dL),G$113),"")</f>
        <v>#VALUE!</v>
      </c>
      <c r="H63" s="84" t="e">
        <f>IF(AND(H$4,$BJ63),SUMIFS([1]HC!$K$7:$K$118,CHOOSE($BM63,[1]HC!$N$7:$N$118,[1]HC!$O$7:$O$118,[1]HC!$P$7:$P$118,[1]HC!$Q$7:$Q$118),$BL63,CHOOSE(H$111,_DIS1dL,_DIS2dL,_DIS3dL,_DIS4dL),H$113),"")</f>
        <v>#VALUE!</v>
      </c>
      <c r="I63" s="84" t="e">
        <f>IF(AND(I$4,$BJ63),SUMIFS([1]HC!$K$7:$K$118,CHOOSE($BM63,[1]HC!$N$7:$N$118,[1]HC!$O$7:$O$118,[1]HC!$P$7:$P$118,[1]HC!$Q$7:$Q$118),$BL63,CHOOSE(I$111,_DIS1dL,_DIS2dL,_DIS3dL,_DIS4dL),I$113),"")</f>
        <v>#VALUE!</v>
      </c>
      <c r="J63" s="84" t="e">
        <f>IF(AND(J$4,$BJ63),SUMIFS([1]HC!$K$7:$K$118,CHOOSE($BM63,[1]HC!$N$7:$N$118,[1]HC!$O$7:$O$118,[1]HC!$P$7:$P$118,[1]HC!$Q$7:$Q$118),$BL63,CHOOSE(J$111,_DIS1dL,_DIS2dL,_DIS3dL,_DIS4dL),J$113),"")</f>
        <v>#VALUE!</v>
      </c>
      <c r="K63" s="84" t="e">
        <f>IF(AND(K$4,$BJ63),SUMIFS([1]HC!$K$7:$K$118,CHOOSE($BM63,[1]HC!$N$7:$N$118,[1]HC!$O$7:$O$118,[1]HC!$P$7:$P$118,[1]HC!$Q$7:$Q$118),$BL63,CHOOSE(K$111,_DIS1dL,_DIS2dL,_DIS3dL,_DIS4dL),K$113),"")</f>
        <v>#VALUE!</v>
      </c>
      <c r="L63" s="84" t="e">
        <f>IF(AND(L$4,$BJ63),SUMIFS([1]HC!$K$7:$K$118,CHOOSE($BM63,[1]HC!$N$7:$N$118,[1]HC!$O$7:$O$118,[1]HC!$P$7:$P$118,[1]HC!$Q$7:$Q$118),$BL63,CHOOSE(L$111,_DIS1dL,_DIS2dL,_DIS3dL,_DIS4dL),L$113),"")</f>
        <v>#VALUE!</v>
      </c>
      <c r="M63" s="84" t="e">
        <f>IF(AND(M$4,$BJ63),SUMIFS([1]HC!$K$7:$K$118,CHOOSE($BM63,[1]HC!$N$7:$N$118,[1]HC!$O$7:$O$118,[1]HC!$P$7:$P$118,[1]HC!$Q$7:$Q$118),$BL63,CHOOSE(M$111,_DIS1dL,_DIS2dL,_DIS3dL,_DIS4dL),M$113),"")</f>
        <v>#VALUE!</v>
      </c>
      <c r="N63" s="84" t="e">
        <f>IF(AND(N$4,$BJ63),SUMIFS([1]HC!$K$7:$K$118,CHOOSE($BM63,[1]HC!$N$7:$N$118,[1]HC!$O$7:$O$118,[1]HC!$P$7:$P$118,[1]HC!$Q$7:$Q$118),$BL63,CHOOSE(N$111,_DIS1dL,_DIS2dL,_DIS3dL,_DIS4dL),N$113),"")</f>
        <v>#VALUE!</v>
      </c>
      <c r="O63" s="84" t="e">
        <f>IF(AND(O$4,$BJ63),SUMIFS([1]HC!$K$7:$K$118,CHOOSE($BM63,[1]HC!$N$7:$N$118,[1]HC!$O$7:$O$118,[1]HC!$P$7:$P$118,[1]HC!$Q$7:$Q$118),$BL63,CHOOSE(O$111,_DIS1dL,_DIS2dL,_DIS3dL,_DIS4dL),O$113),"")</f>
        <v>#VALUE!</v>
      </c>
      <c r="P63" s="84" t="e">
        <f>IF(AND(P$4,$BJ63),SUMIFS([1]HC!$K$7:$K$118,CHOOSE($BM63,[1]HC!$N$7:$N$118,[1]HC!$O$7:$O$118,[1]HC!$P$7:$P$118,[1]HC!$Q$7:$Q$118),$BL63,CHOOSE(P$111,_DIS1dL,_DIS2dL,_DIS3dL,_DIS4dL),P$113),"")</f>
        <v>#VALUE!</v>
      </c>
      <c r="Q63" s="84" t="e">
        <f>IF(AND(Q$4,$BJ63),SUMIFS([1]HC!$K$7:$K$118,CHOOSE($BM63,[1]HC!$N$7:$N$118,[1]HC!$O$7:$O$118,[1]HC!$P$7:$P$118,[1]HC!$Q$7:$Q$118),$BL63,CHOOSE(Q$111,_DIS1dL,_DIS2dL,_DIS3dL,_DIS4dL),Q$113),"")</f>
        <v>#VALUE!</v>
      </c>
      <c r="R63" s="84" t="e">
        <f>IF(AND(R$4,$BJ63),SUMIFS([1]HC!$K$7:$K$118,CHOOSE($BM63,[1]HC!$N$7:$N$118,[1]HC!$O$7:$O$118,[1]HC!$P$7:$P$118,[1]HC!$Q$7:$Q$118),$BL63,CHOOSE(R$111,_DIS1dL,_DIS2dL,_DIS3dL,_DIS4dL),R$113),"")</f>
        <v>#VALUE!</v>
      </c>
      <c r="S63" s="84" t="e">
        <f>IF(AND(S$4,$BJ63),SUMIFS([1]HC!$K$7:$K$118,CHOOSE($BM63,[1]HC!$N$7:$N$118,[1]HC!$O$7:$O$118,[1]HC!$P$7:$P$118,[1]HC!$Q$7:$Q$118),$BL63,CHOOSE(S$111,_DIS1dL,_DIS2dL,_DIS3dL,_DIS4dL),S$113),"")</f>
        <v>#VALUE!</v>
      </c>
      <c r="T63" s="84" t="e">
        <f>IF(AND(T$4,$BJ63),SUMIFS([1]HC!$K$7:$K$118,CHOOSE($BM63,[1]HC!$N$7:$N$118,[1]HC!$O$7:$O$118,[1]HC!$P$7:$P$118,[1]HC!$Q$7:$Q$118),$BL63,CHOOSE(T$111,_DIS1dL,_DIS2dL,_DIS3dL,_DIS4dL),T$113),"")</f>
        <v>#VALUE!</v>
      </c>
      <c r="U63" s="84" t="e">
        <f>IF(AND(U$4,$BJ63),SUMIFS([1]HC!$K$7:$K$118,CHOOSE($BM63,[1]HC!$N$7:$N$118,[1]HC!$O$7:$O$118,[1]HC!$P$7:$P$118,[1]HC!$Q$7:$Q$118),$BL63,CHOOSE(U$111,_DIS1dL,_DIS2dL,_DIS3dL,_DIS4dL),U$113),"")</f>
        <v>#VALUE!</v>
      </c>
      <c r="V63" s="84" t="e">
        <f>IF(AND(V$4,$BJ63),SUMIFS([1]HC!$K$7:$K$118,CHOOSE($BM63,[1]HC!$N$7:$N$118,[1]HC!$O$7:$O$118,[1]HC!$P$7:$P$118,[1]HC!$Q$7:$Q$118),$BL63,CHOOSE(V$111,_DIS1dL,_DIS2dL,_DIS3dL,_DIS4dL),V$113),"")</f>
        <v>#VALUE!</v>
      </c>
      <c r="W63" s="84" t="e">
        <f>IF(AND(W$4,$BJ63),SUMIFS([1]HC!$K$7:$K$118,CHOOSE($BM63,[1]HC!$N$7:$N$118,[1]HC!$O$7:$O$118,[1]HC!$P$7:$P$118,[1]HC!$Q$7:$Q$118),$BL63,CHOOSE(W$111,_DIS1dL,_DIS2dL,_DIS3dL,_DIS4dL),W$113),"")</f>
        <v>#VALUE!</v>
      </c>
      <c r="X63" s="84" t="e">
        <f>IF(AND(X$4,$BJ63),SUMIFS([1]HC!$K$7:$K$118,CHOOSE($BM63,[1]HC!$N$7:$N$118,[1]HC!$O$7:$O$118,[1]HC!$P$7:$P$118,[1]HC!$Q$7:$Q$118),$BL63,CHOOSE(X$111,_DIS1dL,_DIS2dL,_DIS3dL,_DIS4dL),X$113),"")</f>
        <v>#VALUE!</v>
      </c>
      <c r="Y63" s="84" t="e">
        <f>IF(AND(Y$4,$BJ63),SUMIFS([1]HC!$K$7:$K$118,CHOOSE($BM63,[1]HC!$N$7:$N$118,[1]HC!$O$7:$O$118,[1]HC!$P$7:$P$118,[1]HC!$Q$7:$Q$118),$BL63,CHOOSE(Y$111,_DIS1dL,_DIS2dL,_DIS3dL,_DIS4dL),Y$113),"")</f>
        <v>#VALUE!</v>
      </c>
      <c r="Z63" s="84" t="e">
        <f>IF(AND(Z$4,$BJ63),SUMIFS([1]HC!$K$7:$K$118,CHOOSE($BM63,[1]HC!$N$7:$N$118,[1]HC!$O$7:$O$118,[1]HC!$P$7:$P$118,[1]HC!$Q$7:$Q$118),$BL63,CHOOSE(Z$111,_DIS1dL,_DIS2dL,_DIS3dL,_DIS4dL),Z$113),"")</f>
        <v>#VALUE!</v>
      </c>
      <c r="AA63" s="84" t="e">
        <f>IF(AND(AA$4,$BJ63),SUMIFS([1]HC!$K$7:$K$118,CHOOSE($BM63,[1]HC!$N$7:$N$118,[1]HC!$O$7:$O$118,[1]HC!$P$7:$P$118,[1]HC!$Q$7:$Q$118),$BL63,CHOOSE(AA$111,_DIS1dL,_DIS2dL,_DIS3dL,_DIS4dL),AA$113),"")</f>
        <v>#VALUE!</v>
      </c>
      <c r="AB63" s="84" t="e">
        <f>IF(AND(AB$4,$BJ63),SUMIFS([1]HC!$K$7:$K$118,CHOOSE($BM63,[1]HC!$N$7:$N$118,[1]HC!$O$7:$O$118,[1]HC!$P$7:$P$118,[1]HC!$Q$7:$Q$118),$BL63,CHOOSE(AB$111,_DIS1dL,_DIS2dL,_DIS3dL,_DIS4dL),AB$113),"")</f>
        <v>#VALUE!</v>
      </c>
      <c r="AC63" s="84" t="e">
        <f>IF(AND(AC$4,$BJ63),SUMIFS([1]HC!$K$7:$K$118,CHOOSE($BM63,[1]HC!$N$7:$N$118,[1]HC!$O$7:$O$118,[1]HC!$P$7:$P$118,[1]HC!$Q$7:$Q$118),$BL63,CHOOSE(AC$111,_DIS1dL,_DIS2dL,_DIS3dL,_DIS4dL),AC$113),"")</f>
        <v>#VALUE!</v>
      </c>
      <c r="AD63" s="84" t="e">
        <f>IF(AND(AD$4,$BJ63),SUMIFS([1]HC!$K$7:$K$118,CHOOSE($BM63,[1]HC!$N$7:$N$118,[1]HC!$O$7:$O$118,[1]HC!$P$7:$P$118,[1]HC!$Q$7:$Q$118),$BL63,CHOOSE(AD$111,_DIS1dL,_DIS2dL,_DIS3dL,_DIS4dL),AD$113),"")</f>
        <v>#VALUE!</v>
      </c>
      <c r="AE63" s="84" t="e">
        <f>IF(AND(AE$4,$BJ63),SUMIFS([1]HC!$K$7:$K$118,CHOOSE($BM63,[1]HC!$N$7:$N$118,[1]HC!$O$7:$O$118,[1]HC!$P$7:$P$118,[1]HC!$Q$7:$Q$118),$BL63,CHOOSE(AE$111,_DIS1dL,_DIS2dL,_DIS3dL,_DIS4dL),AE$113),"")</f>
        <v>#VALUE!</v>
      </c>
      <c r="AF63" s="84" t="e">
        <f>IF(AND(AF$4,$BJ63),SUMIFS([1]HC!$K$7:$K$118,CHOOSE($BM63,[1]HC!$N$7:$N$118,[1]HC!$O$7:$O$118,[1]HC!$P$7:$P$118,[1]HC!$Q$7:$Q$118),$BL63,CHOOSE(AF$111,_DIS1dL,_DIS2dL,_DIS3dL,_DIS4dL),AF$113),"")</f>
        <v>#VALUE!</v>
      </c>
      <c r="AG63" s="84" t="e">
        <f>IF(AND(AG$4,$BJ63),SUMIFS([1]HC!$K$7:$K$118,CHOOSE($BM63,[1]HC!$N$7:$N$118,[1]HC!$O$7:$O$118,[1]HC!$P$7:$P$118,[1]HC!$Q$7:$Q$118),$BL63,CHOOSE(AG$111,_DIS1dL,_DIS2dL,_DIS3dL,_DIS4dL),AG$113),"")</f>
        <v>#VALUE!</v>
      </c>
      <c r="AH63" s="84" t="e">
        <f>IF(AND(AH$4,$BJ63),SUMIFS([1]HC!$K$7:$K$118,CHOOSE($BM63,[1]HC!$N$7:$N$118,[1]HC!$O$7:$O$118,[1]HC!$P$7:$P$118,[1]HC!$Q$7:$Q$118),$BL63,CHOOSE(AH$111,_DIS1dL,_DIS2dL,_DIS3dL,_DIS4dL),AH$113),"")</f>
        <v>#VALUE!</v>
      </c>
      <c r="AI63" s="84" t="str">
        <f>IF(AND(AI$4,$BJ63),SUMIFS([1]HC!$K$7:$K$118,[1]HC!$J$7:$J$118,$BL63,CHOOSE(AI$111,_DIS1dL,_DIS2dL,_DIS3dL,_DIS4dL),AI$113),"")</f>
        <v/>
      </c>
      <c r="AJ63" s="84" t="str">
        <f>IF(AND(AJ$4,$BJ63),SUMIFS([1]HC!$K$7:$K$118,[1]HC!$J$7:$J$118,$BL63,CHOOSE(AJ$111,_DIS1dL,_DIS2dL,_DIS3dL,_DIS4dL),AJ$113),"")</f>
        <v/>
      </c>
      <c r="AK63" s="84" t="str">
        <f>IF(AND(AK$4,$BJ63),SUMIFS([1]HC!$K$7:$K$118,[1]HC!$J$7:$J$118,$BL63,CHOOSE(AK$111,_DIS1dL,_DIS2dL,_DIS3dL,_DIS4dL),AK$113),"")</f>
        <v/>
      </c>
      <c r="AL63" s="84" t="str">
        <f>IF(AND(AL$4,$BJ63),SUMIFS([1]HC!$K$7:$K$118,[1]HC!$J$7:$J$118,$BL63,CHOOSE(AL$111,_DIS1dL,_DIS2dL,_DIS3dL,_DIS4dL),AL$113),"")</f>
        <v/>
      </c>
      <c r="AM63" s="84" t="str">
        <f>IF(AND(AM$4,$BJ63),SUMIFS([1]HC!$K$7:$K$118,[1]HC!$J$7:$J$118,$BL63,CHOOSE(AM$111,_DIS1dL,_DIS2dL,_DIS3dL,_DIS4dL),AM$113),"")</f>
        <v/>
      </c>
      <c r="AN63" s="84" t="str">
        <f>IF(AND(AN$4,$BJ63),SUMIFS([1]HC!$K$7:$K$118,[1]HC!$J$7:$J$118,$BL63,CHOOSE(AN$111,_DIS1dL,_DIS2dL,_DIS3dL,_DIS4dL),AN$113),"")</f>
        <v/>
      </c>
      <c r="AO63" s="84" t="str">
        <f>IF(AND(AO$4,$BJ63),SUMIFS([1]HC!$K$7:$K$118,[1]HC!$J$7:$J$118,$BL63,CHOOSE(AO$111,_DIS1dL,_DIS2dL,_DIS3dL,_DIS4dL),AO$113),"")</f>
        <v/>
      </c>
      <c r="AP63" s="84" t="str">
        <f>IF(AND(AP$4,$BJ63),SUMIFS([1]HC!$K$7:$K$118,[1]HC!$J$7:$J$118,$BL63,CHOOSE(AP$111,_DIS1dL,_DIS2dL,_DIS3dL,_DIS4dL),AP$113),"")</f>
        <v/>
      </c>
      <c r="AQ63" s="84" t="str">
        <f>IF(AND(AQ$4,$BJ63),SUMIFS([1]HC!$K$7:$K$118,[1]HC!$J$7:$J$118,$BL63,CHOOSE(AQ$111,_DIS1dL,_DIS2dL,_DIS3dL,_DIS4dL),AQ$113),"")</f>
        <v/>
      </c>
      <c r="AR63" s="84" t="str">
        <f>IF(AND(AR$4,$BJ63),SUMIFS([1]HC!$K$7:$K$118,[1]HC!$J$7:$J$118,$BL63,CHOOSE(AR$111,_DIS1dL,_DIS2dL,_DIS3dL,_DIS4dL),AR$113),"")</f>
        <v/>
      </c>
      <c r="AS63" s="84" t="str">
        <f>IF(AND(AS$4,$BJ63),SUMIFS([1]HC!$K$7:$K$118,[1]HC!$J$7:$J$118,$BL63,CHOOSE(AS$111,_DIS1dL,_DIS2dL,_DIS3dL,_DIS4dL),AS$113),"")</f>
        <v/>
      </c>
      <c r="AT63" s="84" t="str">
        <f>IF(AND(AT$4,$BJ63),SUMIFS([1]HC!$K$7:$K$118,[1]HC!$J$7:$J$118,$BL63,CHOOSE(AT$111,_DIS1dL,_DIS2dL,_DIS3dL,_DIS4dL),AT$113),"")</f>
        <v/>
      </c>
      <c r="AU63" s="84" t="str">
        <f>IF(AND(AU$4,$BJ63),SUMIFS([1]HC!$K$7:$K$118,[1]HC!$J$7:$J$118,$BL63,CHOOSE(AU$111,_DIS1dL,_DIS2dL,_DIS3dL,_DIS4dL),AU$113),"")</f>
        <v/>
      </c>
      <c r="AV63" s="84" t="str">
        <f>IF(AND(AV$4,$BJ63),SUMIFS([1]HC!$K$7:$K$118,[1]HC!$J$7:$J$118,$BL63,CHOOSE(AV$111,_DIS1dL,_DIS2dL,_DIS3dL,_DIS4dL),AV$113),"")</f>
        <v/>
      </c>
      <c r="AW63" s="84" t="str">
        <f>IF(AND(AW$4,$BJ63),SUMIFS([1]HC!$K$7:$K$118,[1]HC!$J$7:$J$118,$BL63,CHOOSE(AW$111,_DIS1dL,_DIS2dL,_DIS3dL,_DIS4dL),AW$113),"")</f>
        <v/>
      </c>
      <c r="AX63" s="84" t="str">
        <f>IF(AND(AX$4,$BJ63),SUMIFS([1]HC!$K$7:$K$118,[1]HC!$J$7:$J$118,$BL63,CHOOSE(AX$111,_DIS1dL,_DIS2dL,_DIS3dL,_DIS4dL),AX$113),"")</f>
        <v/>
      </c>
      <c r="AY63" s="84" t="str">
        <f>IF(AND(AY$4,$BJ63),SUMIFS([1]HC!$K$7:$K$118,[1]HC!$J$7:$J$118,$BL63,CHOOSE(AY$111,_DIS1dL,_DIS2dL,_DIS3dL,_DIS4dL),AY$113),"")</f>
        <v/>
      </c>
      <c r="AZ63" s="84" t="str">
        <f>IF(AND(AZ$4,$BJ63),SUMIFS([1]HC!$K$7:$K$118,[1]HC!$J$7:$J$118,$BL63,CHOOSE(AZ$111,_DIS1dL,_DIS2dL,_DIS3dL,_DIS4dL),AZ$113),"")</f>
        <v/>
      </c>
      <c r="BA63" s="84" t="str">
        <f>IF(AND(BA$4,$BJ63),SUMIFS([1]HC!$K$7:$K$118,[1]HC!$J$7:$J$118,$BL63,CHOOSE(BA$111,_DIS1dL,_DIS2dL,_DIS3dL,_DIS4dL),BA$113),"")</f>
        <v/>
      </c>
      <c r="BB63" s="84" t="str">
        <f>IF(AND(BB$4,$BJ63),SUMIFS([1]HC!$K$7:$K$118,[1]HC!$J$7:$J$118,$BL63,CHOOSE(BB$111,_DIS1dL,_DIS2dL,_DIS3dL,_DIS4dL),BB$113),"")</f>
        <v/>
      </c>
      <c r="BC63" s="84" t="str">
        <f>IF(AND(BC$4,$BJ63),SUMIFS([1]HC!$K$7:$K$118,[1]HC!$J$7:$J$118,$BL63,CHOOSE(BC$111,_DIS1dL,_DIS2dL,_DIS3dL,_DIS4dL),BC$113),"")</f>
        <v/>
      </c>
      <c r="BD63" s="84" t="str">
        <f>IF(AND(BD$4,$BJ63),SUMIFS([1]HC!$K$7:$K$118,[1]HC!$J$7:$J$118,$BL63,CHOOSE(BD$111,_DIS1dL,_DIS2dL,_DIS3dL,_DIS4dL),BD$113),"")</f>
        <v/>
      </c>
      <c r="BE63" s="85" t="str">
        <f>IF(AND(BE$4,$BJ63),SUMIFS([1]HC!$K$7:$K$118,[1]HC!$J$7:$J$118,$BL63,CHOOSE(BE$111,_DIS1dL,_DIS2dL,_DIS3dL,_DIS4dL),BE$113),"")</f>
        <v/>
      </c>
      <c r="BF63" s="80" t="e">
        <f t="shared" si="0"/>
        <v>#VALUE!</v>
      </c>
      <c r="BG63" s="86" t="e">
        <f t="shared" si="1"/>
        <v>#VALUE!</v>
      </c>
      <c r="BI63" s="82">
        <f>IF(BJ63,[1]HC!M63-1,"")</f>
        <v>2</v>
      </c>
      <c r="BJ63" s="82" t="b">
        <f>[1]HC!G63</f>
        <v>1</v>
      </c>
      <c r="BK63" s="72" t="b">
        <f>[1]HC!L63</f>
        <v>0</v>
      </c>
      <c r="BL63" t="str">
        <f>[1]HC!I63</f>
        <v>HC 6.1.1</v>
      </c>
      <c r="BM63">
        <f>[1]HC!M63</f>
        <v>3</v>
      </c>
      <c r="BO63" s="72" t="e">
        <f>[1]HC!K63=BF63</f>
        <v>#VALUE!</v>
      </c>
    </row>
    <row r="64" spans="3:67" ht="13" hidden="1" outlineLevel="1" x14ac:dyDescent="0.3">
      <c r="C64" t="str">
        <f>IF($BJ64,REPT(" ",$BI$6*BI64) &amp; [1]HC!J64,"")</f>
        <v xml:space="preserve">              HC 6.1.3 Family planning services</v>
      </c>
      <c r="D64" s="83" t="e">
        <f>IF(AND(D$4,$BJ64),SUMIFS([1]HC!$K$7:$K$118,CHOOSE($BM64,[1]HC!$N$7:$N$118,[1]HC!$O$7:$O$118,[1]HC!$P$7:$P$118,[1]HC!$Q$7:$Q$118),$BL64,CHOOSE(D$111,_DIS1dL,_DIS2dL,_DIS3dL,_DIS4dL),D$113),"")</f>
        <v>#VALUE!</v>
      </c>
      <c r="E64" s="84" t="e">
        <f>IF(AND(E$4,$BJ64),SUMIFS([1]HC!$K$7:$K$118,CHOOSE($BM64,[1]HC!$N$7:$N$118,[1]HC!$O$7:$O$118,[1]HC!$P$7:$P$118,[1]HC!$Q$7:$Q$118),$BL64,CHOOSE(E$111,_DIS1dL,_DIS2dL,_DIS3dL,_DIS4dL),E$113),"")</f>
        <v>#VALUE!</v>
      </c>
      <c r="F64" s="84" t="e">
        <f>IF(AND(F$4,$BJ64),SUMIFS([1]HC!$K$7:$K$118,CHOOSE($BM64,[1]HC!$N$7:$N$118,[1]HC!$O$7:$O$118,[1]HC!$P$7:$P$118,[1]HC!$Q$7:$Q$118),$BL64,CHOOSE(F$111,_DIS1dL,_DIS2dL,_DIS3dL,_DIS4dL),F$113),"")</f>
        <v>#VALUE!</v>
      </c>
      <c r="G64" s="84" t="e">
        <f>IF(AND(G$4,$BJ64),SUMIFS([1]HC!$K$7:$K$118,CHOOSE($BM64,[1]HC!$N$7:$N$118,[1]HC!$O$7:$O$118,[1]HC!$P$7:$P$118,[1]HC!$Q$7:$Q$118),$BL64,CHOOSE(G$111,_DIS1dL,_DIS2dL,_DIS3dL,_DIS4dL),G$113),"")</f>
        <v>#VALUE!</v>
      </c>
      <c r="H64" s="84" t="e">
        <f>IF(AND(H$4,$BJ64),SUMIFS([1]HC!$K$7:$K$118,CHOOSE($BM64,[1]HC!$N$7:$N$118,[1]HC!$O$7:$O$118,[1]HC!$P$7:$P$118,[1]HC!$Q$7:$Q$118),$BL64,CHOOSE(H$111,_DIS1dL,_DIS2dL,_DIS3dL,_DIS4dL),H$113),"")</f>
        <v>#VALUE!</v>
      </c>
      <c r="I64" s="84" t="e">
        <f>IF(AND(I$4,$BJ64),SUMIFS([1]HC!$K$7:$K$118,CHOOSE($BM64,[1]HC!$N$7:$N$118,[1]HC!$O$7:$O$118,[1]HC!$P$7:$P$118,[1]HC!$Q$7:$Q$118),$BL64,CHOOSE(I$111,_DIS1dL,_DIS2dL,_DIS3dL,_DIS4dL),I$113),"")</f>
        <v>#VALUE!</v>
      </c>
      <c r="J64" s="84" t="e">
        <f>IF(AND(J$4,$BJ64),SUMIFS([1]HC!$K$7:$K$118,CHOOSE($BM64,[1]HC!$N$7:$N$118,[1]HC!$O$7:$O$118,[1]HC!$P$7:$P$118,[1]HC!$Q$7:$Q$118),$BL64,CHOOSE(J$111,_DIS1dL,_DIS2dL,_DIS3dL,_DIS4dL),J$113),"")</f>
        <v>#VALUE!</v>
      </c>
      <c r="K64" s="84" t="e">
        <f>IF(AND(K$4,$BJ64),SUMIFS([1]HC!$K$7:$K$118,CHOOSE($BM64,[1]HC!$N$7:$N$118,[1]HC!$O$7:$O$118,[1]HC!$P$7:$P$118,[1]HC!$Q$7:$Q$118),$BL64,CHOOSE(K$111,_DIS1dL,_DIS2dL,_DIS3dL,_DIS4dL),K$113),"")</f>
        <v>#VALUE!</v>
      </c>
      <c r="L64" s="84" t="e">
        <f>IF(AND(L$4,$BJ64),SUMIFS([1]HC!$K$7:$K$118,CHOOSE($BM64,[1]HC!$N$7:$N$118,[1]HC!$O$7:$O$118,[1]HC!$P$7:$P$118,[1]HC!$Q$7:$Q$118),$BL64,CHOOSE(L$111,_DIS1dL,_DIS2dL,_DIS3dL,_DIS4dL),L$113),"")</f>
        <v>#VALUE!</v>
      </c>
      <c r="M64" s="84" t="e">
        <f>IF(AND(M$4,$BJ64),SUMIFS([1]HC!$K$7:$K$118,CHOOSE($BM64,[1]HC!$N$7:$N$118,[1]HC!$O$7:$O$118,[1]HC!$P$7:$P$118,[1]HC!$Q$7:$Q$118),$BL64,CHOOSE(M$111,_DIS1dL,_DIS2dL,_DIS3dL,_DIS4dL),M$113),"")</f>
        <v>#VALUE!</v>
      </c>
      <c r="N64" s="84" t="e">
        <f>IF(AND(N$4,$BJ64),SUMIFS([1]HC!$K$7:$K$118,CHOOSE($BM64,[1]HC!$N$7:$N$118,[1]HC!$O$7:$O$118,[1]HC!$P$7:$P$118,[1]HC!$Q$7:$Q$118),$BL64,CHOOSE(N$111,_DIS1dL,_DIS2dL,_DIS3dL,_DIS4dL),N$113),"")</f>
        <v>#VALUE!</v>
      </c>
      <c r="O64" s="84" t="e">
        <f>IF(AND(O$4,$BJ64),SUMIFS([1]HC!$K$7:$K$118,CHOOSE($BM64,[1]HC!$N$7:$N$118,[1]HC!$O$7:$O$118,[1]HC!$P$7:$P$118,[1]HC!$Q$7:$Q$118),$BL64,CHOOSE(O$111,_DIS1dL,_DIS2dL,_DIS3dL,_DIS4dL),O$113),"")</f>
        <v>#VALUE!</v>
      </c>
      <c r="P64" s="84" t="e">
        <f>IF(AND(P$4,$BJ64),SUMIFS([1]HC!$K$7:$K$118,CHOOSE($BM64,[1]HC!$N$7:$N$118,[1]HC!$O$7:$O$118,[1]HC!$P$7:$P$118,[1]HC!$Q$7:$Q$118),$BL64,CHOOSE(P$111,_DIS1dL,_DIS2dL,_DIS3dL,_DIS4dL),P$113),"")</f>
        <v>#VALUE!</v>
      </c>
      <c r="Q64" s="84" t="e">
        <f>IF(AND(Q$4,$BJ64),SUMIFS([1]HC!$K$7:$K$118,CHOOSE($BM64,[1]HC!$N$7:$N$118,[1]HC!$O$7:$O$118,[1]HC!$P$7:$P$118,[1]HC!$Q$7:$Q$118),$BL64,CHOOSE(Q$111,_DIS1dL,_DIS2dL,_DIS3dL,_DIS4dL),Q$113),"")</f>
        <v>#VALUE!</v>
      </c>
      <c r="R64" s="84" t="e">
        <f>IF(AND(R$4,$BJ64),SUMIFS([1]HC!$K$7:$K$118,CHOOSE($BM64,[1]HC!$N$7:$N$118,[1]HC!$O$7:$O$118,[1]HC!$P$7:$P$118,[1]HC!$Q$7:$Q$118),$BL64,CHOOSE(R$111,_DIS1dL,_DIS2dL,_DIS3dL,_DIS4dL),R$113),"")</f>
        <v>#VALUE!</v>
      </c>
      <c r="S64" s="84" t="e">
        <f>IF(AND(S$4,$BJ64),SUMIFS([1]HC!$K$7:$K$118,CHOOSE($BM64,[1]HC!$N$7:$N$118,[1]HC!$O$7:$O$118,[1]HC!$P$7:$P$118,[1]HC!$Q$7:$Q$118),$BL64,CHOOSE(S$111,_DIS1dL,_DIS2dL,_DIS3dL,_DIS4dL),S$113),"")</f>
        <v>#VALUE!</v>
      </c>
      <c r="T64" s="84" t="e">
        <f>IF(AND(T$4,$BJ64),SUMIFS([1]HC!$K$7:$K$118,CHOOSE($BM64,[1]HC!$N$7:$N$118,[1]HC!$O$7:$O$118,[1]HC!$P$7:$P$118,[1]HC!$Q$7:$Q$118),$BL64,CHOOSE(T$111,_DIS1dL,_DIS2dL,_DIS3dL,_DIS4dL),T$113),"")</f>
        <v>#VALUE!</v>
      </c>
      <c r="U64" s="84" t="e">
        <f>IF(AND(U$4,$BJ64),SUMIFS([1]HC!$K$7:$K$118,CHOOSE($BM64,[1]HC!$N$7:$N$118,[1]HC!$O$7:$O$118,[1]HC!$P$7:$P$118,[1]HC!$Q$7:$Q$118),$BL64,CHOOSE(U$111,_DIS1dL,_DIS2dL,_DIS3dL,_DIS4dL),U$113),"")</f>
        <v>#VALUE!</v>
      </c>
      <c r="V64" s="84" t="e">
        <f>IF(AND(V$4,$BJ64),SUMIFS([1]HC!$K$7:$K$118,CHOOSE($BM64,[1]HC!$N$7:$N$118,[1]HC!$O$7:$O$118,[1]HC!$P$7:$P$118,[1]HC!$Q$7:$Q$118),$BL64,CHOOSE(V$111,_DIS1dL,_DIS2dL,_DIS3dL,_DIS4dL),V$113),"")</f>
        <v>#VALUE!</v>
      </c>
      <c r="W64" s="84" t="e">
        <f>IF(AND(W$4,$BJ64),SUMIFS([1]HC!$K$7:$K$118,CHOOSE($BM64,[1]HC!$N$7:$N$118,[1]HC!$O$7:$O$118,[1]HC!$P$7:$P$118,[1]HC!$Q$7:$Q$118),$BL64,CHOOSE(W$111,_DIS1dL,_DIS2dL,_DIS3dL,_DIS4dL),W$113),"")</f>
        <v>#VALUE!</v>
      </c>
      <c r="X64" s="84" t="e">
        <f>IF(AND(X$4,$BJ64),SUMIFS([1]HC!$K$7:$K$118,CHOOSE($BM64,[1]HC!$N$7:$N$118,[1]HC!$O$7:$O$118,[1]HC!$P$7:$P$118,[1]HC!$Q$7:$Q$118),$BL64,CHOOSE(X$111,_DIS1dL,_DIS2dL,_DIS3dL,_DIS4dL),X$113),"")</f>
        <v>#VALUE!</v>
      </c>
      <c r="Y64" s="84" t="e">
        <f>IF(AND(Y$4,$BJ64),SUMIFS([1]HC!$K$7:$K$118,CHOOSE($BM64,[1]HC!$N$7:$N$118,[1]HC!$O$7:$O$118,[1]HC!$P$7:$P$118,[1]HC!$Q$7:$Q$118),$BL64,CHOOSE(Y$111,_DIS1dL,_DIS2dL,_DIS3dL,_DIS4dL),Y$113),"")</f>
        <v>#VALUE!</v>
      </c>
      <c r="Z64" s="84" t="e">
        <f>IF(AND(Z$4,$BJ64),SUMIFS([1]HC!$K$7:$K$118,CHOOSE($BM64,[1]HC!$N$7:$N$118,[1]HC!$O$7:$O$118,[1]HC!$P$7:$P$118,[1]HC!$Q$7:$Q$118),$BL64,CHOOSE(Z$111,_DIS1dL,_DIS2dL,_DIS3dL,_DIS4dL),Z$113),"")</f>
        <v>#VALUE!</v>
      </c>
      <c r="AA64" s="84" t="e">
        <f>IF(AND(AA$4,$BJ64),SUMIFS([1]HC!$K$7:$K$118,CHOOSE($BM64,[1]HC!$N$7:$N$118,[1]HC!$O$7:$O$118,[1]HC!$P$7:$P$118,[1]HC!$Q$7:$Q$118),$BL64,CHOOSE(AA$111,_DIS1dL,_DIS2dL,_DIS3dL,_DIS4dL),AA$113),"")</f>
        <v>#VALUE!</v>
      </c>
      <c r="AB64" s="84" t="e">
        <f>IF(AND(AB$4,$BJ64),SUMIFS([1]HC!$K$7:$K$118,CHOOSE($BM64,[1]HC!$N$7:$N$118,[1]HC!$O$7:$O$118,[1]HC!$P$7:$P$118,[1]HC!$Q$7:$Q$118),$BL64,CHOOSE(AB$111,_DIS1dL,_DIS2dL,_DIS3dL,_DIS4dL),AB$113),"")</f>
        <v>#VALUE!</v>
      </c>
      <c r="AC64" s="84" t="e">
        <f>IF(AND(AC$4,$BJ64),SUMIFS([1]HC!$K$7:$K$118,CHOOSE($BM64,[1]HC!$N$7:$N$118,[1]HC!$O$7:$O$118,[1]HC!$P$7:$P$118,[1]HC!$Q$7:$Q$118),$BL64,CHOOSE(AC$111,_DIS1dL,_DIS2dL,_DIS3dL,_DIS4dL),AC$113),"")</f>
        <v>#VALUE!</v>
      </c>
      <c r="AD64" s="84" t="e">
        <f>IF(AND(AD$4,$BJ64),SUMIFS([1]HC!$K$7:$K$118,CHOOSE($BM64,[1]HC!$N$7:$N$118,[1]HC!$O$7:$O$118,[1]HC!$P$7:$P$118,[1]HC!$Q$7:$Q$118),$BL64,CHOOSE(AD$111,_DIS1dL,_DIS2dL,_DIS3dL,_DIS4dL),AD$113),"")</f>
        <v>#VALUE!</v>
      </c>
      <c r="AE64" s="84" t="e">
        <f>IF(AND(AE$4,$BJ64),SUMIFS([1]HC!$K$7:$K$118,CHOOSE($BM64,[1]HC!$N$7:$N$118,[1]HC!$O$7:$O$118,[1]HC!$P$7:$P$118,[1]HC!$Q$7:$Q$118),$BL64,CHOOSE(AE$111,_DIS1dL,_DIS2dL,_DIS3dL,_DIS4dL),AE$113),"")</f>
        <v>#VALUE!</v>
      </c>
      <c r="AF64" s="84" t="e">
        <f>IF(AND(AF$4,$BJ64),SUMIFS([1]HC!$K$7:$K$118,CHOOSE($BM64,[1]HC!$N$7:$N$118,[1]HC!$O$7:$O$118,[1]HC!$P$7:$P$118,[1]HC!$Q$7:$Q$118),$BL64,CHOOSE(AF$111,_DIS1dL,_DIS2dL,_DIS3dL,_DIS4dL),AF$113),"")</f>
        <v>#VALUE!</v>
      </c>
      <c r="AG64" s="84" t="e">
        <f>IF(AND(AG$4,$BJ64),SUMIFS([1]HC!$K$7:$K$118,CHOOSE($BM64,[1]HC!$N$7:$N$118,[1]HC!$O$7:$O$118,[1]HC!$P$7:$P$118,[1]HC!$Q$7:$Q$118),$BL64,CHOOSE(AG$111,_DIS1dL,_DIS2dL,_DIS3dL,_DIS4dL),AG$113),"")</f>
        <v>#VALUE!</v>
      </c>
      <c r="AH64" s="84" t="e">
        <f>IF(AND(AH$4,$BJ64),SUMIFS([1]HC!$K$7:$K$118,CHOOSE($BM64,[1]HC!$N$7:$N$118,[1]HC!$O$7:$O$118,[1]HC!$P$7:$P$118,[1]HC!$Q$7:$Q$118),$BL64,CHOOSE(AH$111,_DIS1dL,_DIS2dL,_DIS3dL,_DIS4dL),AH$113),"")</f>
        <v>#VALUE!</v>
      </c>
      <c r="AI64" s="84" t="str">
        <f>IF(AND(AI$4,$BJ64),SUMIFS([1]HC!$K$7:$K$118,[1]HC!$J$7:$J$118,$BL64,CHOOSE(AI$111,_DIS1dL,_DIS2dL,_DIS3dL,_DIS4dL),AI$113),"")</f>
        <v/>
      </c>
      <c r="AJ64" s="84" t="str">
        <f>IF(AND(AJ$4,$BJ64),SUMIFS([1]HC!$K$7:$K$118,[1]HC!$J$7:$J$118,$BL64,CHOOSE(AJ$111,_DIS1dL,_DIS2dL,_DIS3dL,_DIS4dL),AJ$113),"")</f>
        <v/>
      </c>
      <c r="AK64" s="84" t="str">
        <f>IF(AND(AK$4,$BJ64),SUMIFS([1]HC!$K$7:$K$118,[1]HC!$J$7:$J$118,$BL64,CHOOSE(AK$111,_DIS1dL,_DIS2dL,_DIS3dL,_DIS4dL),AK$113),"")</f>
        <v/>
      </c>
      <c r="AL64" s="84" t="str">
        <f>IF(AND(AL$4,$BJ64),SUMIFS([1]HC!$K$7:$K$118,[1]HC!$J$7:$J$118,$BL64,CHOOSE(AL$111,_DIS1dL,_DIS2dL,_DIS3dL,_DIS4dL),AL$113),"")</f>
        <v/>
      </c>
      <c r="AM64" s="84" t="str">
        <f>IF(AND(AM$4,$BJ64),SUMIFS([1]HC!$K$7:$K$118,[1]HC!$J$7:$J$118,$BL64,CHOOSE(AM$111,_DIS1dL,_DIS2dL,_DIS3dL,_DIS4dL),AM$113),"")</f>
        <v/>
      </c>
      <c r="AN64" s="84" t="str">
        <f>IF(AND(AN$4,$BJ64),SUMIFS([1]HC!$K$7:$K$118,[1]HC!$J$7:$J$118,$BL64,CHOOSE(AN$111,_DIS1dL,_DIS2dL,_DIS3dL,_DIS4dL),AN$113),"")</f>
        <v/>
      </c>
      <c r="AO64" s="84" t="str">
        <f>IF(AND(AO$4,$BJ64),SUMIFS([1]HC!$K$7:$K$118,[1]HC!$J$7:$J$118,$BL64,CHOOSE(AO$111,_DIS1dL,_DIS2dL,_DIS3dL,_DIS4dL),AO$113),"")</f>
        <v/>
      </c>
      <c r="AP64" s="84" t="str">
        <f>IF(AND(AP$4,$BJ64),SUMIFS([1]HC!$K$7:$K$118,[1]HC!$J$7:$J$118,$BL64,CHOOSE(AP$111,_DIS1dL,_DIS2dL,_DIS3dL,_DIS4dL),AP$113),"")</f>
        <v/>
      </c>
      <c r="AQ64" s="84" t="str">
        <f>IF(AND(AQ$4,$BJ64),SUMIFS([1]HC!$K$7:$K$118,[1]HC!$J$7:$J$118,$BL64,CHOOSE(AQ$111,_DIS1dL,_DIS2dL,_DIS3dL,_DIS4dL),AQ$113),"")</f>
        <v/>
      </c>
      <c r="AR64" s="84" t="str">
        <f>IF(AND(AR$4,$BJ64),SUMIFS([1]HC!$K$7:$K$118,[1]HC!$J$7:$J$118,$BL64,CHOOSE(AR$111,_DIS1dL,_DIS2dL,_DIS3dL,_DIS4dL),AR$113),"")</f>
        <v/>
      </c>
      <c r="AS64" s="84" t="str">
        <f>IF(AND(AS$4,$BJ64),SUMIFS([1]HC!$K$7:$K$118,[1]HC!$J$7:$J$118,$BL64,CHOOSE(AS$111,_DIS1dL,_DIS2dL,_DIS3dL,_DIS4dL),AS$113),"")</f>
        <v/>
      </c>
      <c r="AT64" s="84" t="str">
        <f>IF(AND(AT$4,$BJ64),SUMIFS([1]HC!$K$7:$K$118,[1]HC!$J$7:$J$118,$BL64,CHOOSE(AT$111,_DIS1dL,_DIS2dL,_DIS3dL,_DIS4dL),AT$113),"")</f>
        <v/>
      </c>
      <c r="AU64" s="84" t="str">
        <f>IF(AND(AU$4,$BJ64),SUMIFS([1]HC!$K$7:$K$118,[1]HC!$J$7:$J$118,$BL64,CHOOSE(AU$111,_DIS1dL,_DIS2dL,_DIS3dL,_DIS4dL),AU$113),"")</f>
        <v/>
      </c>
      <c r="AV64" s="84" t="str">
        <f>IF(AND(AV$4,$BJ64),SUMIFS([1]HC!$K$7:$K$118,[1]HC!$J$7:$J$118,$BL64,CHOOSE(AV$111,_DIS1dL,_DIS2dL,_DIS3dL,_DIS4dL),AV$113),"")</f>
        <v/>
      </c>
      <c r="AW64" s="84" t="str">
        <f>IF(AND(AW$4,$BJ64),SUMIFS([1]HC!$K$7:$K$118,[1]HC!$J$7:$J$118,$BL64,CHOOSE(AW$111,_DIS1dL,_DIS2dL,_DIS3dL,_DIS4dL),AW$113),"")</f>
        <v/>
      </c>
      <c r="AX64" s="84" t="str">
        <f>IF(AND(AX$4,$BJ64),SUMIFS([1]HC!$K$7:$K$118,[1]HC!$J$7:$J$118,$BL64,CHOOSE(AX$111,_DIS1dL,_DIS2dL,_DIS3dL,_DIS4dL),AX$113),"")</f>
        <v/>
      </c>
      <c r="AY64" s="84" t="str">
        <f>IF(AND(AY$4,$BJ64),SUMIFS([1]HC!$K$7:$K$118,[1]HC!$J$7:$J$118,$BL64,CHOOSE(AY$111,_DIS1dL,_DIS2dL,_DIS3dL,_DIS4dL),AY$113),"")</f>
        <v/>
      </c>
      <c r="AZ64" s="84" t="str">
        <f>IF(AND(AZ$4,$BJ64),SUMIFS([1]HC!$K$7:$K$118,[1]HC!$J$7:$J$118,$BL64,CHOOSE(AZ$111,_DIS1dL,_DIS2dL,_DIS3dL,_DIS4dL),AZ$113),"")</f>
        <v/>
      </c>
      <c r="BA64" s="84" t="str">
        <f>IF(AND(BA$4,$BJ64),SUMIFS([1]HC!$K$7:$K$118,[1]HC!$J$7:$J$118,$BL64,CHOOSE(BA$111,_DIS1dL,_DIS2dL,_DIS3dL,_DIS4dL),BA$113),"")</f>
        <v/>
      </c>
      <c r="BB64" s="84" t="str">
        <f>IF(AND(BB$4,$BJ64),SUMIFS([1]HC!$K$7:$K$118,[1]HC!$J$7:$J$118,$BL64,CHOOSE(BB$111,_DIS1dL,_DIS2dL,_DIS3dL,_DIS4dL),BB$113),"")</f>
        <v/>
      </c>
      <c r="BC64" s="84" t="str">
        <f>IF(AND(BC$4,$BJ64),SUMIFS([1]HC!$K$7:$K$118,[1]HC!$J$7:$J$118,$BL64,CHOOSE(BC$111,_DIS1dL,_DIS2dL,_DIS3dL,_DIS4dL),BC$113),"")</f>
        <v/>
      </c>
      <c r="BD64" s="84" t="str">
        <f>IF(AND(BD$4,$BJ64),SUMIFS([1]HC!$K$7:$K$118,[1]HC!$J$7:$J$118,$BL64,CHOOSE(BD$111,_DIS1dL,_DIS2dL,_DIS3dL,_DIS4dL),BD$113),"")</f>
        <v/>
      </c>
      <c r="BE64" s="85" t="str">
        <f>IF(AND(BE$4,$BJ64),SUMIFS([1]HC!$K$7:$K$118,[1]HC!$J$7:$J$118,$BL64,CHOOSE(BE$111,_DIS1dL,_DIS2dL,_DIS3dL,_DIS4dL),BE$113),"")</f>
        <v/>
      </c>
      <c r="BF64" s="80" t="e">
        <f t="shared" si="0"/>
        <v>#VALUE!</v>
      </c>
      <c r="BG64" s="86" t="e">
        <f t="shared" si="1"/>
        <v>#VALUE!</v>
      </c>
      <c r="BI64" s="82">
        <f>IF(BJ64,[1]HC!M64-1,"")</f>
        <v>2</v>
      </c>
      <c r="BJ64" s="82" t="b">
        <f>[1]HC!G64</f>
        <v>1</v>
      </c>
      <c r="BK64" s="72" t="b">
        <f>[1]HC!L64</f>
        <v>0</v>
      </c>
      <c r="BL64" t="str">
        <f>[1]HC!I64</f>
        <v>HC 6.1.3</v>
      </c>
      <c r="BM64">
        <f>[1]HC!M64</f>
        <v>3</v>
      </c>
      <c r="BO64" s="72" t="e">
        <f>[1]HC!K64=BF64</f>
        <v>#VALUE!</v>
      </c>
    </row>
    <row r="65" spans="3:67" ht="13" hidden="1" outlineLevel="1" x14ac:dyDescent="0.3">
      <c r="C65" t="str">
        <f>IF($BJ65,REPT(" ",$BI$6*BI65) &amp; [1]HC!J65,"")</f>
        <v xml:space="preserve">              HC 6.1.4 Reproductive health services</v>
      </c>
      <c r="D65" s="83" t="e">
        <f>IF(AND(D$4,$BJ65),SUMIFS([1]HC!$K$7:$K$118,CHOOSE($BM65,[1]HC!$N$7:$N$118,[1]HC!$O$7:$O$118,[1]HC!$P$7:$P$118,[1]HC!$Q$7:$Q$118),$BL65,CHOOSE(D$111,_DIS1dL,_DIS2dL,_DIS3dL,_DIS4dL),D$113),"")</f>
        <v>#VALUE!</v>
      </c>
      <c r="E65" s="84" t="e">
        <f>IF(AND(E$4,$BJ65),SUMIFS([1]HC!$K$7:$K$118,CHOOSE($BM65,[1]HC!$N$7:$N$118,[1]HC!$O$7:$O$118,[1]HC!$P$7:$P$118,[1]HC!$Q$7:$Q$118),$BL65,CHOOSE(E$111,_DIS1dL,_DIS2dL,_DIS3dL,_DIS4dL),E$113),"")</f>
        <v>#VALUE!</v>
      </c>
      <c r="F65" s="84" t="e">
        <f>IF(AND(F$4,$BJ65),SUMIFS([1]HC!$K$7:$K$118,CHOOSE($BM65,[1]HC!$N$7:$N$118,[1]HC!$O$7:$O$118,[1]HC!$P$7:$P$118,[1]HC!$Q$7:$Q$118),$BL65,CHOOSE(F$111,_DIS1dL,_DIS2dL,_DIS3dL,_DIS4dL),F$113),"")</f>
        <v>#VALUE!</v>
      </c>
      <c r="G65" s="84" t="e">
        <f>IF(AND(G$4,$BJ65),SUMIFS([1]HC!$K$7:$K$118,CHOOSE($BM65,[1]HC!$N$7:$N$118,[1]HC!$O$7:$O$118,[1]HC!$P$7:$P$118,[1]HC!$Q$7:$Q$118),$BL65,CHOOSE(G$111,_DIS1dL,_DIS2dL,_DIS3dL,_DIS4dL),G$113),"")</f>
        <v>#VALUE!</v>
      </c>
      <c r="H65" s="84" t="e">
        <f>IF(AND(H$4,$BJ65),SUMIFS([1]HC!$K$7:$K$118,CHOOSE($BM65,[1]HC!$N$7:$N$118,[1]HC!$O$7:$O$118,[1]HC!$P$7:$P$118,[1]HC!$Q$7:$Q$118),$BL65,CHOOSE(H$111,_DIS1dL,_DIS2dL,_DIS3dL,_DIS4dL),H$113),"")</f>
        <v>#VALUE!</v>
      </c>
      <c r="I65" s="84" t="e">
        <f>IF(AND(I$4,$BJ65),SUMIFS([1]HC!$K$7:$K$118,CHOOSE($BM65,[1]HC!$N$7:$N$118,[1]HC!$O$7:$O$118,[1]HC!$P$7:$P$118,[1]HC!$Q$7:$Q$118),$BL65,CHOOSE(I$111,_DIS1dL,_DIS2dL,_DIS3dL,_DIS4dL),I$113),"")</f>
        <v>#VALUE!</v>
      </c>
      <c r="J65" s="84" t="e">
        <f>IF(AND(J$4,$BJ65),SUMIFS([1]HC!$K$7:$K$118,CHOOSE($BM65,[1]HC!$N$7:$N$118,[1]HC!$O$7:$O$118,[1]HC!$P$7:$P$118,[1]HC!$Q$7:$Q$118),$BL65,CHOOSE(J$111,_DIS1dL,_DIS2dL,_DIS3dL,_DIS4dL),J$113),"")</f>
        <v>#VALUE!</v>
      </c>
      <c r="K65" s="84" t="e">
        <f>IF(AND(K$4,$BJ65),SUMIFS([1]HC!$K$7:$K$118,CHOOSE($BM65,[1]HC!$N$7:$N$118,[1]HC!$O$7:$O$118,[1]HC!$P$7:$P$118,[1]HC!$Q$7:$Q$118),$BL65,CHOOSE(K$111,_DIS1dL,_DIS2dL,_DIS3dL,_DIS4dL),K$113),"")</f>
        <v>#VALUE!</v>
      </c>
      <c r="L65" s="84" t="e">
        <f>IF(AND(L$4,$BJ65),SUMIFS([1]HC!$K$7:$K$118,CHOOSE($BM65,[1]HC!$N$7:$N$118,[1]HC!$O$7:$O$118,[1]HC!$P$7:$P$118,[1]HC!$Q$7:$Q$118),$BL65,CHOOSE(L$111,_DIS1dL,_DIS2dL,_DIS3dL,_DIS4dL),L$113),"")</f>
        <v>#VALUE!</v>
      </c>
      <c r="M65" s="84" t="e">
        <f>IF(AND(M$4,$BJ65),SUMIFS([1]HC!$K$7:$K$118,CHOOSE($BM65,[1]HC!$N$7:$N$118,[1]HC!$O$7:$O$118,[1]HC!$P$7:$P$118,[1]HC!$Q$7:$Q$118),$BL65,CHOOSE(M$111,_DIS1dL,_DIS2dL,_DIS3dL,_DIS4dL),M$113),"")</f>
        <v>#VALUE!</v>
      </c>
      <c r="N65" s="84" t="e">
        <f>IF(AND(N$4,$BJ65),SUMIFS([1]HC!$K$7:$K$118,CHOOSE($BM65,[1]HC!$N$7:$N$118,[1]HC!$O$7:$O$118,[1]HC!$P$7:$P$118,[1]HC!$Q$7:$Q$118),$BL65,CHOOSE(N$111,_DIS1dL,_DIS2dL,_DIS3dL,_DIS4dL),N$113),"")</f>
        <v>#VALUE!</v>
      </c>
      <c r="O65" s="84" t="e">
        <f>IF(AND(O$4,$BJ65),SUMIFS([1]HC!$K$7:$K$118,CHOOSE($BM65,[1]HC!$N$7:$N$118,[1]HC!$O$7:$O$118,[1]HC!$P$7:$P$118,[1]HC!$Q$7:$Q$118),$BL65,CHOOSE(O$111,_DIS1dL,_DIS2dL,_DIS3dL,_DIS4dL),O$113),"")</f>
        <v>#VALUE!</v>
      </c>
      <c r="P65" s="84" t="e">
        <f>IF(AND(P$4,$BJ65),SUMIFS([1]HC!$K$7:$K$118,CHOOSE($BM65,[1]HC!$N$7:$N$118,[1]HC!$O$7:$O$118,[1]HC!$P$7:$P$118,[1]HC!$Q$7:$Q$118),$BL65,CHOOSE(P$111,_DIS1dL,_DIS2dL,_DIS3dL,_DIS4dL),P$113),"")</f>
        <v>#VALUE!</v>
      </c>
      <c r="Q65" s="84" t="e">
        <f>IF(AND(Q$4,$BJ65),SUMIFS([1]HC!$K$7:$K$118,CHOOSE($BM65,[1]HC!$N$7:$N$118,[1]HC!$O$7:$O$118,[1]HC!$P$7:$P$118,[1]HC!$Q$7:$Q$118),$BL65,CHOOSE(Q$111,_DIS1dL,_DIS2dL,_DIS3dL,_DIS4dL),Q$113),"")</f>
        <v>#VALUE!</v>
      </c>
      <c r="R65" s="84" t="e">
        <f>IF(AND(R$4,$BJ65),SUMIFS([1]HC!$K$7:$K$118,CHOOSE($BM65,[1]HC!$N$7:$N$118,[1]HC!$O$7:$O$118,[1]HC!$P$7:$P$118,[1]HC!$Q$7:$Q$118),$BL65,CHOOSE(R$111,_DIS1dL,_DIS2dL,_DIS3dL,_DIS4dL),R$113),"")</f>
        <v>#VALUE!</v>
      </c>
      <c r="S65" s="84" t="e">
        <f>IF(AND(S$4,$BJ65),SUMIFS([1]HC!$K$7:$K$118,CHOOSE($BM65,[1]HC!$N$7:$N$118,[1]HC!$O$7:$O$118,[1]HC!$P$7:$P$118,[1]HC!$Q$7:$Q$118),$BL65,CHOOSE(S$111,_DIS1dL,_DIS2dL,_DIS3dL,_DIS4dL),S$113),"")</f>
        <v>#VALUE!</v>
      </c>
      <c r="T65" s="84" t="e">
        <f>IF(AND(T$4,$BJ65),SUMIFS([1]HC!$K$7:$K$118,CHOOSE($BM65,[1]HC!$N$7:$N$118,[1]HC!$O$7:$O$118,[1]HC!$P$7:$P$118,[1]HC!$Q$7:$Q$118),$BL65,CHOOSE(T$111,_DIS1dL,_DIS2dL,_DIS3dL,_DIS4dL),T$113),"")</f>
        <v>#VALUE!</v>
      </c>
      <c r="U65" s="84" t="e">
        <f>IF(AND(U$4,$BJ65),SUMIFS([1]HC!$K$7:$K$118,CHOOSE($BM65,[1]HC!$N$7:$N$118,[1]HC!$O$7:$O$118,[1]HC!$P$7:$P$118,[1]HC!$Q$7:$Q$118),$BL65,CHOOSE(U$111,_DIS1dL,_DIS2dL,_DIS3dL,_DIS4dL),U$113),"")</f>
        <v>#VALUE!</v>
      </c>
      <c r="V65" s="84" t="e">
        <f>IF(AND(V$4,$BJ65),SUMIFS([1]HC!$K$7:$K$118,CHOOSE($BM65,[1]HC!$N$7:$N$118,[1]HC!$O$7:$O$118,[1]HC!$P$7:$P$118,[1]HC!$Q$7:$Q$118),$BL65,CHOOSE(V$111,_DIS1dL,_DIS2dL,_DIS3dL,_DIS4dL),V$113),"")</f>
        <v>#VALUE!</v>
      </c>
      <c r="W65" s="84" t="e">
        <f>IF(AND(W$4,$BJ65),SUMIFS([1]HC!$K$7:$K$118,CHOOSE($BM65,[1]HC!$N$7:$N$118,[1]HC!$O$7:$O$118,[1]HC!$P$7:$P$118,[1]HC!$Q$7:$Q$118),$BL65,CHOOSE(W$111,_DIS1dL,_DIS2dL,_DIS3dL,_DIS4dL),W$113),"")</f>
        <v>#VALUE!</v>
      </c>
      <c r="X65" s="84" t="e">
        <f>IF(AND(X$4,$BJ65),SUMIFS([1]HC!$K$7:$K$118,CHOOSE($BM65,[1]HC!$N$7:$N$118,[1]HC!$O$7:$O$118,[1]HC!$P$7:$P$118,[1]HC!$Q$7:$Q$118),$BL65,CHOOSE(X$111,_DIS1dL,_DIS2dL,_DIS3dL,_DIS4dL),X$113),"")</f>
        <v>#VALUE!</v>
      </c>
      <c r="Y65" s="84" t="e">
        <f>IF(AND(Y$4,$BJ65),SUMIFS([1]HC!$K$7:$K$118,CHOOSE($BM65,[1]HC!$N$7:$N$118,[1]HC!$O$7:$O$118,[1]HC!$P$7:$P$118,[1]HC!$Q$7:$Q$118),$BL65,CHOOSE(Y$111,_DIS1dL,_DIS2dL,_DIS3dL,_DIS4dL),Y$113),"")</f>
        <v>#VALUE!</v>
      </c>
      <c r="Z65" s="84" t="e">
        <f>IF(AND(Z$4,$BJ65),SUMIFS([1]HC!$K$7:$K$118,CHOOSE($BM65,[1]HC!$N$7:$N$118,[1]HC!$O$7:$O$118,[1]HC!$P$7:$P$118,[1]HC!$Q$7:$Q$118),$BL65,CHOOSE(Z$111,_DIS1dL,_DIS2dL,_DIS3dL,_DIS4dL),Z$113),"")</f>
        <v>#VALUE!</v>
      </c>
      <c r="AA65" s="84" t="e">
        <f>IF(AND(AA$4,$BJ65),SUMIFS([1]HC!$K$7:$K$118,CHOOSE($BM65,[1]HC!$N$7:$N$118,[1]HC!$O$7:$O$118,[1]HC!$P$7:$P$118,[1]HC!$Q$7:$Q$118),$BL65,CHOOSE(AA$111,_DIS1dL,_DIS2dL,_DIS3dL,_DIS4dL),AA$113),"")</f>
        <v>#VALUE!</v>
      </c>
      <c r="AB65" s="84" t="e">
        <f>IF(AND(AB$4,$BJ65),SUMIFS([1]HC!$K$7:$K$118,CHOOSE($BM65,[1]HC!$N$7:$N$118,[1]HC!$O$7:$O$118,[1]HC!$P$7:$P$118,[1]HC!$Q$7:$Q$118),$BL65,CHOOSE(AB$111,_DIS1dL,_DIS2dL,_DIS3dL,_DIS4dL),AB$113),"")</f>
        <v>#VALUE!</v>
      </c>
      <c r="AC65" s="84" t="e">
        <f>IF(AND(AC$4,$BJ65),SUMIFS([1]HC!$K$7:$K$118,CHOOSE($BM65,[1]HC!$N$7:$N$118,[1]HC!$O$7:$O$118,[1]HC!$P$7:$P$118,[1]HC!$Q$7:$Q$118),$BL65,CHOOSE(AC$111,_DIS1dL,_DIS2dL,_DIS3dL,_DIS4dL),AC$113),"")</f>
        <v>#VALUE!</v>
      </c>
      <c r="AD65" s="84" t="e">
        <f>IF(AND(AD$4,$BJ65),SUMIFS([1]HC!$K$7:$K$118,CHOOSE($BM65,[1]HC!$N$7:$N$118,[1]HC!$O$7:$O$118,[1]HC!$P$7:$P$118,[1]HC!$Q$7:$Q$118),$BL65,CHOOSE(AD$111,_DIS1dL,_DIS2dL,_DIS3dL,_DIS4dL),AD$113),"")</f>
        <v>#VALUE!</v>
      </c>
      <c r="AE65" s="84" t="e">
        <f>IF(AND(AE$4,$BJ65),SUMIFS([1]HC!$K$7:$K$118,CHOOSE($BM65,[1]HC!$N$7:$N$118,[1]HC!$O$7:$O$118,[1]HC!$P$7:$P$118,[1]HC!$Q$7:$Q$118),$BL65,CHOOSE(AE$111,_DIS1dL,_DIS2dL,_DIS3dL,_DIS4dL),AE$113),"")</f>
        <v>#VALUE!</v>
      </c>
      <c r="AF65" s="84" t="e">
        <f>IF(AND(AF$4,$BJ65),SUMIFS([1]HC!$K$7:$K$118,CHOOSE($BM65,[1]HC!$N$7:$N$118,[1]HC!$O$7:$O$118,[1]HC!$P$7:$P$118,[1]HC!$Q$7:$Q$118),$BL65,CHOOSE(AF$111,_DIS1dL,_DIS2dL,_DIS3dL,_DIS4dL),AF$113),"")</f>
        <v>#VALUE!</v>
      </c>
      <c r="AG65" s="84" t="e">
        <f>IF(AND(AG$4,$BJ65),SUMIFS([1]HC!$K$7:$K$118,CHOOSE($BM65,[1]HC!$N$7:$N$118,[1]HC!$O$7:$O$118,[1]HC!$P$7:$P$118,[1]HC!$Q$7:$Q$118),$BL65,CHOOSE(AG$111,_DIS1dL,_DIS2dL,_DIS3dL,_DIS4dL),AG$113),"")</f>
        <v>#VALUE!</v>
      </c>
      <c r="AH65" s="84" t="e">
        <f>IF(AND(AH$4,$BJ65),SUMIFS([1]HC!$K$7:$K$118,CHOOSE($BM65,[1]HC!$N$7:$N$118,[1]HC!$O$7:$O$118,[1]HC!$P$7:$P$118,[1]HC!$Q$7:$Q$118),$BL65,CHOOSE(AH$111,_DIS1dL,_DIS2dL,_DIS3dL,_DIS4dL),AH$113),"")</f>
        <v>#VALUE!</v>
      </c>
      <c r="AI65" s="84" t="str">
        <f>IF(AND(AI$4,$BJ65),SUMIFS([1]HC!$K$7:$K$118,[1]HC!$J$7:$J$118,$BL65,CHOOSE(AI$111,_DIS1dL,_DIS2dL,_DIS3dL,_DIS4dL),AI$113),"")</f>
        <v/>
      </c>
      <c r="AJ65" s="84" t="str">
        <f>IF(AND(AJ$4,$BJ65),SUMIFS([1]HC!$K$7:$K$118,[1]HC!$J$7:$J$118,$BL65,CHOOSE(AJ$111,_DIS1dL,_DIS2dL,_DIS3dL,_DIS4dL),AJ$113),"")</f>
        <v/>
      </c>
      <c r="AK65" s="84" t="str">
        <f>IF(AND(AK$4,$BJ65),SUMIFS([1]HC!$K$7:$K$118,[1]HC!$J$7:$J$118,$BL65,CHOOSE(AK$111,_DIS1dL,_DIS2dL,_DIS3dL,_DIS4dL),AK$113),"")</f>
        <v/>
      </c>
      <c r="AL65" s="84" t="str">
        <f>IF(AND(AL$4,$BJ65),SUMIFS([1]HC!$K$7:$K$118,[1]HC!$J$7:$J$118,$BL65,CHOOSE(AL$111,_DIS1dL,_DIS2dL,_DIS3dL,_DIS4dL),AL$113),"")</f>
        <v/>
      </c>
      <c r="AM65" s="84" t="str">
        <f>IF(AND(AM$4,$BJ65),SUMIFS([1]HC!$K$7:$K$118,[1]HC!$J$7:$J$118,$BL65,CHOOSE(AM$111,_DIS1dL,_DIS2dL,_DIS3dL,_DIS4dL),AM$113),"")</f>
        <v/>
      </c>
      <c r="AN65" s="84" t="str">
        <f>IF(AND(AN$4,$BJ65),SUMIFS([1]HC!$K$7:$K$118,[1]HC!$J$7:$J$118,$BL65,CHOOSE(AN$111,_DIS1dL,_DIS2dL,_DIS3dL,_DIS4dL),AN$113),"")</f>
        <v/>
      </c>
      <c r="AO65" s="84" t="str">
        <f>IF(AND(AO$4,$BJ65),SUMIFS([1]HC!$K$7:$K$118,[1]HC!$J$7:$J$118,$BL65,CHOOSE(AO$111,_DIS1dL,_DIS2dL,_DIS3dL,_DIS4dL),AO$113),"")</f>
        <v/>
      </c>
      <c r="AP65" s="84" t="str">
        <f>IF(AND(AP$4,$BJ65),SUMIFS([1]HC!$K$7:$K$118,[1]HC!$J$7:$J$118,$BL65,CHOOSE(AP$111,_DIS1dL,_DIS2dL,_DIS3dL,_DIS4dL),AP$113),"")</f>
        <v/>
      </c>
      <c r="AQ65" s="84" t="str">
        <f>IF(AND(AQ$4,$BJ65),SUMIFS([1]HC!$K$7:$K$118,[1]HC!$J$7:$J$118,$BL65,CHOOSE(AQ$111,_DIS1dL,_DIS2dL,_DIS3dL,_DIS4dL),AQ$113),"")</f>
        <v/>
      </c>
      <c r="AR65" s="84" t="str">
        <f>IF(AND(AR$4,$BJ65),SUMIFS([1]HC!$K$7:$K$118,[1]HC!$J$7:$J$118,$BL65,CHOOSE(AR$111,_DIS1dL,_DIS2dL,_DIS3dL,_DIS4dL),AR$113),"")</f>
        <v/>
      </c>
      <c r="AS65" s="84" t="str">
        <f>IF(AND(AS$4,$BJ65),SUMIFS([1]HC!$K$7:$K$118,[1]HC!$J$7:$J$118,$BL65,CHOOSE(AS$111,_DIS1dL,_DIS2dL,_DIS3dL,_DIS4dL),AS$113),"")</f>
        <v/>
      </c>
      <c r="AT65" s="84" t="str">
        <f>IF(AND(AT$4,$BJ65),SUMIFS([1]HC!$K$7:$K$118,[1]HC!$J$7:$J$118,$BL65,CHOOSE(AT$111,_DIS1dL,_DIS2dL,_DIS3dL,_DIS4dL),AT$113),"")</f>
        <v/>
      </c>
      <c r="AU65" s="84" t="str">
        <f>IF(AND(AU$4,$BJ65),SUMIFS([1]HC!$K$7:$K$118,[1]HC!$J$7:$J$118,$BL65,CHOOSE(AU$111,_DIS1dL,_DIS2dL,_DIS3dL,_DIS4dL),AU$113),"")</f>
        <v/>
      </c>
      <c r="AV65" s="84" t="str">
        <f>IF(AND(AV$4,$BJ65),SUMIFS([1]HC!$K$7:$K$118,[1]HC!$J$7:$J$118,$BL65,CHOOSE(AV$111,_DIS1dL,_DIS2dL,_DIS3dL,_DIS4dL),AV$113),"")</f>
        <v/>
      </c>
      <c r="AW65" s="84" t="str">
        <f>IF(AND(AW$4,$BJ65),SUMIFS([1]HC!$K$7:$K$118,[1]HC!$J$7:$J$118,$BL65,CHOOSE(AW$111,_DIS1dL,_DIS2dL,_DIS3dL,_DIS4dL),AW$113),"")</f>
        <v/>
      </c>
      <c r="AX65" s="84" t="str">
        <f>IF(AND(AX$4,$BJ65),SUMIFS([1]HC!$K$7:$K$118,[1]HC!$J$7:$J$118,$BL65,CHOOSE(AX$111,_DIS1dL,_DIS2dL,_DIS3dL,_DIS4dL),AX$113),"")</f>
        <v/>
      </c>
      <c r="AY65" s="84" t="str">
        <f>IF(AND(AY$4,$BJ65),SUMIFS([1]HC!$K$7:$K$118,[1]HC!$J$7:$J$118,$BL65,CHOOSE(AY$111,_DIS1dL,_DIS2dL,_DIS3dL,_DIS4dL),AY$113),"")</f>
        <v/>
      </c>
      <c r="AZ65" s="84" t="str">
        <f>IF(AND(AZ$4,$BJ65),SUMIFS([1]HC!$K$7:$K$118,[1]HC!$J$7:$J$118,$BL65,CHOOSE(AZ$111,_DIS1dL,_DIS2dL,_DIS3dL,_DIS4dL),AZ$113),"")</f>
        <v/>
      </c>
      <c r="BA65" s="84" t="str">
        <f>IF(AND(BA$4,$BJ65),SUMIFS([1]HC!$K$7:$K$118,[1]HC!$J$7:$J$118,$BL65,CHOOSE(BA$111,_DIS1dL,_DIS2dL,_DIS3dL,_DIS4dL),BA$113),"")</f>
        <v/>
      </c>
      <c r="BB65" s="84" t="str">
        <f>IF(AND(BB$4,$BJ65),SUMIFS([1]HC!$K$7:$K$118,[1]HC!$J$7:$J$118,$BL65,CHOOSE(BB$111,_DIS1dL,_DIS2dL,_DIS3dL,_DIS4dL),BB$113),"")</f>
        <v/>
      </c>
      <c r="BC65" s="84" t="str">
        <f>IF(AND(BC$4,$BJ65),SUMIFS([1]HC!$K$7:$K$118,[1]HC!$J$7:$J$118,$BL65,CHOOSE(BC$111,_DIS1dL,_DIS2dL,_DIS3dL,_DIS4dL),BC$113),"")</f>
        <v/>
      </c>
      <c r="BD65" s="84" t="str">
        <f>IF(AND(BD$4,$BJ65),SUMIFS([1]HC!$K$7:$K$118,[1]HC!$J$7:$J$118,$BL65,CHOOSE(BD$111,_DIS1dL,_DIS2dL,_DIS3dL,_DIS4dL),BD$113),"")</f>
        <v/>
      </c>
      <c r="BE65" s="85" t="str">
        <f>IF(AND(BE$4,$BJ65),SUMIFS([1]HC!$K$7:$K$118,[1]HC!$J$7:$J$118,$BL65,CHOOSE(BE$111,_DIS1dL,_DIS2dL,_DIS3dL,_DIS4dL),BE$113),"")</f>
        <v/>
      </c>
      <c r="BF65" s="80" t="e">
        <f t="shared" si="0"/>
        <v>#VALUE!</v>
      </c>
      <c r="BG65" s="86" t="e">
        <f t="shared" si="1"/>
        <v>#VALUE!</v>
      </c>
      <c r="BI65" s="82">
        <f>IF(BJ65,[1]HC!M65-1,"")</f>
        <v>2</v>
      </c>
      <c r="BJ65" s="82" t="b">
        <f>[1]HC!G65</f>
        <v>1</v>
      </c>
      <c r="BK65" s="72" t="b">
        <f>[1]HC!L65</f>
        <v>0</v>
      </c>
      <c r="BL65" t="str">
        <f>[1]HC!I65</f>
        <v>HC 6.1.4</v>
      </c>
      <c r="BM65">
        <f>[1]HC!M65</f>
        <v>3</v>
      </c>
      <c r="BO65" s="72" t="e">
        <f>[1]HC!K65=BF65</f>
        <v>#VALUE!</v>
      </c>
    </row>
    <row r="66" spans="3:67" ht="13" collapsed="1" x14ac:dyDescent="0.3">
      <c r="C66" t="str">
        <f>IF($BJ66,REPT(" ",$BI$6*BI66) &amp; [1]HC!J66,"")</f>
        <v xml:space="preserve">       HC 6.3 Prevention of communicable diseases</v>
      </c>
      <c r="D66" s="83" t="e">
        <f>IF(AND(D$4,$BJ66),SUMIFS([1]HC!$K$7:$K$118,CHOOSE($BM66,[1]HC!$N$7:$N$118,[1]HC!$O$7:$O$118,[1]HC!$P$7:$P$118,[1]HC!$Q$7:$Q$118),$BL66,CHOOSE(D$111,_DIS1dL,_DIS2dL,_DIS3dL,_DIS4dL),D$113),"")</f>
        <v>#VALUE!</v>
      </c>
      <c r="E66" s="84" t="e">
        <f>IF(AND(E$4,$BJ66),SUMIFS([1]HC!$K$7:$K$118,CHOOSE($BM66,[1]HC!$N$7:$N$118,[1]HC!$O$7:$O$118,[1]HC!$P$7:$P$118,[1]HC!$Q$7:$Q$118),$BL66,CHOOSE(E$111,_DIS1dL,_DIS2dL,_DIS3dL,_DIS4dL),E$113),"")</f>
        <v>#VALUE!</v>
      </c>
      <c r="F66" s="84" t="e">
        <f>IF(AND(F$4,$BJ66),SUMIFS([1]HC!$K$7:$K$118,CHOOSE($BM66,[1]HC!$N$7:$N$118,[1]HC!$O$7:$O$118,[1]HC!$P$7:$P$118,[1]HC!$Q$7:$Q$118),$BL66,CHOOSE(F$111,_DIS1dL,_DIS2dL,_DIS3dL,_DIS4dL),F$113),"")</f>
        <v>#VALUE!</v>
      </c>
      <c r="G66" s="84" t="e">
        <f>IF(AND(G$4,$BJ66),SUMIFS([1]HC!$K$7:$K$118,CHOOSE($BM66,[1]HC!$N$7:$N$118,[1]HC!$O$7:$O$118,[1]HC!$P$7:$P$118,[1]HC!$Q$7:$Q$118),$BL66,CHOOSE(G$111,_DIS1dL,_DIS2dL,_DIS3dL,_DIS4dL),G$113),"")</f>
        <v>#VALUE!</v>
      </c>
      <c r="H66" s="84" t="e">
        <f>IF(AND(H$4,$BJ66),SUMIFS([1]HC!$K$7:$K$118,CHOOSE($BM66,[1]HC!$N$7:$N$118,[1]HC!$O$7:$O$118,[1]HC!$P$7:$P$118,[1]HC!$Q$7:$Q$118),$BL66,CHOOSE(H$111,_DIS1dL,_DIS2dL,_DIS3dL,_DIS4dL),H$113),"")</f>
        <v>#VALUE!</v>
      </c>
      <c r="I66" s="84" t="e">
        <f>IF(AND(I$4,$BJ66),SUMIFS([1]HC!$K$7:$K$118,CHOOSE($BM66,[1]HC!$N$7:$N$118,[1]HC!$O$7:$O$118,[1]HC!$P$7:$P$118,[1]HC!$Q$7:$Q$118),$BL66,CHOOSE(I$111,_DIS1dL,_DIS2dL,_DIS3dL,_DIS4dL),I$113),"")</f>
        <v>#VALUE!</v>
      </c>
      <c r="J66" s="84" t="e">
        <f>IF(AND(J$4,$BJ66),SUMIFS([1]HC!$K$7:$K$118,CHOOSE($BM66,[1]HC!$N$7:$N$118,[1]HC!$O$7:$O$118,[1]HC!$P$7:$P$118,[1]HC!$Q$7:$Q$118),$BL66,CHOOSE(J$111,_DIS1dL,_DIS2dL,_DIS3dL,_DIS4dL),J$113),"")</f>
        <v>#VALUE!</v>
      </c>
      <c r="K66" s="84" t="e">
        <f>IF(AND(K$4,$BJ66),SUMIFS([1]HC!$K$7:$K$118,CHOOSE($BM66,[1]HC!$N$7:$N$118,[1]HC!$O$7:$O$118,[1]HC!$P$7:$P$118,[1]HC!$Q$7:$Q$118),$BL66,CHOOSE(K$111,_DIS1dL,_DIS2dL,_DIS3dL,_DIS4dL),K$113),"")</f>
        <v>#VALUE!</v>
      </c>
      <c r="L66" s="84" t="e">
        <f>IF(AND(L$4,$BJ66),SUMIFS([1]HC!$K$7:$K$118,CHOOSE($BM66,[1]HC!$N$7:$N$118,[1]HC!$O$7:$O$118,[1]HC!$P$7:$P$118,[1]HC!$Q$7:$Q$118),$BL66,CHOOSE(L$111,_DIS1dL,_DIS2dL,_DIS3dL,_DIS4dL),L$113),"")</f>
        <v>#VALUE!</v>
      </c>
      <c r="M66" s="84" t="e">
        <f>IF(AND(M$4,$BJ66),SUMIFS([1]HC!$K$7:$K$118,CHOOSE($BM66,[1]HC!$N$7:$N$118,[1]HC!$O$7:$O$118,[1]HC!$P$7:$P$118,[1]HC!$Q$7:$Q$118),$BL66,CHOOSE(M$111,_DIS1dL,_DIS2dL,_DIS3dL,_DIS4dL),M$113),"")</f>
        <v>#VALUE!</v>
      </c>
      <c r="N66" s="84" t="e">
        <f>IF(AND(N$4,$BJ66),SUMIFS([1]HC!$K$7:$K$118,CHOOSE($BM66,[1]HC!$N$7:$N$118,[1]HC!$O$7:$O$118,[1]HC!$P$7:$P$118,[1]HC!$Q$7:$Q$118),$BL66,CHOOSE(N$111,_DIS1dL,_DIS2dL,_DIS3dL,_DIS4dL),N$113),"")</f>
        <v>#VALUE!</v>
      </c>
      <c r="O66" s="84" t="e">
        <f>IF(AND(O$4,$BJ66),SUMIFS([1]HC!$K$7:$K$118,CHOOSE($BM66,[1]HC!$N$7:$N$118,[1]HC!$O$7:$O$118,[1]HC!$P$7:$P$118,[1]HC!$Q$7:$Q$118),$BL66,CHOOSE(O$111,_DIS1dL,_DIS2dL,_DIS3dL,_DIS4dL),O$113),"")</f>
        <v>#VALUE!</v>
      </c>
      <c r="P66" s="84" t="e">
        <f>IF(AND(P$4,$BJ66),SUMIFS([1]HC!$K$7:$K$118,CHOOSE($BM66,[1]HC!$N$7:$N$118,[1]HC!$O$7:$O$118,[1]HC!$P$7:$P$118,[1]HC!$Q$7:$Q$118),$BL66,CHOOSE(P$111,_DIS1dL,_DIS2dL,_DIS3dL,_DIS4dL),P$113),"")</f>
        <v>#VALUE!</v>
      </c>
      <c r="Q66" s="84" t="e">
        <f>IF(AND(Q$4,$BJ66),SUMIFS([1]HC!$K$7:$K$118,CHOOSE($BM66,[1]HC!$N$7:$N$118,[1]HC!$O$7:$O$118,[1]HC!$P$7:$P$118,[1]HC!$Q$7:$Q$118),$BL66,CHOOSE(Q$111,_DIS1dL,_DIS2dL,_DIS3dL,_DIS4dL),Q$113),"")</f>
        <v>#VALUE!</v>
      </c>
      <c r="R66" s="84" t="e">
        <f>IF(AND(R$4,$BJ66),SUMIFS([1]HC!$K$7:$K$118,CHOOSE($BM66,[1]HC!$N$7:$N$118,[1]HC!$O$7:$O$118,[1]HC!$P$7:$P$118,[1]HC!$Q$7:$Q$118),$BL66,CHOOSE(R$111,_DIS1dL,_DIS2dL,_DIS3dL,_DIS4dL),R$113),"")</f>
        <v>#VALUE!</v>
      </c>
      <c r="S66" s="84" t="e">
        <f>IF(AND(S$4,$BJ66),SUMIFS([1]HC!$K$7:$K$118,CHOOSE($BM66,[1]HC!$N$7:$N$118,[1]HC!$O$7:$O$118,[1]HC!$P$7:$P$118,[1]HC!$Q$7:$Q$118),$BL66,CHOOSE(S$111,_DIS1dL,_DIS2dL,_DIS3dL,_DIS4dL),S$113),"")</f>
        <v>#VALUE!</v>
      </c>
      <c r="T66" s="84" t="e">
        <f>IF(AND(T$4,$BJ66),SUMIFS([1]HC!$K$7:$K$118,CHOOSE($BM66,[1]HC!$N$7:$N$118,[1]HC!$O$7:$O$118,[1]HC!$P$7:$P$118,[1]HC!$Q$7:$Q$118),$BL66,CHOOSE(T$111,_DIS1dL,_DIS2dL,_DIS3dL,_DIS4dL),T$113),"")</f>
        <v>#VALUE!</v>
      </c>
      <c r="U66" s="84" t="e">
        <f>IF(AND(U$4,$BJ66),SUMIFS([1]HC!$K$7:$K$118,CHOOSE($BM66,[1]HC!$N$7:$N$118,[1]HC!$O$7:$O$118,[1]HC!$P$7:$P$118,[1]HC!$Q$7:$Q$118),$BL66,CHOOSE(U$111,_DIS1dL,_DIS2dL,_DIS3dL,_DIS4dL),U$113),"")</f>
        <v>#VALUE!</v>
      </c>
      <c r="V66" s="84" t="e">
        <f>IF(AND(V$4,$BJ66),SUMIFS([1]HC!$K$7:$K$118,CHOOSE($BM66,[1]HC!$N$7:$N$118,[1]HC!$O$7:$O$118,[1]HC!$P$7:$P$118,[1]HC!$Q$7:$Q$118),$BL66,CHOOSE(V$111,_DIS1dL,_DIS2dL,_DIS3dL,_DIS4dL),V$113),"")</f>
        <v>#VALUE!</v>
      </c>
      <c r="W66" s="84" t="e">
        <f>IF(AND(W$4,$BJ66),SUMIFS([1]HC!$K$7:$K$118,CHOOSE($BM66,[1]HC!$N$7:$N$118,[1]HC!$O$7:$O$118,[1]HC!$P$7:$P$118,[1]HC!$Q$7:$Q$118),$BL66,CHOOSE(W$111,_DIS1dL,_DIS2dL,_DIS3dL,_DIS4dL),W$113),"")</f>
        <v>#VALUE!</v>
      </c>
      <c r="X66" s="84" t="e">
        <f>IF(AND(X$4,$BJ66),SUMIFS([1]HC!$K$7:$K$118,CHOOSE($BM66,[1]HC!$N$7:$N$118,[1]HC!$O$7:$O$118,[1]HC!$P$7:$P$118,[1]HC!$Q$7:$Q$118),$BL66,CHOOSE(X$111,_DIS1dL,_DIS2dL,_DIS3dL,_DIS4dL),X$113),"")</f>
        <v>#VALUE!</v>
      </c>
      <c r="Y66" s="84" t="e">
        <f>IF(AND(Y$4,$BJ66),SUMIFS([1]HC!$K$7:$K$118,CHOOSE($BM66,[1]HC!$N$7:$N$118,[1]HC!$O$7:$O$118,[1]HC!$P$7:$P$118,[1]HC!$Q$7:$Q$118),$BL66,CHOOSE(Y$111,_DIS1dL,_DIS2dL,_DIS3dL,_DIS4dL),Y$113),"")</f>
        <v>#VALUE!</v>
      </c>
      <c r="Z66" s="84" t="e">
        <f>IF(AND(Z$4,$BJ66),SUMIFS([1]HC!$K$7:$K$118,CHOOSE($BM66,[1]HC!$N$7:$N$118,[1]HC!$O$7:$O$118,[1]HC!$P$7:$P$118,[1]HC!$Q$7:$Q$118),$BL66,CHOOSE(Z$111,_DIS1dL,_DIS2dL,_DIS3dL,_DIS4dL),Z$113),"")</f>
        <v>#VALUE!</v>
      </c>
      <c r="AA66" s="84" t="e">
        <f>IF(AND(AA$4,$BJ66),SUMIFS([1]HC!$K$7:$K$118,CHOOSE($BM66,[1]HC!$N$7:$N$118,[1]HC!$O$7:$O$118,[1]HC!$P$7:$P$118,[1]HC!$Q$7:$Q$118),$BL66,CHOOSE(AA$111,_DIS1dL,_DIS2dL,_DIS3dL,_DIS4dL),AA$113),"")</f>
        <v>#VALUE!</v>
      </c>
      <c r="AB66" s="84" t="e">
        <f>IF(AND(AB$4,$BJ66),SUMIFS([1]HC!$K$7:$K$118,CHOOSE($BM66,[1]HC!$N$7:$N$118,[1]HC!$O$7:$O$118,[1]HC!$P$7:$P$118,[1]HC!$Q$7:$Q$118),$BL66,CHOOSE(AB$111,_DIS1dL,_DIS2dL,_DIS3dL,_DIS4dL),AB$113),"")</f>
        <v>#VALUE!</v>
      </c>
      <c r="AC66" s="84" t="e">
        <f>IF(AND(AC$4,$BJ66),SUMIFS([1]HC!$K$7:$K$118,CHOOSE($BM66,[1]HC!$N$7:$N$118,[1]HC!$O$7:$O$118,[1]HC!$P$7:$P$118,[1]HC!$Q$7:$Q$118),$BL66,CHOOSE(AC$111,_DIS1dL,_DIS2dL,_DIS3dL,_DIS4dL),AC$113),"")</f>
        <v>#VALUE!</v>
      </c>
      <c r="AD66" s="84" t="e">
        <f>IF(AND(AD$4,$BJ66),SUMIFS([1]HC!$K$7:$K$118,CHOOSE($BM66,[1]HC!$N$7:$N$118,[1]HC!$O$7:$O$118,[1]HC!$P$7:$P$118,[1]HC!$Q$7:$Q$118),$BL66,CHOOSE(AD$111,_DIS1dL,_DIS2dL,_DIS3dL,_DIS4dL),AD$113),"")</f>
        <v>#VALUE!</v>
      </c>
      <c r="AE66" s="84" t="e">
        <f>IF(AND(AE$4,$BJ66),SUMIFS([1]HC!$K$7:$K$118,CHOOSE($BM66,[1]HC!$N$7:$N$118,[1]HC!$O$7:$O$118,[1]HC!$P$7:$P$118,[1]HC!$Q$7:$Q$118),$BL66,CHOOSE(AE$111,_DIS1dL,_DIS2dL,_DIS3dL,_DIS4dL),AE$113),"")</f>
        <v>#VALUE!</v>
      </c>
      <c r="AF66" s="84" t="e">
        <f>IF(AND(AF$4,$BJ66),SUMIFS([1]HC!$K$7:$K$118,CHOOSE($BM66,[1]HC!$N$7:$N$118,[1]HC!$O$7:$O$118,[1]HC!$P$7:$P$118,[1]HC!$Q$7:$Q$118),$BL66,CHOOSE(AF$111,_DIS1dL,_DIS2dL,_DIS3dL,_DIS4dL),AF$113),"")</f>
        <v>#VALUE!</v>
      </c>
      <c r="AG66" s="84" t="e">
        <f>IF(AND(AG$4,$BJ66),SUMIFS([1]HC!$K$7:$K$118,CHOOSE($BM66,[1]HC!$N$7:$N$118,[1]HC!$O$7:$O$118,[1]HC!$P$7:$P$118,[1]HC!$Q$7:$Q$118),$BL66,CHOOSE(AG$111,_DIS1dL,_DIS2dL,_DIS3dL,_DIS4dL),AG$113),"")</f>
        <v>#VALUE!</v>
      </c>
      <c r="AH66" s="84" t="e">
        <f>IF(AND(AH$4,$BJ66),SUMIFS([1]HC!$K$7:$K$118,CHOOSE($BM66,[1]HC!$N$7:$N$118,[1]HC!$O$7:$O$118,[1]HC!$P$7:$P$118,[1]HC!$Q$7:$Q$118),$BL66,CHOOSE(AH$111,_DIS1dL,_DIS2dL,_DIS3dL,_DIS4dL),AH$113),"")</f>
        <v>#VALUE!</v>
      </c>
      <c r="AI66" s="84" t="str">
        <f>IF(AND(AI$4,$BJ66),SUMIFS([1]HC!$K$7:$K$118,[1]HC!$J$7:$J$118,$BL66,CHOOSE(AI$111,_DIS1dL,_DIS2dL,_DIS3dL,_DIS4dL),AI$113),"")</f>
        <v/>
      </c>
      <c r="AJ66" s="84" t="str">
        <f>IF(AND(AJ$4,$BJ66),SUMIFS([1]HC!$K$7:$K$118,[1]HC!$J$7:$J$118,$BL66,CHOOSE(AJ$111,_DIS1dL,_DIS2dL,_DIS3dL,_DIS4dL),AJ$113),"")</f>
        <v/>
      </c>
      <c r="AK66" s="84" t="str">
        <f>IF(AND(AK$4,$BJ66),SUMIFS([1]HC!$K$7:$K$118,[1]HC!$J$7:$J$118,$BL66,CHOOSE(AK$111,_DIS1dL,_DIS2dL,_DIS3dL,_DIS4dL),AK$113),"")</f>
        <v/>
      </c>
      <c r="AL66" s="84" t="str">
        <f>IF(AND(AL$4,$BJ66),SUMIFS([1]HC!$K$7:$K$118,[1]HC!$J$7:$J$118,$BL66,CHOOSE(AL$111,_DIS1dL,_DIS2dL,_DIS3dL,_DIS4dL),AL$113),"")</f>
        <v/>
      </c>
      <c r="AM66" s="84" t="str">
        <f>IF(AND(AM$4,$BJ66),SUMIFS([1]HC!$K$7:$K$118,[1]HC!$J$7:$J$118,$BL66,CHOOSE(AM$111,_DIS1dL,_DIS2dL,_DIS3dL,_DIS4dL),AM$113),"")</f>
        <v/>
      </c>
      <c r="AN66" s="84" t="str">
        <f>IF(AND(AN$4,$BJ66),SUMIFS([1]HC!$K$7:$K$118,[1]HC!$J$7:$J$118,$BL66,CHOOSE(AN$111,_DIS1dL,_DIS2dL,_DIS3dL,_DIS4dL),AN$113),"")</f>
        <v/>
      </c>
      <c r="AO66" s="84" t="str">
        <f>IF(AND(AO$4,$BJ66),SUMIFS([1]HC!$K$7:$K$118,[1]HC!$J$7:$J$118,$BL66,CHOOSE(AO$111,_DIS1dL,_DIS2dL,_DIS3dL,_DIS4dL),AO$113),"")</f>
        <v/>
      </c>
      <c r="AP66" s="84" t="str">
        <f>IF(AND(AP$4,$BJ66),SUMIFS([1]HC!$K$7:$K$118,[1]HC!$J$7:$J$118,$BL66,CHOOSE(AP$111,_DIS1dL,_DIS2dL,_DIS3dL,_DIS4dL),AP$113),"")</f>
        <v/>
      </c>
      <c r="AQ66" s="84" t="str">
        <f>IF(AND(AQ$4,$BJ66),SUMIFS([1]HC!$K$7:$K$118,[1]HC!$J$7:$J$118,$BL66,CHOOSE(AQ$111,_DIS1dL,_DIS2dL,_DIS3dL,_DIS4dL),AQ$113),"")</f>
        <v/>
      </c>
      <c r="AR66" s="84" t="str">
        <f>IF(AND(AR$4,$BJ66),SUMIFS([1]HC!$K$7:$K$118,[1]HC!$J$7:$J$118,$BL66,CHOOSE(AR$111,_DIS1dL,_DIS2dL,_DIS3dL,_DIS4dL),AR$113),"")</f>
        <v/>
      </c>
      <c r="AS66" s="84" t="str">
        <f>IF(AND(AS$4,$BJ66),SUMIFS([1]HC!$K$7:$K$118,[1]HC!$J$7:$J$118,$BL66,CHOOSE(AS$111,_DIS1dL,_DIS2dL,_DIS3dL,_DIS4dL),AS$113),"")</f>
        <v/>
      </c>
      <c r="AT66" s="84" t="str">
        <f>IF(AND(AT$4,$BJ66),SUMIFS([1]HC!$K$7:$K$118,[1]HC!$J$7:$J$118,$BL66,CHOOSE(AT$111,_DIS1dL,_DIS2dL,_DIS3dL,_DIS4dL),AT$113),"")</f>
        <v/>
      </c>
      <c r="AU66" s="84" t="str">
        <f>IF(AND(AU$4,$BJ66),SUMIFS([1]HC!$K$7:$K$118,[1]HC!$J$7:$J$118,$BL66,CHOOSE(AU$111,_DIS1dL,_DIS2dL,_DIS3dL,_DIS4dL),AU$113),"")</f>
        <v/>
      </c>
      <c r="AV66" s="84" t="str">
        <f>IF(AND(AV$4,$BJ66),SUMIFS([1]HC!$K$7:$K$118,[1]HC!$J$7:$J$118,$BL66,CHOOSE(AV$111,_DIS1dL,_DIS2dL,_DIS3dL,_DIS4dL),AV$113),"")</f>
        <v/>
      </c>
      <c r="AW66" s="84" t="str">
        <f>IF(AND(AW$4,$BJ66),SUMIFS([1]HC!$K$7:$K$118,[1]HC!$J$7:$J$118,$BL66,CHOOSE(AW$111,_DIS1dL,_DIS2dL,_DIS3dL,_DIS4dL),AW$113),"")</f>
        <v/>
      </c>
      <c r="AX66" s="84" t="str">
        <f>IF(AND(AX$4,$BJ66),SUMIFS([1]HC!$K$7:$K$118,[1]HC!$J$7:$J$118,$BL66,CHOOSE(AX$111,_DIS1dL,_DIS2dL,_DIS3dL,_DIS4dL),AX$113),"")</f>
        <v/>
      </c>
      <c r="AY66" s="84" t="str">
        <f>IF(AND(AY$4,$BJ66),SUMIFS([1]HC!$K$7:$K$118,[1]HC!$J$7:$J$118,$BL66,CHOOSE(AY$111,_DIS1dL,_DIS2dL,_DIS3dL,_DIS4dL),AY$113),"")</f>
        <v/>
      </c>
      <c r="AZ66" s="84" t="str">
        <f>IF(AND(AZ$4,$BJ66),SUMIFS([1]HC!$K$7:$K$118,[1]HC!$J$7:$J$118,$BL66,CHOOSE(AZ$111,_DIS1dL,_DIS2dL,_DIS3dL,_DIS4dL),AZ$113),"")</f>
        <v/>
      </c>
      <c r="BA66" s="84" t="str">
        <f>IF(AND(BA$4,$BJ66),SUMIFS([1]HC!$K$7:$K$118,[1]HC!$J$7:$J$118,$BL66,CHOOSE(BA$111,_DIS1dL,_DIS2dL,_DIS3dL,_DIS4dL),BA$113),"")</f>
        <v/>
      </c>
      <c r="BB66" s="84" t="str">
        <f>IF(AND(BB$4,$BJ66),SUMIFS([1]HC!$K$7:$K$118,[1]HC!$J$7:$J$118,$BL66,CHOOSE(BB$111,_DIS1dL,_DIS2dL,_DIS3dL,_DIS4dL),BB$113),"")</f>
        <v/>
      </c>
      <c r="BC66" s="84" t="str">
        <f>IF(AND(BC$4,$BJ66),SUMIFS([1]HC!$K$7:$K$118,[1]HC!$J$7:$J$118,$BL66,CHOOSE(BC$111,_DIS1dL,_DIS2dL,_DIS3dL,_DIS4dL),BC$113),"")</f>
        <v/>
      </c>
      <c r="BD66" s="84" t="str">
        <f>IF(AND(BD$4,$BJ66),SUMIFS([1]HC!$K$7:$K$118,[1]HC!$J$7:$J$118,$BL66,CHOOSE(BD$111,_DIS1dL,_DIS2dL,_DIS3dL,_DIS4dL),BD$113),"")</f>
        <v/>
      </c>
      <c r="BE66" s="85" t="str">
        <f>IF(AND(BE$4,$BJ66),SUMIFS([1]HC!$K$7:$K$118,[1]HC!$J$7:$J$118,$BL66,CHOOSE(BE$111,_DIS1dL,_DIS2dL,_DIS3dL,_DIS4dL),BE$113),"")</f>
        <v/>
      </c>
      <c r="BF66" s="80" t="e">
        <f t="shared" si="0"/>
        <v>#VALUE!</v>
      </c>
      <c r="BG66" s="86" t="e">
        <f t="shared" si="1"/>
        <v>#VALUE!</v>
      </c>
      <c r="BI66" s="82">
        <f>IF(BJ66,[1]HC!M66-1,"")</f>
        <v>1</v>
      </c>
      <c r="BJ66" s="82" t="b">
        <f>[1]HC!G66</f>
        <v>1</v>
      </c>
      <c r="BK66" s="72" t="b">
        <f>[1]HC!L66</f>
        <v>1</v>
      </c>
      <c r="BL66" t="str">
        <f>[1]HC!I66</f>
        <v>HC 6.3</v>
      </c>
      <c r="BM66">
        <f>[1]HC!M66</f>
        <v>2</v>
      </c>
      <c r="BO66" s="72" t="e">
        <f>[1]HC!K66=BF66</f>
        <v>#VALUE!</v>
      </c>
    </row>
    <row r="67" spans="3:67" ht="13" hidden="1" outlineLevel="1" x14ac:dyDescent="0.3">
      <c r="C67" t="str">
        <f>IF($BJ67,REPT(" ",$BI$6*BI67) &amp; [1]HC!J67,"")</f>
        <v xml:space="preserve">              HC 6.3.1 Immunization</v>
      </c>
      <c r="D67" s="83" t="e">
        <f>IF(AND(D$4,$BJ67),SUMIFS([1]HC!$K$7:$K$118,CHOOSE($BM67,[1]HC!$N$7:$N$118,[1]HC!$O$7:$O$118,[1]HC!$P$7:$P$118,[1]HC!$Q$7:$Q$118),$BL67,CHOOSE(D$111,_DIS1dL,_DIS2dL,_DIS3dL,_DIS4dL),D$113),"")</f>
        <v>#VALUE!</v>
      </c>
      <c r="E67" s="84" t="e">
        <f>IF(AND(E$4,$BJ67),SUMIFS([1]HC!$K$7:$K$118,CHOOSE($BM67,[1]HC!$N$7:$N$118,[1]HC!$O$7:$O$118,[1]HC!$P$7:$P$118,[1]HC!$Q$7:$Q$118),$BL67,CHOOSE(E$111,_DIS1dL,_DIS2dL,_DIS3dL,_DIS4dL),E$113),"")</f>
        <v>#VALUE!</v>
      </c>
      <c r="F67" s="84" t="e">
        <f>IF(AND(F$4,$BJ67),SUMIFS([1]HC!$K$7:$K$118,CHOOSE($BM67,[1]HC!$N$7:$N$118,[1]HC!$O$7:$O$118,[1]HC!$P$7:$P$118,[1]HC!$Q$7:$Q$118),$BL67,CHOOSE(F$111,_DIS1dL,_DIS2dL,_DIS3dL,_DIS4dL),F$113),"")</f>
        <v>#VALUE!</v>
      </c>
      <c r="G67" s="84" t="e">
        <f>IF(AND(G$4,$BJ67),SUMIFS([1]HC!$K$7:$K$118,CHOOSE($BM67,[1]HC!$N$7:$N$118,[1]HC!$O$7:$O$118,[1]HC!$P$7:$P$118,[1]HC!$Q$7:$Q$118),$BL67,CHOOSE(G$111,_DIS1dL,_DIS2dL,_DIS3dL,_DIS4dL),G$113),"")</f>
        <v>#VALUE!</v>
      </c>
      <c r="H67" s="84" t="e">
        <f>IF(AND(H$4,$BJ67),SUMIFS([1]HC!$K$7:$K$118,CHOOSE($BM67,[1]HC!$N$7:$N$118,[1]HC!$O$7:$O$118,[1]HC!$P$7:$P$118,[1]HC!$Q$7:$Q$118),$BL67,CHOOSE(H$111,_DIS1dL,_DIS2dL,_DIS3dL,_DIS4dL),H$113),"")</f>
        <v>#VALUE!</v>
      </c>
      <c r="I67" s="84" t="e">
        <f>IF(AND(I$4,$BJ67),SUMIFS([1]HC!$K$7:$K$118,CHOOSE($BM67,[1]HC!$N$7:$N$118,[1]HC!$O$7:$O$118,[1]HC!$P$7:$P$118,[1]HC!$Q$7:$Q$118),$BL67,CHOOSE(I$111,_DIS1dL,_DIS2dL,_DIS3dL,_DIS4dL),I$113),"")</f>
        <v>#VALUE!</v>
      </c>
      <c r="J67" s="84" t="e">
        <f>IF(AND(J$4,$BJ67),SUMIFS([1]HC!$K$7:$K$118,CHOOSE($BM67,[1]HC!$N$7:$N$118,[1]HC!$O$7:$O$118,[1]HC!$P$7:$P$118,[1]HC!$Q$7:$Q$118),$BL67,CHOOSE(J$111,_DIS1dL,_DIS2dL,_DIS3dL,_DIS4dL),J$113),"")</f>
        <v>#VALUE!</v>
      </c>
      <c r="K67" s="84" t="e">
        <f>IF(AND(K$4,$BJ67),SUMIFS([1]HC!$K$7:$K$118,CHOOSE($BM67,[1]HC!$N$7:$N$118,[1]HC!$O$7:$O$118,[1]HC!$P$7:$P$118,[1]HC!$Q$7:$Q$118),$BL67,CHOOSE(K$111,_DIS1dL,_DIS2dL,_DIS3dL,_DIS4dL),K$113),"")</f>
        <v>#VALUE!</v>
      </c>
      <c r="L67" s="84" t="e">
        <f>IF(AND(L$4,$BJ67),SUMIFS([1]HC!$K$7:$K$118,CHOOSE($BM67,[1]HC!$N$7:$N$118,[1]HC!$O$7:$O$118,[1]HC!$P$7:$P$118,[1]HC!$Q$7:$Q$118),$BL67,CHOOSE(L$111,_DIS1dL,_DIS2dL,_DIS3dL,_DIS4dL),L$113),"")</f>
        <v>#VALUE!</v>
      </c>
      <c r="M67" s="84" t="e">
        <f>IF(AND(M$4,$BJ67),SUMIFS([1]HC!$K$7:$K$118,CHOOSE($BM67,[1]HC!$N$7:$N$118,[1]HC!$O$7:$O$118,[1]HC!$P$7:$P$118,[1]HC!$Q$7:$Q$118),$BL67,CHOOSE(M$111,_DIS1dL,_DIS2dL,_DIS3dL,_DIS4dL),M$113),"")</f>
        <v>#VALUE!</v>
      </c>
      <c r="N67" s="84" t="e">
        <f>IF(AND(N$4,$BJ67),SUMIFS([1]HC!$K$7:$K$118,CHOOSE($BM67,[1]HC!$N$7:$N$118,[1]HC!$O$7:$O$118,[1]HC!$P$7:$P$118,[1]HC!$Q$7:$Q$118),$BL67,CHOOSE(N$111,_DIS1dL,_DIS2dL,_DIS3dL,_DIS4dL),N$113),"")</f>
        <v>#VALUE!</v>
      </c>
      <c r="O67" s="84" t="e">
        <f>IF(AND(O$4,$BJ67),SUMIFS([1]HC!$K$7:$K$118,CHOOSE($BM67,[1]HC!$N$7:$N$118,[1]HC!$O$7:$O$118,[1]HC!$P$7:$P$118,[1]HC!$Q$7:$Q$118),$BL67,CHOOSE(O$111,_DIS1dL,_DIS2dL,_DIS3dL,_DIS4dL),O$113),"")</f>
        <v>#VALUE!</v>
      </c>
      <c r="P67" s="84" t="e">
        <f>IF(AND(P$4,$BJ67),SUMIFS([1]HC!$K$7:$K$118,CHOOSE($BM67,[1]HC!$N$7:$N$118,[1]HC!$O$7:$O$118,[1]HC!$P$7:$P$118,[1]HC!$Q$7:$Q$118),$BL67,CHOOSE(P$111,_DIS1dL,_DIS2dL,_DIS3dL,_DIS4dL),P$113),"")</f>
        <v>#VALUE!</v>
      </c>
      <c r="Q67" s="84" t="e">
        <f>IF(AND(Q$4,$BJ67),SUMIFS([1]HC!$K$7:$K$118,CHOOSE($BM67,[1]HC!$N$7:$N$118,[1]HC!$O$7:$O$118,[1]HC!$P$7:$P$118,[1]HC!$Q$7:$Q$118),$BL67,CHOOSE(Q$111,_DIS1dL,_DIS2dL,_DIS3dL,_DIS4dL),Q$113),"")</f>
        <v>#VALUE!</v>
      </c>
      <c r="R67" s="84" t="e">
        <f>IF(AND(R$4,$BJ67),SUMIFS([1]HC!$K$7:$K$118,CHOOSE($BM67,[1]HC!$N$7:$N$118,[1]HC!$O$7:$O$118,[1]HC!$P$7:$P$118,[1]HC!$Q$7:$Q$118),$BL67,CHOOSE(R$111,_DIS1dL,_DIS2dL,_DIS3dL,_DIS4dL),R$113),"")</f>
        <v>#VALUE!</v>
      </c>
      <c r="S67" s="84" t="e">
        <f>IF(AND(S$4,$BJ67),SUMIFS([1]HC!$K$7:$K$118,CHOOSE($BM67,[1]HC!$N$7:$N$118,[1]HC!$O$7:$O$118,[1]HC!$P$7:$P$118,[1]HC!$Q$7:$Q$118),$BL67,CHOOSE(S$111,_DIS1dL,_DIS2dL,_DIS3dL,_DIS4dL),S$113),"")</f>
        <v>#VALUE!</v>
      </c>
      <c r="T67" s="84" t="e">
        <f>IF(AND(T$4,$BJ67),SUMIFS([1]HC!$K$7:$K$118,CHOOSE($BM67,[1]HC!$N$7:$N$118,[1]HC!$O$7:$O$118,[1]HC!$P$7:$P$118,[1]HC!$Q$7:$Q$118),$BL67,CHOOSE(T$111,_DIS1dL,_DIS2dL,_DIS3dL,_DIS4dL),T$113),"")</f>
        <v>#VALUE!</v>
      </c>
      <c r="U67" s="84" t="e">
        <f>IF(AND(U$4,$BJ67),SUMIFS([1]HC!$K$7:$K$118,CHOOSE($BM67,[1]HC!$N$7:$N$118,[1]HC!$O$7:$O$118,[1]HC!$P$7:$P$118,[1]HC!$Q$7:$Q$118),$BL67,CHOOSE(U$111,_DIS1dL,_DIS2dL,_DIS3dL,_DIS4dL),U$113),"")</f>
        <v>#VALUE!</v>
      </c>
      <c r="V67" s="84" t="e">
        <f>IF(AND(V$4,$BJ67),SUMIFS([1]HC!$K$7:$K$118,CHOOSE($BM67,[1]HC!$N$7:$N$118,[1]HC!$O$7:$O$118,[1]HC!$P$7:$P$118,[1]HC!$Q$7:$Q$118),$BL67,CHOOSE(V$111,_DIS1dL,_DIS2dL,_DIS3dL,_DIS4dL),V$113),"")</f>
        <v>#VALUE!</v>
      </c>
      <c r="W67" s="84" t="e">
        <f>IF(AND(W$4,$BJ67),SUMIFS([1]HC!$K$7:$K$118,CHOOSE($BM67,[1]HC!$N$7:$N$118,[1]HC!$O$7:$O$118,[1]HC!$P$7:$P$118,[1]HC!$Q$7:$Q$118),$BL67,CHOOSE(W$111,_DIS1dL,_DIS2dL,_DIS3dL,_DIS4dL),W$113),"")</f>
        <v>#VALUE!</v>
      </c>
      <c r="X67" s="84" t="e">
        <f>IF(AND(X$4,$BJ67),SUMIFS([1]HC!$K$7:$K$118,CHOOSE($BM67,[1]HC!$N$7:$N$118,[1]HC!$O$7:$O$118,[1]HC!$P$7:$P$118,[1]HC!$Q$7:$Q$118),$BL67,CHOOSE(X$111,_DIS1dL,_DIS2dL,_DIS3dL,_DIS4dL),X$113),"")</f>
        <v>#VALUE!</v>
      </c>
      <c r="Y67" s="84" t="e">
        <f>IF(AND(Y$4,$BJ67),SUMIFS([1]HC!$K$7:$K$118,CHOOSE($BM67,[1]HC!$N$7:$N$118,[1]HC!$O$7:$O$118,[1]HC!$P$7:$P$118,[1]HC!$Q$7:$Q$118),$BL67,CHOOSE(Y$111,_DIS1dL,_DIS2dL,_DIS3dL,_DIS4dL),Y$113),"")</f>
        <v>#VALUE!</v>
      </c>
      <c r="Z67" s="84" t="e">
        <f>IF(AND(Z$4,$BJ67),SUMIFS([1]HC!$K$7:$K$118,CHOOSE($BM67,[1]HC!$N$7:$N$118,[1]HC!$O$7:$O$118,[1]HC!$P$7:$P$118,[1]HC!$Q$7:$Q$118),$BL67,CHOOSE(Z$111,_DIS1dL,_DIS2dL,_DIS3dL,_DIS4dL),Z$113),"")</f>
        <v>#VALUE!</v>
      </c>
      <c r="AA67" s="84" t="e">
        <f>IF(AND(AA$4,$BJ67),SUMIFS([1]HC!$K$7:$K$118,CHOOSE($BM67,[1]HC!$N$7:$N$118,[1]HC!$O$7:$O$118,[1]HC!$P$7:$P$118,[1]HC!$Q$7:$Q$118),$BL67,CHOOSE(AA$111,_DIS1dL,_DIS2dL,_DIS3dL,_DIS4dL),AA$113),"")</f>
        <v>#VALUE!</v>
      </c>
      <c r="AB67" s="84" t="e">
        <f>IF(AND(AB$4,$BJ67),SUMIFS([1]HC!$K$7:$K$118,CHOOSE($BM67,[1]HC!$N$7:$N$118,[1]HC!$O$7:$O$118,[1]HC!$P$7:$P$118,[1]HC!$Q$7:$Q$118),$BL67,CHOOSE(AB$111,_DIS1dL,_DIS2dL,_DIS3dL,_DIS4dL),AB$113),"")</f>
        <v>#VALUE!</v>
      </c>
      <c r="AC67" s="84" t="e">
        <f>IF(AND(AC$4,$BJ67),SUMIFS([1]HC!$K$7:$K$118,CHOOSE($BM67,[1]HC!$N$7:$N$118,[1]HC!$O$7:$O$118,[1]HC!$P$7:$P$118,[1]HC!$Q$7:$Q$118),$BL67,CHOOSE(AC$111,_DIS1dL,_DIS2dL,_DIS3dL,_DIS4dL),AC$113),"")</f>
        <v>#VALUE!</v>
      </c>
      <c r="AD67" s="84" t="e">
        <f>IF(AND(AD$4,$BJ67),SUMIFS([1]HC!$K$7:$K$118,CHOOSE($BM67,[1]HC!$N$7:$N$118,[1]HC!$O$7:$O$118,[1]HC!$P$7:$P$118,[1]HC!$Q$7:$Q$118),$BL67,CHOOSE(AD$111,_DIS1dL,_DIS2dL,_DIS3dL,_DIS4dL),AD$113),"")</f>
        <v>#VALUE!</v>
      </c>
      <c r="AE67" s="84" t="e">
        <f>IF(AND(AE$4,$BJ67),SUMIFS([1]HC!$K$7:$K$118,CHOOSE($BM67,[1]HC!$N$7:$N$118,[1]HC!$O$7:$O$118,[1]HC!$P$7:$P$118,[1]HC!$Q$7:$Q$118),$BL67,CHOOSE(AE$111,_DIS1dL,_DIS2dL,_DIS3dL,_DIS4dL),AE$113),"")</f>
        <v>#VALUE!</v>
      </c>
      <c r="AF67" s="84" t="e">
        <f>IF(AND(AF$4,$BJ67),SUMIFS([1]HC!$K$7:$K$118,CHOOSE($BM67,[1]HC!$N$7:$N$118,[1]HC!$O$7:$O$118,[1]HC!$P$7:$P$118,[1]HC!$Q$7:$Q$118),$BL67,CHOOSE(AF$111,_DIS1dL,_DIS2dL,_DIS3dL,_DIS4dL),AF$113),"")</f>
        <v>#VALUE!</v>
      </c>
      <c r="AG67" s="84" t="e">
        <f>IF(AND(AG$4,$BJ67),SUMIFS([1]HC!$K$7:$K$118,CHOOSE($BM67,[1]HC!$N$7:$N$118,[1]HC!$O$7:$O$118,[1]HC!$P$7:$P$118,[1]HC!$Q$7:$Q$118),$BL67,CHOOSE(AG$111,_DIS1dL,_DIS2dL,_DIS3dL,_DIS4dL),AG$113),"")</f>
        <v>#VALUE!</v>
      </c>
      <c r="AH67" s="84" t="e">
        <f>IF(AND(AH$4,$BJ67),SUMIFS([1]HC!$K$7:$K$118,CHOOSE($BM67,[1]HC!$N$7:$N$118,[1]HC!$O$7:$O$118,[1]HC!$P$7:$P$118,[1]HC!$Q$7:$Q$118),$BL67,CHOOSE(AH$111,_DIS1dL,_DIS2dL,_DIS3dL,_DIS4dL),AH$113),"")</f>
        <v>#VALUE!</v>
      </c>
      <c r="AI67" s="84" t="str">
        <f>IF(AND(AI$4,$BJ67),SUMIFS([1]HC!$K$7:$K$118,[1]HC!$J$7:$J$118,$BL67,CHOOSE(AI$111,_DIS1dL,_DIS2dL,_DIS3dL,_DIS4dL),AI$113),"")</f>
        <v/>
      </c>
      <c r="AJ67" s="84" t="str">
        <f>IF(AND(AJ$4,$BJ67),SUMIFS([1]HC!$K$7:$K$118,[1]HC!$J$7:$J$118,$BL67,CHOOSE(AJ$111,_DIS1dL,_DIS2dL,_DIS3dL,_DIS4dL),AJ$113),"")</f>
        <v/>
      </c>
      <c r="AK67" s="84" t="str">
        <f>IF(AND(AK$4,$BJ67),SUMIFS([1]HC!$K$7:$K$118,[1]HC!$J$7:$J$118,$BL67,CHOOSE(AK$111,_DIS1dL,_DIS2dL,_DIS3dL,_DIS4dL),AK$113),"")</f>
        <v/>
      </c>
      <c r="AL67" s="84" t="str">
        <f>IF(AND(AL$4,$BJ67),SUMIFS([1]HC!$K$7:$K$118,[1]HC!$J$7:$J$118,$BL67,CHOOSE(AL$111,_DIS1dL,_DIS2dL,_DIS3dL,_DIS4dL),AL$113),"")</f>
        <v/>
      </c>
      <c r="AM67" s="84" t="str">
        <f>IF(AND(AM$4,$BJ67),SUMIFS([1]HC!$K$7:$K$118,[1]HC!$J$7:$J$118,$BL67,CHOOSE(AM$111,_DIS1dL,_DIS2dL,_DIS3dL,_DIS4dL),AM$113),"")</f>
        <v/>
      </c>
      <c r="AN67" s="84" t="str">
        <f>IF(AND(AN$4,$BJ67),SUMIFS([1]HC!$K$7:$K$118,[1]HC!$J$7:$J$118,$BL67,CHOOSE(AN$111,_DIS1dL,_DIS2dL,_DIS3dL,_DIS4dL),AN$113),"")</f>
        <v/>
      </c>
      <c r="AO67" s="84" t="str">
        <f>IF(AND(AO$4,$BJ67),SUMIFS([1]HC!$K$7:$K$118,[1]HC!$J$7:$J$118,$BL67,CHOOSE(AO$111,_DIS1dL,_DIS2dL,_DIS3dL,_DIS4dL),AO$113),"")</f>
        <v/>
      </c>
      <c r="AP67" s="84" t="str">
        <f>IF(AND(AP$4,$BJ67),SUMIFS([1]HC!$K$7:$K$118,[1]HC!$J$7:$J$118,$BL67,CHOOSE(AP$111,_DIS1dL,_DIS2dL,_DIS3dL,_DIS4dL),AP$113),"")</f>
        <v/>
      </c>
      <c r="AQ67" s="84" t="str">
        <f>IF(AND(AQ$4,$BJ67),SUMIFS([1]HC!$K$7:$K$118,[1]HC!$J$7:$J$118,$BL67,CHOOSE(AQ$111,_DIS1dL,_DIS2dL,_DIS3dL,_DIS4dL),AQ$113),"")</f>
        <v/>
      </c>
      <c r="AR67" s="84" t="str">
        <f>IF(AND(AR$4,$BJ67),SUMIFS([1]HC!$K$7:$K$118,[1]HC!$J$7:$J$118,$BL67,CHOOSE(AR$111,_DIS1dL,_DIS2dL,_DIS3dL,_DIS4dL),AR$113),"")</f>
        <v/>
      </c>
      <c r="AS67" s="84" t="str">
        <f>IF(AND(AS$4,$BJ67),SUMIFS([1]HC!$K$7:$K$118,[1]HC!$J$7:$J$118,$BL67,CHOOSE(AS$111,_DIS1dL,_DIS2dL,_DIS3dL,_DIS4dL),AS$113),"")</f>
        <v/>
      </c>
      <c r="AT67" s="84" t="str">
        <f>IF(AND(AT$4,$BJ67),SUMIFS([1]HC!$K$7:$K$118,[1]HC!$J$7:$J$118,$BL67,CHOOSE(AT$111,_DIS1dL,_DIS2dL,_DIS3dL,_DIS4dL),AT$113),"")</f>
        <v/>
      </c>
      <c r="AU67" s="84" t="str">
        <f>IF(AND(AU$4,$BJ67),SUMIFS([1]HC!$K$7:$K$118,[1]HC!$J$7:$J$118,$BL67,CHOOSE(AU$111,_DIS1dL,_DIS2dL,_DIS3dL,_DIS4dL),AU$113),"")</f>
        <v/>
      </c>
      <c r="AV67" s="84" t="str">
        <f>IF(AND(AV$4,$BJ67),SUMIFS([1]HC!$K$7:$K$118,[1]HC!$J$7:$J$118,$BL67,CHOOSE(AV$111,_DIS1dL,_DIS2dL,_DIS3dL,_DIS4dL),AV$113),"")</f>
        <v/>
      </c>
      <c r="AW67" s="84" t="str">
        <f>IF(AND(AW$4,$BJ67),SUMIFS([1]HC!$K$7:$K$118,[1]HC!$J$7:$J$118,$BL67,CHOOSE(AW$111,_DIS1dL,_DIS2dL,_DIS3dL,_DIS4dL),AW$113),"")</f>
        <v/>
      </c>
      <c r="AX67" s="84" t="str">
        <f>IF(AND(AX$4,$BJ67),SUMIFS([1]HC!$K$7:$K$118,[1]HC!$J$7:$J$118,$BL67,CHOOSE(AX$111,_DIS1dL,_DIS2dL,_DIS3dL,_DIS4dL),AX$113),"")</f>
        <v/>
      </c>
      <c r="AY67" s="84" t="str">
        <f>IF(AND(AY$4,$BJ67),SUMIFS([1]HC!$K$7:$K$118,[1]HC!$J$7:$J$118,$BL67,CHOOSE(AY$111,_DIS1dL,_DIS2dL,_DIS3dL,_DIS4dL),AY$113),"")</f>
        <v/>
      </c>
      <c r="AZ67" s="84" t="str">
        <f>IF(AND(AZ$4,$BJ67),SUMIFS([1]HC!$K$7:$K$118,[1]HC!$J$7:$J$118,$BL67,CHOOSE(AZ$111,_DIS1dL,_DIS2dL,_DIS3dL,_DIS4dL),AZ$113),"")</f>
        <v/>
      </c>
      <c r="BA67" s="84" t="str">
        <f>IF(AND(BA$4,$BJ67),SUMIFS([1]HC!$K$7:$K$118,[1]HC!$J$7:$J$118,$BL67,CHOOSE(BA$111,_DIS1dL,_DIS2dL,_DIS3dL,_DIS4dL),BA$113),"")</f>
        <v/>
      </c>
      <c r="BB67" s="84" t="str">
        <f>IF(AND(BB$4,$BJ67),SUMIFS([1]HC!$K$7:$K$118,[1]HC!$J$7:$J$118,$BL67,CHOOSE(BB$111,_DIS1dL,_DIS2dL,_DIS3dL,_DIS4dL),BB$113),"")</f>
        <v/>
      </c>
      <c r="BC67" s="84" t="str">
        <f>IF(AND(BC$4,$BJ67),SUMIFS([1]HC!$K$7:$K$118,[1]HC!$J$7:$J$118,$BL67,CHOOSE(BC$111,_DIS1dL,_DIS2dL,_DIS3dL,_DIS4dL),BC$113),"")</f>
        <v/>
      </c>
      <c r="BD67" s="84" t="str">
        <f>IF(AND(BD$4,$BJ67),SUMIFS([1]HC!$K$7:$K$118,[1]HC!$J$7:$J$118,$BL67,CHOOSE(BD$111,_DIS1dL,_DIS2dL,_DIS3dL,_DIS4dL),BD$113),"")</f>
        <v/>
      </c>
      <c r="BE67" s="85" t="str">
        <f>IF(AND(BE$4,$BJ67),SUMIFS([1]HC!$K$7:$K$118,[1]HC!$J$7:$J$118,$BL67,CHOOSE(BE$111,_DIS1dL,_DIS2dL,_DIS3dL,_DIS4dL),BE$113),"")</f>
        <v/>
      </c>
      <c r="BF67" s="80" t="e">
        <f t="shared" si="0"/>
        <v>#VALUE!</v>
      </c>
      <c r="BG67" s="86" t="e">
        <f t="shared" si="1"/>
        <v>#VALUE!</v>
      </c>
      <c r="BI67" s="82">
        <f>IF(BJ67,[1]HC!M67-1,"")</f>
        <v>2</v>
      </c>
      <c r="BJ67" s="82" t="b">
        <f>[1]HC!G67</f>
        <v>1</v>
      </c>
      <c r="BK67" s="72" t="b">
        <f>[1]HC!L67</f>
        <v>0</v>
      </c>
      <c r="BL67" t="str">
        <f>[1]HC!I67</f>
        <v>HC 6.3.1</v>
      </c>
      <c r="BM67">
        <f>[1]HC!M67</f>
        <v>3</v>
      </c>
      <c r="BO67" s="72" t="e">
        <f>[1]HC!K67=BF67</f>
        <v>#VALUE!</v>
      </c>
    </row>
    <row r="68" spans="3:67" ht="13" hidden="1" outlineLevel="1" x14ac:dyDescent="0.3">
      <c r="C68" t="str">
        <f>IF($BJ68,REPT(" ",$BI$6*BI68) &amp; [1]HC!J68,"")</f>
        <v xml:space="preserve">              HC 6.3.3 HIV/AIDS</v>
      </c>
      <c r="D68" s="83" t="e">
        <f>IF(AND(D$4,$BJ68),SUMIFS([1]HC!$K$7:$K$118,CHOOSE($BM68,[1]HC!$N$7:$N$118,[1]HC!$O$7:$O$118,[1]HC!$P$7:$P$118,[1]HC!$Q$7:$Q$118),$BL68,CHOOSE(D$111,_DIS1dL,_DIS2dL,_DIS3dL,_DIS4dL),D$113),"")</f>
        <v>#VALUE!</v>
      </c>
      <c r="E68" s="84" t="e">
        <f>IF(AND(E$4,$BJ68),SUMIFS([1]HC!$K$7:$K$118,CHOOSE($BM68,[1]HC!$N$7:$N$118,[1]HC!$O$7:$O$118,[1]HC!$P$7:$P$118,[1]HC!$Q$7:$Q$118),$BL68,CHOOSE(E$111,_DIS1dL,_DIS2dL,_DIS3dL,_DIS4dL),E$113),"")</f>
        <v>#VALUE!</v>
      </c>
      <c r="F68" s="84" t="e">
        <f>IF(AND(F$4,$BJ68),SUMIFS([1]HC!$K$7:$K$118,CHOOSE($BM68,[1]HC!$N$7:$N$118,[1]HC!$O$7:$O$118,[1]HC!$P$7:$P$118,[1]HC!$Q$7:$Q$118),$BL68,CHOOSE(F$111,_DIS1dL,_DIS2dL,_DIS3dL,_DIS4dL),F$113),"")</f>
        <v>#VALUE!</v>
      </c>
      <c r="G68" s="84" t="e">
        <f>IF(AND(G$4,$BJ68),SUMIFS([1]HC!$K$7:$K$118,CHOOSE($BM68,[1]HC!$N$7:$N$118,[1]HC!$O$7:$O$118,[1]HC!$P$7:$P$118,[1]HC!$Q$7:$Q$118),$BL68,CHOOSE(G$111,_DIS1dL,_DIS2dL,_DIS3dL,_DIS4dL),G$113),"")</f>
        <v>#VALUE!</v>
      </c>
      <c r="H68" s="84" t="e">
        <f>IF(AND(H$4,$BJ68),SUMIFS([1]HC!$K$7:$K$118,CHOOSE($BM68,[1]HC!$N$7:$N$118,[1]HC!$O$7:$O$118,[1]HC!$P$7:$P$118,[1]HC!$Q$7:$Q$118),$BL68,CHOOSE(H$111,_DIS1dL,_DIS2dL,_DIS3dL,_DIS4dL),H$113),"")</f>
        <v>#VALUE!</v>
      </c>
      <c r="I68" s="84" t="e">
        <f>IF(AND(I$4,$BJ68),SUMIFS([1]HC!$K$7:$K$118,CHOOSE($BM68,[1]HC!$N$7:$N$118,[1]HC!$O$7:$O$118,[1]HC!$P$7:$P$118,[1]HC!$Q$7:$Q$118),$BL68,CHOOSE(I$111,_DIS1dL,_DIS2dL,_DIS3dL,_DIS4dL),I$113),"")</f>
        <v>#VALUE!</v>
      </c>
      <c r="J68" s="84" t="e">
        <f>IF(AND(J$4,$BJ68),SUMIFS([1]HC!$K$7:$K$118,CHOOSE($BM68,[1]HC!$N$7:$N$118,[1]HC!$O$7:$O$118,[1]HC!$P$7:$P$118,[1]HC!$Q$7:$Q$118),$BL68,CHOOSE(J$111,_DIS1dL,_DIS2dL,_DIS3dL,_DIS4dL),J$113),"")</f>
        <v>#VALUE!</v>
      </c>
      <c r="K68" s="84" t="e">
        <f>IF(AND(K$4,$BJ68),SUMIFS([1]HC!$K$7:$K$118,CHOOSE($BM68,[1]HC!$N$7:$N$118,[1]HC!$O$7:$O$118,[1]HC!$P$7:$P$118,[1]HC!$Q$7:$Q$118),$BL68,CHOOSE(K$111,_DIS1dL,_DIS2dL,_DIS3dL,_DIS4dL),K$113),"")</f>
        <v>#VALUE!</v>
      </c>
      <c r="L68" s="84" t="e">
        <f>IF(AND(L$4,$BJ68),SUMIFS([1]HC!$K$7:$K$118,CHOOSE($BM68,[1]HC!$N$7:$N$118,[1]HC!$O$7:$O$118,[1]HC!$P$7:$P$118,[1]HC!$Q$7:$Q$118),$BL68,CHOOSE(L$111,_DIS1dL,_DIS2dL,_DIS3dL,_DIS4dL),L$113),"")</f>
        <v>#VALUE!</v>
      </c>
      <c r="M68" s="84" t="e">
        <f>IF(AND(M$4,$BJ68),SUMIFS([1]HC!$K$7:$K$118,CHOOSE($BM68,[1]HC!$N$7:$N$118,[1]HC!$O$7:$O$118,[1]HC!$P$7:$P$118,[1]HC!$Q$7:$Q$118),$BL68,CHOOSE(M$111,_DIS1dL,_DIS2dL,_DIS3dL,_DIS4dL),M$113),"")</f>
        <v>#VALUE!</v>
      </c>
      <c r="N68" s="84" t="e">
        <f>IF(AND(N$4,$BJ68),SUMIFS([1]HC!$K$7:$K$118,CHOOSE($BM68,[1]HC!$N$7:$N$118,[1]HC!$O$7:$O$118,[1]HC!$P$7:$P$118,[1]HC!$Q$7:$Q$118),$BL68,CHOOSE(N$111,_DIS1dL,_DIS2dL,_DIS3dL,_DIS4dL),N$113),"")</f>
        <v>#VALUE!</v>
      </c>
      <c r="O68" s="84" t="e">
        <f>IF(AND(O$4,$BJ68),SUMIFS([1]HC!$K$7:$K$118,CHOOSE($BM68,[1]HC!$N$7:$N$118,[1]HC!$O$7:$O$118,[1]HC!$P$7:$P$118,[1]HC!$Q$7:$Q$118),$BL68,CHOOSE(O$111,_DIS1dL,_DIS2dL,_DIS3dL,_DIS4dL),O$113),"")</f>
        <v>#VALUE!</v>
      </c>
      <c r="P68" s="84" t="e">
        <f>IF(AND(P$4,$BJ68),SUMIFS([1]HC!$K$7:$K$118,CHOOSE($BM68,[1]HC!$N$7:$N$118,[1]HC!$O$7:$O$118,[1]HC!$P$7:$P$118,[1]HC!$Q$7:$Q$118),$BL68,CHOOSE(P$111,_DIS1dL,_DIS2dL,_DIS3dL,_DIS4dL),P$113),"")</f>
        <v>#VALUE!</v>
      </c>
      <c r="Q68" s="84" t="e">
        <f>IF(AND(Q$4,$BJ68),SUMIFS([1]HC!$K$7:$K$118,CHOOSE($BM68,[1]HC!$N$7:$N$118,[1]HC!$O$7:$O$118,[1]HC!$P$7:$P$118,[1]HC!$Q$7:$Q$118),$BL68,CHOOSE(Q$111,_DIS1dL,_DIS2dL,_DIS3dL,_DIS4dL),Q$113),"")</f>
        <v>#VALUE!</v>
      </c>
      <c r="R68" s="84" t="e">
        <f>IF(AND(R$4,$BJ68),SUMIFS([1]HC!$K$7:$K$118,CHOOSE($BM68,[1]HC!$N$7:$N$118,[1]HC!$O$7:$O$118,[1]HC!$P$7:$P$118,[1]HC!$Q$7:$Q$118),$BL68,CHOOSE(R$111,_DIS1dL,_DIS2dL,_DIS3dL,_DIS4dL),R$113),"")</f>
        <v>#VALUE!</v>
      </c>
      <c r="S68" s="84" t="e">
        <f>IF(AND(S$4,$BJ68),SUMIFS([1]HC!$K$7:$K$118,CHOOSE($BM68,[1]HC!$N$7:$N$118,[1]HC!$O$7:$O$118,[1]HC!$P$7:$P$118,[1]HC!$Q$7:$Q$118),$BL68,CHOOSE(S$111,_DIS1dL,_DIS2dL,_DIS3dL,_DIS4dL),S$113),"")</f>
        <v>#VALUE!</v>
      </c>
      <c r="T68" s="84" t="e">
        <f>IF(AND(T$4,$BJ68),SUMIFS([1]HC!$K$7:$K$118,CHOOSE($BM68,[1]HC!$N$7:$N$118,[1]HC!$O$7:$O$118,[1]HC!$P$7:$P$118,[1]HC!$Q$7:$Q$118),$BL68,CHOOSE(T$111,_DIS1dL,_DIS2dL,_DIS3dL,_DIS4dL),T$113),"")</f>
        <v>#VALUE!</v>
      </c>
      <c r="U68" s="84" t="e">
        <f>IF(AND(U$4,$BJ68),SUMIFS([1]HC!$K$7:$K$118,CHOOSE($BM68,[1]HC!$N$7:$N$118,[1]HC!$O$7:$O$118,[1]HC!$P$7:$P$118,[1]HC!$Q$7:$Q$118),$BL68,CHOOSE(U$111,_DIS1dL,_DIS2dL,_DIS3dL,_DIS4dL),U$113),"")</f>
        <v>#VALUE!</v>
      </c>
      <c r="V68" s="84" t="e">
        <f>IF(AND(V$4,$BJ68),SUMIFS([1]HC!$K$7:$K$118,CHOOSE($BM68,[1]HC!$N$7:$N$118,[1]HC!$O$7:$O$118,[1]HC!$P$7:$P$118,[1]HC!$Q$7:$Q$118),$BL68,CHOOSE(V$111,_DIS1dL,_DIS2dL,_DIS3dL,_DIS4dL),V$113),"")</f>
        <v>#VALUE!</v>
      </c>
      <c r="W68" s="84" t="e">
        <f>IF(AND(W$4,$BJ68),SUMIFS([1]HC!$K$7:$K$118,CHOOSE($BM68,[1]HC!$N$7:$N$118,[1]HC!$O$7:$O$118,[1]HC!$P$7:$P$118,[1]HC!$Q$7:$Q$118),$BL68,CHOOSE(W$111,_DIS1dL,_DIS2dL,_DIS3dL,_DIS4dL),W$113),"")</f>
        <v>#VALUE!</v>
      </c>
      <c r="X68" s="84" t="e">
        <f>IF(AND(X$4,$BJ68),SUMIFS([1]HC!$K$7:$K$118,CHOOSE($BM68,[1]HC!$N$7:$N$118,[1]HC!$O$7:$O$118,[1]HC!$P$7:$P$118,[1]HC!$Q$7:$Q$118),$BL68,CHOOSE(X$111,_DIS1dL,_DIS2dL,_DIS3dL,_DIS4dL),X$113),"")</f>
        <v>#VALUE!</v>
      </c>
      <c r="Y68" s="84" t="e">
        <f>IF(AND(Y$4,$BJ68),SUMIFS([1]HC!$K$7:$K$118,CHOOSE($BM68,[1]HC!$N$7:$N$118,[1]HC!$O$7:$O$118,[1]HC!$P$7:$P$118,[1]HC!$Q$7:$Q$118),$BL68,CHOOSE(Y$111,_DIS1dL,_DIS2dL,_DIS3dL,_DIS4dL),Y$113),"")</f>
        <v>#VALUE!</v>
      </c>
      <c r="Z68" s="84" t="e">
        <f>IF(AND(Z$4,$BJ68),SUMIFS([1]HC!$K$7:$K$118,CHOOSE($BM68,[1]HC!$N$7:$N$118,[1]HC!$O$7:$O$118,[1]HC!$P$7:$P$118,[1]HC!$Q$7:$Q$118),$BL68,CHOOSE(Z$111,_DIS1dL,_DIS2dL,_DIS3dL,_DIS4dL),Z$113),"")</f>
        <v>#VALUE!</v>
      </c>
      <c r="AA68" s="84" t="e">
        <f>IF(AND(AA$4,$BJ68),SUMIFS([1]HC!$K$7:$K$118,CHOOSE($BM68,[1]HC!$N$7:$N$118,[1]HC!$O$7:$O$118,[1]HC!$P$7:$P$118,[1]HC!$Q$7:$Q$118),$BL68,CHOOSE(AA$111,_DIS1dL,_DIS2dL,_DIS3dL,_DIS4dL),AA$113),"")</f>
        <v>#VALUE!</v>
      </c>
      <c r="AB68" s="84" t="e">
        <f>IF(AND(AB$4,$BJ68),SUMIFS([1]HC!$K$7:$K$118,CHOOSE($BM68,[1]HC!$N$7:$N$118,[1]HC!$O$7:$O$118,[1]HC!$P$7:$P$118,[1]HC!$Q$7:$Q$118),$BL68,CHOOSE(AB$111,_DIS1dL,_DIS2dL,_DIS3dL,_DIS4dL),AB$113),"")</f>
        <v>#VALUE!</v>
      </c>
      <c r="AC68" s="84" t="e">
        <f>IF(AND(AC$4,$BJ68),SUMIFS([1]HC!$K$7:$K$118,CHOOSE($BM68,[1]HC!$N$7:$N$118,[1]HC!$O$7:$O$118,[1]HC!$P$7:$P$118,[1]HC!$Q$7:$Q$118),$BL68,CHOOSE(AC$111,_DIS1dL,_DIS2dL,_DIS3dL,_DIS4dL),AC$113),"")</f>
        <v>#VALUE!</v>
      </c>
      <c r="AD68" s="84" t="e">
        <f>IF(AND(AD$4,$BJ68),SUMIFS([1]HC!$K$7:$K$118,CHOOSE($BM68,[1]HC!$N$7:$N$118,[1]HC!$O$7:$O$118,[1]HC!$P$7:$P$118,[1]HC!$Q$7:$Q$118),$BL68,CHOOSE(AD$111,_DIS1dL,_DIS2dL,_DIS3dL,_DIS4dL),AD$113),"")</f>
        <v>#VALUE!</v>
      </c>
      <c r="AE68" s="84" t="e">
        <f>IF(AND(AE$4,$BJ68),SUMIFS([1]HC!$K$7:$K$118,CHOOSE($BM68,[1]HC!$N$7:$N$118,[1]HC!$O$7:$O$118,[1]HC!$P$7:$P$118,[1]HC!$Q$7:$Q$118),$BL68,CHOOSE(AE$111,_DIS1dL,_DIS2dL,_DIS3dL,_DIS4dL),AE$113),"")</f>
        <v>#VALUE!</v>
      </c>
      <c r="AF68" s="84" t="e">
        <f>IF(AND(AF$4,$BJ68),SUMIFS([1]HC!$K$7:$K$118,CHOOSE($BM68,[1]HC!$N$7:$N$118,[1]HC!$O$7:$O$118,[1]HC!$P$7:$P$118,[1]HC!$Q$7:$Q$118),$BL68,CHOOSE(AF$111,_DIS1dL,_DIS2dL,_DIS3dL,_DIS4dL),AF$113),"")</f>
        <v>#VALUE!</v>
      </c>
      <c r="AG68" s="84" t="e">
        <f>IF(AND(AG$4,$BJ68),SUMIFS([1]HC!$K$7:$K$118,CHOOSE($BM68,[1]HC!$N$7:$N$118,[1]HC!$O$7:$O$118,[1]HC!$P$7:$P$118,[1]HC!$Q$7:$Q$118),$BL68,CHOOSE(AG$111,_DIS1dL,_DIS2dL,_DIS3dL,_DIS4dL),AG$113),"")</f>
        <v>#VALUE!</v>
      </c>
      <c r="AH68" s="84" t="e">
        <f>IF(AND(AH$4,$BJ68),SUMIFS([1]HC!$K$7:$K$118,CHOOSE($BM68,[1]HC!$N$7:$N$118,[1]HC!$O$7:$O$118,[1]HC!$P$7:$P$118,[1]HC!$Q$7:$Q$118),$BL68,CHOOSE(AH$111,_DIS1dL,_DIS2dL,_DIS3dL,_DIS4dL),AH$113),"")</f>
        <v>#VALUE!</v>
      </c>
      <c r="AI68" s="84" t="str">
        <f>IF(AND(AI$4,$BJ68),SUMIFS([1]HC!$K$7:$K$118,[1]HC!$J$7:$J$118,$BL68,CHOOSE(AI$111,_DIS1dL,_DIS2dL,_DIS3dL,_DIS4dL),AI$113),"")</f>
        <v/>
      </c>
      <c r="AJ68" s="84" t="str">
        <f>IF(AND(AJ$4,$BJ68),SUMIFS([1]HC!$K$7:$K$118,[1]HC!$J$7:$J$118,$BL68,CHOOSE(AJ$111,_DIS1dL,_DIS2dL,_DIS3dL,_DIS4dL),AJ$113),"")</f>
        <v/>
      </c>
      <c r="AK68" s="84" t="str">
        <f>IF(AND(AK$4,$BJ68),SUMIFS([1]HC!$K$7:$K$118,[1]HC!$J$7:$J$118,$BL68,CHOOSE(AK$111,_DIS1dL,_DIS2dL,_DIS3dL,_DIS4dL),AK$113),"")</f>
        <v/>
      </c>
      <c r="AL68" s="84" t="str">
        <f>IF(AND(AL$4,$BJ68),SUMIFS([1]HC!$K$7:$K$118,[1]HC!$J$7:$J$118,$BL68,CHOOSE(AL$111,_DIS1dL,_DIS2dL,_DIS3dL,_DIS4dL),AL$113),"")</f>
        <v/>
      </c>
      <c r="AM68" s="84" t="str">
        <f>IF(AND(AM$4,$BJ68),SUMIFS([1]HC!$K$7:$K$118,[1]HC!$J$7:$J$118,$BL68,CHOOSE(AM$111,_DIS1dL,_DIS2dL,_DIS3dL,_DIS4dL),AM$113),"")</f>
        <v/>
      </c>
      <c r="AN68" s="84" t="str">
        <f>IF(AND(AN$4,$BJ68),SUMIFS([1]HC!$K$7:$K$118,[1]HC!$J$7:$J$118,$BL68,CHOOSE(AN$111,_DIS1dL,_DIS2dL,_DIS3dL,_DIS4dL),AN$113),"")</f>
        <v/>
      </c>
      <c r="AO68" s="84" t="str">
        <f>IF(AND(AO$4,$BJ68),SUMIFS([1]HC!$K$7:$K$118,[1]HC!$J$7:$J$118,$BL68,CHOOSE(AO$111,_DIS1dL,_DIS2dL,_DIS3dL,_DIS4dL),AO$113),"")</f>
        <v/>
      </c>
      <c r="AP68" s="84" t="str">
        <f>IF(AND(AP$4,$BJ68),SUMIFS([1]HC!$K$7:$K$118,[1]HC!$J$7:$J$118,$BL68,CHOOSE(AP$111,_DIS1dL,_DIS2dL,_DIS3dL,_DIS4dL),AP$113),"")</f>
        <v/>
      </c>
      <c r="AQ68" s="84" t="str">
        <f>IF(AND(AQ$4,$BJ68),SUMIFS([1]HC!$K$7:$K$118,[1]HC!$J$7:$J$118,$BL68,CHOOSE(AQ$111,_DIS1dL,_DIS2dL,_DIS3dL,_DIS4dL),AQ$113),"")</f>
        <v/>
      </c>
      <c r="AR68" s="84" t="str">
        <f>IF(AND(AR$4,$BJ68),SUMIFS([1]HC!$K$7:$K$118,[1]HC!$J$7:$J$118,$BL68,CHOOSE(AR$111,_DIS1dL,_DIS2dL,_DIS3dL,_DIS4dL),AR$113),"")</f>
        <v/>
      </c>
      <c r="AS68" s="84" t="str">
        <f>IF(AND(AS$4,$BJ68),SUMIFS([1]HC!$K$7:$K$118,[1]HC!$J$7:$J$118,$BL68,CHOOSE(AS$111,_DIS1dL,_DIS2dL,_DIS3dL,_DIS4dL),AS$113),"")</f>
        <v/>
      </c>
      <c r="AT68" s="84" t="str">
        <f>IF(AND(AT$4,$BJ68),SUMIFS([1]HC!$K$7:$K$118,[1]HC!$J$7:$J$118,$BL68,CHOOSE(AT$111,_DIS1dL,_DIS2dL,_DIS3dL,_DIS4dL),AT$113),"")</f>
        <v/>
      </c>
      <c r="AU68" s="84" t="str">
        <f>IF(AND(AU$4,$BJ68),SUMIFS([1]HC!$K$7:$K$118,[1]HC!$J$7:$J$118,$BL68,CHOOSE(AU$111,_DIS1dL,_DIS2dL,_DIS3dL,_DIS4dL),AU$113),"")</f>
        <v/>
      </c>
      <c r="AV68" s="84" t="str">
        <f>IF(AND(AV$4,$BJ68),SUMIFS([1]HC!$K$7:$K$118,[1]HC!$J$7:$J$118,$BL68,CHOOSE(AV$111,_DIS1dL,_DIS2dL,_DIS3dL,_DIS4dL),AV$113),"")</f>
        <v/>
      </c>
      <c r="AW68" s="84" t="str">
        <f>IF(AND(AW$4,$BJ68),SUMIFS([1]HC!$K$7:$K$118,[1]HC!$J$7:$J$118,$BL68,CHOOSE(AW$111,_DIS1dL,_DIS2dL,_DIS3dL,_DIS4dL),AW$113),"")</f>
        <v/>
      </c>
      <c r="AX68" s="84" t="str">
        <f>IF(AND(AX$4,$BJ68),SUMIFS([1]HC!$K$7:$K$118,[1]HC!$J$7:$J$118,$BL68,CHOOSE(AX$111,_DIS1dL,_DIS2dL,_DIS3dL,_DIS4dL),AX$113),"")</f>
        <v/>
      </c>
      <c r="AY68" s="84" t="str">
        <f>IF(AND(AY$4,$BJ68),SUMIFS([1]HC!$K$7:$K$118,[1]HC!$J$7:$J$118,$BL68,CHOOSE(AY$111,_DIS1dL,_DIS2dL,_DIS3dL,_DIS4dL),AY$113),"")</f>
        <v/>
      </c>
      <c r="AZ68" s="84" t="str">
        <f>IF(AND(AZ$4,$BJ68),SUMIFS([1]HC!$K$7:$K$118,[1]HC!$J$7:$J$118,$BL68,CHOOSE(AZ$111,_DIS1dL,_DIS2dL,_DIS3dL,_DIS4dL),AZ$113),"")</f>
        <v/>
      </c>
      <c r="BA68" s="84" t="str">
        <f>IF(AND(BA$4,$BJ68),SUMIFS([1]HC!$K$7:$K$118,[1]HC!$J$7:$J$118,$BL68,CHOOSE(BA$111,_DIS1dL,_DIS2dL,_DIS3dL,_DIS4dL),BA$113),"")</f>
        <v/>
      </c>
      <c r="BB68" s="84" t="str">
        <f>IF(AND(BB$4,$BJ68),SUMIFS([1]HC!$K$7:$K$118,[1]HC!$J$7:$J$118,$BL68,CHOOSE(BB$111,_DIS1dL,_DIS2dL,_DIS3dL,_DIS4dL),BB$113),"")</f>
        <v/>
      </c>
      <c r="BC68" s="84" t="str">
        <f>IF(AND(BC$4,$BJ68),SUMIFS([1]HC!$K$7:$K$118,[1]HC!$J$7:$J$118,$BL68,CHOOSE(BC$111,_DIS1dL,_DIS2dL,_DIS3dL,_DIS4dL),BC$113),"")</f>
        <v/>
      </c>
      <c r="BD68" s="84" t="str">
        <f>IF(AND(BD$4,$BJ68),SUMIFS([1]HC!$K$7:$K$118,[1]HC!$J$7:$J$118,$BL68,CHOOSE(BD$111,_DIS1dL,_DIS2dL,_DIS3dL,_DIS4dL),BD$113),"")</f>
        <v/>
      </c>
      <c r="BE68" s="85" t="str">
        <f>IF(AND(BE$4,$BJ68),SUMIFS([1]HC!$K$7:$K$118,[1]HC!$J$7:$J$118,$BL68,CHOOSE(BE$111,_DIS1dL,_DIS2dL,_DIS3dL,_DIS4dL),BE$113),"")</f>
        <v/>
      </c>
      <c r="BF68" s="80" t="e">
        <f t="shared" si="0"/>
        <v>#VALUE!</v>
      </c>
      <c r="BG68" s="86" t="e">
        <f t="shared" si="1"/>
        <v>#VALUE!</v>
      </c>
      <c r="BI68" s="82">
        <f>IF(BJ68,[1]HC!M68-1,"")</f>
        <v>2</v>
      </c>
      <c r="BJ68" s="82" t="b">
        <f>[1]HC!G68</f>
        <v>1</v>
      </c>
      <c r="BK68" s="72" t="b">
        <f>[1]HC!L68</f>
        <v>0</v>
      </c>
      <c r="BL68" t="str">
        <f>[1]HC!I68</f>
        <v>HC 6.3.3</v>
      </c>
      <c r="BM68">
        <f>[1]HC!M68</f>
        <v>3</v>
      </c>
      <c r="BO68" s="72" t="e">
        <f>[1]HC!K68=BF68</f>
        <v>#VALUE!</v>
      </c>
    </row>
    <row r="69" spans="3:67" ht="13" hidden="1" outlineLevel="1" x14ac:dyDescent="0.3">
      <c r="C69" t="str">
        <f>IF($BJ69,REPT(" ",$BI$6*BI69) &amp; [1]HC!J69,"")</f>
        <v xml:space="preserve">              HC 6.3.4 Blud Safety</v>
      </c>
      <c r="D69" s="83" t="e">
        <f>IF(AND(D$4,$BJ69),SUMIFS([1]HC!$K$7:$K$118,CHOOSE($BM69,[1]HC!$N$7:$N$118,[1]HC!$O$7:$O$118,[1]HC!$P$7:$P$118,[1]HC!$Q$7:$Q$118),$BL69,CHOOSE(D$111,_DIS1dL,_DIS2dL,_DIS3dL,_DIS4dL),D$113),"")</f>
        <v>#VALUE!</v>
      </c>
      <c r="E69" s="84" t="e">
        <f>IF(AND(E$4,$BJ69),SUMIFS([1]HC!$K$7:$K$118,CHOOSE($BM69,[1]HC!$N$7:$N$118,[1]HC!$O$7:$O$118,[1]HC!$P$7:$P$118,[1]HC!$Q$7:$Q$118),$BL69,CHOOSE(E$111,_DIS1dL,_DIS2dL,_DIS3dL,_DIS4dL),E$113),"")</f>
        <v>#VALUE!</v>
      </c>
      <c r="F69" s="84" t="e">
        <f>IF(AND(F$4,$BJ69),SUMIFS([1]HC!$K$7:$K$118,CHOOSE($BM69,[1]HC!$N$7:$N$118,[1]HC!$O$7:$O$118,[1]HC!$P$7:$P$118,[1]HC!$Q$7:$Q$118),$BL69,CHOOSE(F$111,_DIS1dL,_DIS2dL,_DIS3dL,_DIS4dL),F$113),"")</f>
        <v>#VALUE!</v>
      </c>
      <c r="G69" s="84" t="e">
        <f>IF(AND(G$4,$BJ69),SUMIFS([1]HC!$K$7:$K$118,CHOOSE($BM69,[1]HC!$N$7:$N$118,[1]HC!$O$7:$O$118,[1]HC!$P$7:$P$118,[1]HC!$Q$7:$Q$118),$BL69,CHOOSE(G$111,_DIS1dL,_DIS2dL,_DIS3dL,_DIS4dL),G$113),"")</f>
        <v>#VALUE!</v>
      </c>
      <c r="H69" s="84" t="e">
        <f>IF(AND(H$4,$BJ69),SUMIFS([1]HC!$K$7:$K$118,CHOOSE($BM69,[1]HC!$N$7:$N$118,[1]HC!$O$7:$O$118,[1]HC!$P$7:$P$118,[1]HC!$Q$7:$Q$118),$BL69,CHOOSE(H$111,_DIS1dL,_DIS2dL,_DIS3dL,_DIS4dL),H$113),"")</f>
        <v>#VALUE!</v>
      </c>
      <c r="I69" s="84" t="e">
        <f>IF(AND(I$4,$BJ69),SUMIFS([1]HC!$K$7:$K$118,CHOOSE($BM69,[1]HC!$N$7:$N$118,[1]HC!$O$7:$O$118,[1]HC!$P$7:$P$118,[1]HC!$Q$7:$Q$118),$BL69,CHOOSE(I$111,_DIS1dL,_DIS2dL,_DIS3dL,_DIS4dL),I$113),"")</f>
        <v>#VALUE!</v>
      </c>
      <c r="J69" s="84" t="e">
        <f>IF(AND(J$4,$BJ69),SUMIFS([1]HC!$K$7:$K$118,CHOOSE($BM69,[1]HC!$N$7:$N$118,[1]HC!$O$7:$O$118,[1]HC!$P$7:$P$118,[1]HC!$Q$7:$Q$118),$BL69,CHOOSE(J$111,_DIS1dL,_DIS2dL,_DIS3dL,_DIS4dL),J$113),"")</f>
        <v>#VALUE!</v>
      </c>
      <c r="K69" s="84" t="e">
        <f>IF(AND(K$4,$BJ69),SUMIFS([1]HC!$K$7:$K$118,CHOOSE($BM69,[1]HC!$N$7:$N$118,[1]HC!$O$7:$O$118,[1]HC!$P$7:$P$118,[1]HC!$Q$7:$Q$118),$BL69,CHOOSE(K$111,_DIS1dL,_DIS2dL,_DIS3dL,_DIS4dL),K$113),"")</f>
        <v>#VALUE!</v>
      </c>
      <c r="L69" s="84" t="e">
        <f>IF(AND(L$4,$BJ69),SUMIFS([1]HC!$K$7:$K$118,CHOOSE($BM69,[1]HC!$N$7:$N$118,[1]HC!$O$7:$O$118,[1]HC!$P$7:$P$118,[1]HC!$Q$7:$Q$118),$BL69,CHOOSE(L$111,_DIS1dL,_DIS2dL,_DIS3dL,_DIS4dL),L$113),"")</f>
        <v>#VALUE!</v>
      </c>
      <c r="M69" s="84" t="e">
        <f>IF(AND(M$4,$BJ69),SUMIFS([1]HC!$K$7:$K$118,CHOOSE($BM69,[1]HC!$N$7:$N$118,[1]HC!$O$7:$O$118,[1]HC!$P$7:$P$118,[1]HC!$Q$7:$Q$118),$BL69,CHOOSE(M$111,_DIS1dL,_DIS2dL,_DIS3dL,_DIS4dL),M$113),"")</f>
        <v>#VALUE!</v>
      </c>
      <c r="N69" s="84" t="e">
        <f>IF(AND(N$4,$BJ69),SUMIFS([1]HC!$K$7:$K$118,CHOOSE($BM69,[1]HC!$N$7:$N$118,[1]HC!$O$7:$O$118,[1]HC!$P$7:$P$118,[1]HC!$Q$7:$Q$118),$BL69,CHOOSE(N$111,_DIS1dL,_DIS2dL,_DIS3dL,_DIS4dL),N$113),"")</f>
        <v>#VALUE!</v>
      </c>
      <c r="O69" s="84" t="e">
        <f>IF(AND(O$4,$BJ69),SUMIFS([1]HC!$K$7:$K$118,CHOOSE($BM69,[1]HC!$N$7:$N$118,[1]HC!$O$7:$O$118,[1]HC!$P$7:$P$118,[1]HC!$Q$7:$Q$118),$BL69,CHOOSE(O$111,_DIS1dL,_DIS2dL,_DIS3dL,_DIS4dL),O$113),"")</f>
        <v>#VALUE!</v>
      </c>
      <c r="P69" s="84" t="e">
        <f>IF(AND(P$4,$BJ69),SUMIFS([1]HC!$K$7:$K$118,CHOOSE($BM69,[1]HC!$N$7:$N$118,[1]HC!$O$7:$O$118,[1]HC!$P$7:$P$118,[1]HC!$Q$7:$Q$118),$BL69,CHOOSE(P$111,_DIS1dL,_DIS2dL,_DIS3dL,_DIS4dL),P$113),"")</f>
        <v>#VALUE!</v>
      </c>
      <c r="Q69" s="84" t="e">
        <f>IF(AND(Q$4,$BJ69),SUMIFS([1]HC!$K$7:$K$118,CHOOSE($BM69,[1]HC!$N$7:$N$118,[1]HC!$O$7:$O$118,[1]HC!$P$7:$P$118,[1]HC!$Q$7:$Q$118),$BL69,CHOOSE(Q$111,_DIS1dL,_DIS2dL,_DIS3dL,_DIS4dL),Q$113),"")</f>
        <v>#VALUE!</v>
      </c>
      <c r="R69" s="84" t="e">
        <f>IF(AND(R$4,$BJ69),SUMIFS([1]HC!$K$7:$K$118,CHOOSE($BM69,[1]HC!$N$7:$N$118,[1]HC!$O$7:$O$118,[1]HC!$P$7:$P$118,[1]HC!$Q$7:$Q$118),$BL69,CHOOSE(R$111,_DIS1dL,_DIS2dL,_DIS3dL,_DIS4dL),R$113),"")</f>
        <v>#VALUE!</v>
      </c>
      <c r="S69" s="84" t="e">
        <f>IF(AND(S$4,$BJ69),SUMIFS([1]HC!$K$7:$K$118,CHOOSE($BM69,[1]HC!$N$7:$N$118,[1]HC!$O$7:$O$118,[1]HC!$P$7:$P$118,[1]HC!$Q$7:$Q$118),$BL69,CHOOSE(S$111,_DIS1dL,_DIS2dL,_DIS3dL,_DIS4dL),S$113),"")</f>
        <v>#VALUE!</v>
      </c>
      <c r="T69" s="84" t="e">
        <f>IF(AND(T$4,$BJ69),SUMIFS([1]HC!$K$7:$K$118,CHOOSE($BM69,[1]HC!$N$7:$N$118,[1]HC!$O$7:$O$118,[1]HC!$P$7:$P$118,[1]HC!$Q$7:$Q$118),$BL69,CHOOSE(T$111,_DIS1dL,_DIS2dL,_DIS3dL,_DIS4dL),T$113),"")</f>
        <v>#VALUE!</v>
      </c>
      <c r="U69" s="84" t="e">
        <f>IF(AND(U$4,$BJ69),SUMIFS([1]HC!$K$7:$K$118,CHOOSE($BM69,[1]HC!$N$7:$N$118,[1]HC!$O$7:$O$118,[1]HC!$P$7:$P$118,[1]HC!$Q$7:$Q$118),$BL69,CHOOSE(U$111,_DIS1dL,_DIS2dL,_DIS3dL,_DIS4dL),U$113),"")</f>
        <v>#VALUE!</v>
      </c>
      <c r="V69" s="84" t="e">
        <f>IF(AND(V$4,$BJ69),SUMIFS([1]HC!$K$7:$K$118,CHOOSE($BM69,[1]HC!$N$7:$N$118,[1]HC!$O$7:$O$118,[1]HC!$P$7:$P$118,[1]HC!$Q$7:$Q$118),$BL69,CHOOSE(V$111,_DIS1dL,_DIS2dL,_DIS3dL,_DIS4dL),V$113),"")</f>
        <v>#VALUE!</v>
      </c>
      <c r="W69" s="84" t="e">
        <f>IF(AND(W$4,$BJ69),SUMIFS([1]HC!$K$7:$K$118,CHOOSE($BM69,[1]HC!$N$7:$N$118,[1]HC!$O$7:$O$118,[1]HC!$P$7:$P$118,[1]HC!$Q$7:$Q$118),$BL69,CHOOSE(W$111,_DIS1dL,_DIS2dL,_DIS3dL,_DIS4dL),W$113),"")</f>
        <v>#VALUE!</v>
      </c>
      <c r="X69" s="84" t="e">
        <f>IF(AND(X$4,$BJ69),SUMIFS([1]HC!$K$7:$K$118,CHOOSE($BM69,[1]HC!$N$7:$N$118,[1]HC!$O$7:$O$118,[1]HC!$P$7:$P$118,[1]HC!$Q$7:$Q$118),$BL69,CHOOSE(X$111,_DIS1dL,_DIS2dL,_DIS3dL,_DIS4dL),X$113),"")</f>
        <v>#VALUE!</v>
      </c>
      <c r="Y69" s="84" t="e">
        <f>IF(AND(Y$4,$BJ69),SUMIFS([1]HC!$K$7:$K$118,CHOOSE($BM69,[1]HC!$N$7:$N$118,[1]HC!$O$7:$O$118,[1]HC!$P$7:$P$118,[1]HC!$Q$7:$Q$118),$BL69,CHOOSE(Y$111,_DIS1dL,_DIS2dL,_DIS3dL,_DIS4dL),Y$113),"")</f>
        <v>#VALUE!</v>
      </c>
      <c r="Z69" s="84" t="e">
        <f>IF(AND(Z$4,$BJ69),SUMIFS([1]HC!$K$7:$K$118,CHOOSE($BM69,[1]HC!$N$7:$N$118,[1]HC!$O$7:$O$118,[1]HC!$P$7:$P$118,[1]HC!$Q$7:$Q$118),$BL69,CHOOSE(Z$111,_DIS1dL,_DIS2dL,_DIS3dL,_DIS4dL),Z$113),"")</f>
        <v>#VALUE!</v>
      </c>
      <c r="AA69" s="84" t="e">
        <f>IF(AND(AA$4,$BJ69),SUMIFS([1]HC!$K$7:$K$118,CHOOSE($BM69,[1]HC!$N$7:$N$118,[1]HC!$O$7:$O$118,[1]HC!$P$7:$P$118,[1]HC!$Q$7:$Q$118),$BL69,CHOOSE(AA$111,_DIS1dL,_DIS2dL,_DIS3dL,_DIS4dL),AA$113),"")</f>
        <v>#VALUE!</v>
      </c>
      <c r="AB69" s="84" t="e">
        <f>IF(AND(AB$4,$BJ69),SUMIFS([1]HC!$K$7:$K$118,CHOOSE($BM69,[1]HC!$N$7:$N$118,[1]HC!$O$7:$O$118,[1]HC!$P$7:$P$118,[1]HC!$Q$7:$Q$118),$BL69,CHOOSE(AB$111,_DIS1dL,_DIS2dL,_DIS3dL,_DIS4dL),AB$113),"")</f>
        <v>#VALUE!</v>
      </c>
      <c r="AC69" s="84" t="e">
        <f>IF(AND(AC$4,$BJ69),SUMIFS([1]HC!$K$7:$K$118,CHOOSE($BM69,[1]HC!$N$7:$N$118,[1]HC!$O$7:$O$118,[1]HC!$P$7:$P$118,[1]HC!$Q$7:$Q$118),$BL69,CHOOSE(AC$111,_DIS1dL,_DIS2dL,_DIS3dL,_DIS4dL),AC$113),"")</f>
        <v>#VALUE!</v>
      </c>
      <c r="AD69" s="84" t="e">
        <f>IF(AND(AD$4,$BJ69),SUMIFS([1]HC!$K$7:$K$118,CHOOSE($BM69,[1]HC!$N$7:$N$118,[1]HC!$O$7:$O$118,[1]HC!$P$7:$P$118,[1]HC!$Q$7:$Q$118),$BL69,CHOOSE(AD$111,_DIS1dL,_DIS2dL,_DIS3dL,_DIS4dL),AD$113),"")</f>
        <v>#VALUE!</v>
      </c>
      <c r="AE69" s="84" t="e">
        <f>IF(AND(AE$4,$BJ69),SUMIFS([1]HC!$K$7:$K$118,CHOOSE($BM69,[1]HC!$N$7:$N$118,[1]HC!$O$7:$O$118,[1]HC!$P$7:$P$118,[1]HC!$Q$7:$Q$118),$BL69,CHOOSE(AE$111,_DIS1dL,_DIS2dL,_DIS3dL,_DIS4dL),AE$113),"")</f>
        <v>#VALUE!</v>
      </c>
      <c r="AF69" s="84" t="e">
        <f>IF(AND(AF$4,$BJ69),SUMIFS([1]HC!$K$7:$K$118,CHOOSE($BM69,[1]HC!$N$7:$N$118,[1]HC!$O$7:$O$118,[1]HC!$P$7:$P$118,[1]HC!$Q$7:$Q$118),$BL69,CHOOSE(AF$111,_DIS1dL,_DIS2dL,_DIS3dL,_DIS4dL),AF$113),"")</f>
        <v>#VALUE!</v>
      </c>
      <c r="AG69" s="84" t="e">
        <f>IF(AND(AG$4,$BJ69),SUMIFS([1]HC!$K$7:$K$118,CHOOSE($BM69,[1]HC!$N$7:$N$118,[1]HC!$O$7:$O$118,[1]HC!$P$7:$P$118,[1]HC!$Q$7:$Q$118),$BL69,CHOOSE(AG$111,_DIS1dL,_DIS2dL,_DIS3dL,_DIS4dL),AG$113),"")</f>
        <v>#VALUE!</v>
      </c>
      <c r="AH69" s="84" t="e">
        <f>IF(AND(AH$4,$BJ69),SUMIFS([1]HC!$K$7:$K$118,CHOOSE($BM69,[1]HC!$N$7:$N$118,[1]HC!$O$7:$O$118,[1]HC!$P$7:$P$118,[1]HC!$Q$7:$Q$118),$BL69,CHOOSE(AH$111,_DIS1dL,_DIS2dL,_DIS3dL,_DIS4dL),AH$113),"")</f>
        <v>#VALUE!</v>
      </c>
      <c r="AI69" s="84" t="str">
        <f>IF(AND(AI$4,$BJ69),SUMIFS([1]HC!$K$7:$K$118,[1]HC!$J$7:$J$118,$BL69,CHOOSE(AI$111,_DIS1dL,_DIS2dL,_DIS3dL,_DIS4dL),AI$113),"")</f>
        <v/>
      </c>
      <c r="AJ69" s="84" t="str">
        <f>IF(AND(AJ$4,$BJ69),SUMIFS([1]HC!$K$7:$K$118,[1]HC!$J$7:$J$118,$BL69,CHOOSE(AJ$111,_DIS1dL,_DIS2dL,_DIS3dL,_DIS4dL),AJ$113),"")</f>
        <v/>
      </c>
      <c r="AK69" s="84" t="str">
        <f>IF(AND(AK$4,$BJ69),SUMIFS([1]HC!$K$7:$K$118,[1]HC!$J$7:$J$118,$BL69,CHOOSE(AK$111,_DIS1dL,_DIS2dL,_DIS3dL,_DIS4dL),AK$113),"")</f>
        <v/>
      </c>
      <c r="AL69" s="84" t="str">
        <f>IF(AND(AL$4,$BJ69),SUMIFS([1]HC!$K$7:$K$118,[1]HC!$J$7:$J$118,$BL69,CHOOSE(AL$111,_DIS1dL,_DIS2dL,_DIS3dL,_DIS4dL),AL$113),"")</f>
        <v/>
      </c>
      <c r="AM69" s="84" t="str">
        <f>IF(AND(AM$4,$BJ69),SUMIFS([1]HC!$K$7:$K$118,[1]HC!$J$7:$J$118,$BL69,CHOOSE(AM$111,_DIS1dL,_DIS2dL,_DIS3dL,_DIS4dL),AM$113),"")</f>
        <v/>
      </c>
      <c r="AN69" s="84" t="str">
        <f>IF(AND(AN$4,$BJ69),SUMIFS([1]HC!$K$7:$K$118,[1]HC!$J$7:$J$118,$BL69,CHOOSE(AN$111,_DIS1dL,_DIS2dL,_DIS3dL,_DIS4dL),AN$113),"")</f>
        <v/>
      </c>
      <c r="AO69" s="84" t="str">
        <f>IF(AND(AO$4,$BJ69),SUMIFS([1]HC!$K$7:$K$118,[1]HC!$J$7:$J$118,$BL69,CHOOSE(AO$111,_DIS1dL,_DIS2dL,_DIS3dL,_DIS4dL),AO$113),"")</f>
        <v/>
      </c>
      <c r="AP69" s="84" t="str">
        <f>IF(AND(AP$4,$BJ69),SUMIFS([1]HC!$K$7:$K$118,[1]HC!$J$7:$J$118,$BL69,CHOOSE(AP$111,_DIS1dL,_DIS2dL,_DIS3dL,_DIS4dL),AP$113),"")</f>
        <v/>
      </c>
      <c r="AQ69" s="84" t="str">
        <f>IF(AND(AQ$4,$BJ69),SUMIFS([1]HC!$K$7:$K$118,[1]HC!$J$7:$J$118,$BL69,CHOOSE(AQ$111,_DIS1dL,_DIS2dL,_DIS3dL,_DIS4dL),AQ$113),"")</f>
        <v/>
      </c>
      <c r="AR69" s="84" t="str">
        <f>IF(AND(AR$4,$BJ69),SUMIFS([1]HC!$K$7:$K$118,[1]HC!$J$7:$J$118,$BL69,CHOOSE(AR$111,_DIS1dL,_DIS2dL,_DIS3dL,_DIS4dL),AR$113),"")</f>
        <v/>
      </c>
      <c r="AS69" s="84" t="str">
        <f>IF(AND(AS$4,$BJ69),SUMIFS([1]HC!$K$7:$K$118,[1]HC!$J$7:$J$118,$BL69,CHOOSE(AS$111,_DIS1dL,_DIS2dL,_DIS3dL,_DIS4dL),AS$113),"")</f>
        <v/>
      </c>
      <c r="AT69" s="84" t="str">
        <f>IF(AND(AT$4,$BJ69),SUMIFS([1]HC!$K$7:$K$118,[1]HC!$J$7:$J$118,$BL69,CHOOSE(AT$111,_DIS1dL,_DIS2dL,_DIS3dL,_DIS4dL),AT$113),"")</f>
        <v/>
      </c>
      <c r="AU69" s="84" t="str">
        <f>IF(AND(AU$4,$BJ69),SUMIFS([1]HC!$K$7:$K$118,[1]HC!$J$7:$J$118,$BL69,CHOOSE(AU$111,_DIS1dL,_DIS2dL,_DIS3dL,_DIS4dL),AU$113),"")</f>
        <v/>
      </c>
      <c r="AV69" s="84" t="str">
        <f>IF(AND(AV$4,$BJ69),SUMIFS([1]HC!$K$7:$K$118,[1]HC!$J$7:$J$118,$BL69,CHOOSE(AV$111,_DIS1dL,_DIS2dL,_DIS3dL,_DIS4dL),AV$113),"")</f>
        <v/>
      </c>
      <c r="AW69" s="84" t="str">
        <f>IF(AND(AW$4,$BJ69),SUMIFS([1]HC!$K$7:$K$118,[1]HC!$J$7:$J$118,$BL69,CHOOSE(AW$111,_DIS1dL,_DIS2dL,_DIS3dL,_DIS4dL),AW$113),"")</f>
        <v/>
      </c>
      <c r="AX69" s="84" t="str">
        <f>IF(AND(AX$4,$BJ69),SUMIFS([1]HC!$K$7:$K$118,[1]HC!$J$7:$J$118,$BL69,CHOOSE(AX$111,_DIS1dL,_DIS2dL,_DIS3dL,_DIS4dL),AX$113),"")</f>
        <v/>
      </c>
      <c r="AY69" s="84" t="str">
        <f>IF(AND(AY$4,$BJ69),SUMIFS([1]HC!$K$7:$K$118,[1]HC!$J$7:$J$118,$BL69,CHOOSE(AY$111,_DIS1dL,_DIS2dL,_DIS3dL,_DIS4dL),AY$113),"")</f>
        <v/>
      </c>
      <c r="AZ69" s="84" t="str">
        <f>IF(AND(AZ$4,$BJ69),SUMIFS([1]HC!$K$7:$K$118,[1]HC!$J$7:$J$118,$BL69,CHOOSE(AZ$111,_DIS1dL,_DIS2dL,_DIS3dL,_DIS4dL),AZ$113),"")</f>
        <v/>
      </c>
      <c r="BA69" s="84" t="str">
        <f>IF(AND(BA$4,$BJ69),SUMIFS([1]HC!$K$7:$K$118,[1]HC!$J$7:$J$118,$BL69,CHOOSE(BA$111,_DIS1dL,_DIS2dL,_DIS3dL,_DIS4dL),BA$113),"")</f>
        <v/>
      </c>
      <c r="BB69" s="84" t="str">
        <f>IF(AND(BB$4,$BJ69),SUMIFS([1]HC!$K$7:$K$118,[1]HC!$J$7:$J$118,$BL69,CHOOSE(BB$111,_DIS1dL,_DIS2dL,_DIS3dL,_DIS4dL),BB$113),"")</f>
        <v/>
      </c>
      <c r="BC69" s="84" t="str">
        <f>IF(AND(BC$4,$BJ69),SUMIFS([1]HC!$K$7:$K$118,[1]HC!$J$7:$J$118,$BL69,CHOOSE(BC$111,_DIS1dL,_DIS2dL,_DIS3dL,_DIS4dL),BC$113),"")</f>
        <v/>
      </c>
      <c r="BD69" s="84" t="str">
        <f>IF(AND(BD$4,$BJ69),SUMIFS([1]HC!$K$7:$K$118,[1]HC!$J$7:$J$118,$BL69,CHOOSE(BD$111,_DIS1dL,_DIS2dL,_DIS3dL,_DIS4dL),BD$113),"")</f>
        <v/>
      </c>
      <c r="BE69" s="85" t="str">
        <f>IF(AND(BE$4,$BJ69),SUMIFS([1]HC!$K$7:$K$118,[1]HC!$J$7:$J$118,$BL69,CHOOSE(BE$111,_DIS1dL,_DIS2dL,_DIS3dL,_DIS4dL),BE$113),"")</f>
        <v/>
      </c>
      <c r="BF69" s="80" t="e">
        <f t="shared" si="0"/>
        <v>#VALUE!</v>
      </c>
      <c r="BG69" s="86" t="e">
        <f t="shared" si="1"/>
        <v>#VALUE!</v>
      </c>
      <c r="BI69" s="82">
        <f>IF(BJ69,[1]HC!M69-1,"")</f>
        <v>2</v>
      </c>
      <c r="BJ69" s="82" t="b">
        <f>[1]HC!G69</f>
        <v>1</v>
      </c>
      <c r="BK69" s="72" t="b">
        <f>[1]HC!L69</f>
        <v>0</v>
      </c>
      <c r="BL69" t="str">
        <f>[1]HC!I69</f>
        <v>HC 6.3.4</v>
      </c>
      <c r="BM69">
        <f>[1]HC!M69</f>
        <v>3</v>
      </c>
      <c r="BO69" s="72" t="e">
        <f>[1]HC!K69=BF69</f>
        <v>#VALUE!</v>
      </c>
    </row>
    <row r="70" spans="3:67" ht="13" hidden="1" outlineLevel="1" x14ac:dyDescent="0.3">
      <c r="C70" t="str">
        <f>IF($BJ70,REPT(" ",$BI$6*BI70) &amp; [1]HC!J70,"")</f>
        <v xml:space="preserve">              HC 6.3.5 Others not elsewhere classified</v>
      </c>
      <c r="D70" s="83" t="e">
        <f>IF(AND(D$4,$BJ70),SUMIFS([1]HC!$K$7:$K$118,CHOOSE($BM70,[1]HC!$N$7:$N$118,[1]HC!$O$7:$O$118,[1]HC!$P$7:$P$118,[1]HC!$Q$7:$Q$118),$BL70,CHOOSE(D$111,_DIS1dL,_DIS2dL,_DIS3dL,_DIS4dL),D$113),"")</f>
        <v>#VALUE!</v>
      </c>
      <c r="E70" s="84" t="e">
        <f>IF(AND(E$4,$BJ70),SUMIFS([1]HC!$K$7:$K$118,CHOOSE($BM70,[1]HC!$N$7:$N$118,[1]HC!$O$7:$O$118,[1]HC!$P$7:$P$118,[1]HC!$Q$7:$Q$118),$BL70,CHOOSE(E$111,_DIS1dL,_DIS2dL,_DIS3dL,_DIS4dL),E$113),"")</f>
        <v>#VALUE!</v>
      </c>
      <c r="F70" s="84" t="e">
        <f>IF(AND(F$4,$BJ70),SUMIFS([1]HC!$K$7:$K$118,CHOOSE($BM70,[1]HC!$N$7:$N$118,[1]HC!$O$7:$O$118,[1]HC!$P$7:$P$118,[1]HC!$Q$7:$Q$118),$BL70,CHOOSE(F$111,_DIS1dL,_DIS2dL,_DIS3dL,_DIS4dL),F$113),"")</f>
        <v>#VALUE!</v>
      </c>
      <c r="G70" s="84" t="e">
        <f>IF(AND(G$4,$BJ70),SUMIFS([1]HC!$K$7:$K$118,CHOOSE($BM70,[1]HC!$N$7:$N$118,[1]HC!$O$7:$O$118,[1]HC!$P$7:$P$118,[1]HC!$Q$7:$Q$118),$BL70,CHOOSE(G$111,_DIS1dL,_DIS2dL,_DIS3dL,_DIS4dL),G$113),"")</f>
        <v>#VALUE!</v>
      </c>
      <c r="H70" s="84" t="e">
        <f>IF(AND(H$4,$BJ70),SUMIFS([1]HC!$K$7:$K$118,CHOOSE($BM70,[1]HC!$N$7:$N$118,[1]HC!$O$7:$O$118,[1]HC!$P$7:$P$118,[1]HC!$Q$7:$Q$118),$BL70,CHOOSE(H$111,_DIS1dL,_DIS2dL,_DIS3dL,_DIS4dL),H$113),"")</f>
        <v>#VALUE!</v>
      </c>
      <c r="I70" s="84" t="e">
        <f>IF(AND(I$4,$BJ70),SUMIFS([1]HC!$K$7:$K$118,CHOOSE($BM70,[1]HC!$N$7:$N$118,[1]HC!$O$7:$O$118,[1]HC!$P$7:$P$118,[1]HC!$Q$7:$Q$118),$BL70,CHOOSE(I$111,_DIS1dL,_DIS2dL,_DIS3dL,_DIS4dL),I$113),"")</f>
        <v>#VALUE!</v>
      </c>
      <c r="J70" s="84" t="e">
        <f>IF(AND(J$4,$BJ70),SUMIFS([1]HC!$K$7:$K$118,CHOOSE($BM70,[1]HC!$N$7:$N$118,[1]HC!$O$7:$O$118,[1]HC!$P$7:$P$118,[1]HC!$Q$7:$Q$118),$BL70,CHOOSE(J$111,_DIS1dL,_DIS2dL,_DIS3dL,_DIS4dL),J$113),"")</f>
        <v>#VALUE!</v>
      </c>
      <c r="K70" s="84" t="e">
        <f>IF(AND(K$4,$BJ70),SUMIFS([1]HC!$K$7:$K$118,CHOOSE($BM70,[1]HC!$N$7:$N$118,[1]HC!$O$7:$O$118,[1]HC!$P$7:$P$118,[1]HC!$Q$7:$Q$118),$BL70,CHOOSE(K$111,_DIS1dL,_DIS2dL,_DIS3dL,_DIS4dL),K$113),"")</f>
        <v>#VALUE!</v>
      </c>
      <c r="L70" s="84" t="e">
        <f>IF(AND(L$4,$BJ70),SUMIFS([1]HC!$K$7:$K$118,CHOOSE($BM70,[1]HC!$N$7:$N$118,[1]HC!$O$7:$O$118,[1]HC!$P$7:$P$118,[1]HC!$Q$7:$Q$118),$BL70,CHOOSE(L$111,_DIS1dL,_DIS2dL,_DIS3dL,_DIS4dL),L$113),"")</f>
        <v>#VALUE!</v>
      </c>
      <c r="M70" s="84" t="e">
        <f>IF(AND(M$4,$BJ70),SUMIFS([1]HC!$K$7:$K$118,CHOOSE($BM70,[1]HC!$N$7:$N$118,[1]HC!$O$7:$O$118,[1]HC!$P$7:$P$118,[1]HC!$Q$7:$Q$118),$BL70,CHOOSE(M$111,_DIS1dL,_DIS2dL,_DIS3dL,_DIS4dL),M$113),"")</f>
        <v>#VALUE!</v>
      </c>
      <c r="N70" s="84" t="e">
        <f>IF(AND(N$4,$BJ70),SUMIFS([1]HC!$K$7:$K$118,CHOOSE($BM70,[1]HC!$N$7:$N$118,[1]HC!$O$7:$O$118,[1]HC!$P$7:$P$118,[1]HC!$Q$7:$Q$118),$BL70,CHOOSE(N$111,_DIS1dL,_DIS2dL,_DIS3dL,_DIS4dL),N$113),"")</f>
        <v>#VALUE!</v>
      </c>
      <c r="O70" s="84" t="e">
        <f>IF(AND(O$4,$BJ70),SUMIFS([1]HC!$K$7:$K$118,CHOOSE($BM70,[1]HC!$N$7:$N$118,[1]HC!$O$7:$O$118,[1]HC!$P$7:$P$118,[1]HC!$Q$7:$Q$118),$BL70,CHOOSE(O$111,_DIS1dL,_DIS2dL,_DIS3dL,_DIS4dL),O$113),"")</f>
        <v>#VALUE!</v>
      </c>
      <c r="P70" s="84" t="e">
        <f>IF(AND(P$4,$BJ70),SUMIFS([1]HC!$K$7:$K$118,CHOOSE($BM70,[1]HC!$N$7:$N$118,[1]HC!$O$7:$O$118,[1]HC!$P$7:$P$118,[1]HC!$Q$7:$Q$118),$BL70,CHOOSE(P$111,_DIS1dL,_DIS2dL,_DIS3dL,_DIS4dL),P$113),"")</f>
        <v>#VALUE!</v>
      </c>
      <c r="Q70" s="84" t="e">
        <f>IF(AND(Q$4,$BJ70),SUMIFS([1]HC!$K$7:$K$118,CHOOSE($BM70,[1]HC!$N$7:$N$118,[1]HC!$O$7:$O$118,[1]HC!$P$7:$P$118,[1]HC!$Q$7:$Q$118),$BL70,CHOOSE(Q$111,_DIS1dL,_DIS2dL,_DIS3dL,_DIS4dL),Q$113),"")</f>
        <v>#VALUE!</v>
      </c>
      <c r="R70" s="84" t="e">
        <f>IF(AND(R$4,$BJ70),SUMIFS([1]HC!$K$7:$K$118,CHOOSE($BM70,[1]HC!$N$7:$N$118,[1]HC!$O$7:$O$118,[1]HC!$P$7:$P$118,[1]HC!$Q$7:$Q$118),$BL70,CHOOSE(R$111,_DIS1dL,_DIS2dL,_DIS3dL,_DIS4dL),R$113),"")</f>
        <v>#VALUE!</v>
      </c>
      <c r="S70" s="84" t="e">
        <f>IF(AND(S$4,$BJ70),SUMIFS([1]HC!$K$7:$K$118,CHOOSE($BM70,[1]HC!$N$7:$N$118,[1]HC!$O$7:$O$118,[1]HC!$P$7:$P$118,[1]HC!$Q$7:$Q$118),$BL70,CHOOSE(S$111,_DIS1dL,_DIS2dL,_DIS3dL,_DIS4dL),S$113),"")</f>
        <v>#VALUE!</v>
      </c>
      <c r="T70" s="84" t="e">
        <f>IF(AND(T$4,$BJ70),SUMIFS([1]HC!$K$7:$K$118,CHOOSE($BM70,[1]HC!$N$7:$N$118,[1]HC!$O$7:$O$118,[1]HC!$P$7:$P$118,[1]HC!$Q$7:$Q$118),$BL70,CHOOSE(T$111,_DIS1dL,_DIS2dL,_DIS3dL,_DIS4dL),T$113),"")</f>
        <v>#VALUE!</v>
      </c>
      <c r="U70" s="84" t="e">
        <f>IF(AND(U$4,$BJ70),SUMIFS([1]HC!$K$7:$K$118,CHOOSE($BM70,[1]HC!$N$7:$N$118,[1]HC!$O$7:$O$118,[1]HC!$P$7:$P$118,[1]HC!$Q$7:$Q$118),$BL70,CHOOSE(U$111,_DIS1dL,_DIS2dL,_DIS3dL,_DIS4dL),U$113),"")</f>
        <v>#VALUE!</v>
      </c>
      <c r="V70" s="84" t="e">
        <f>IF(AND(V$4,$BJ70),SUMIFS([1]HC!$K$7:$K$118,CHOOSE($BM70,[1]HC!$N$7:$N$118,[1]HC!$O$7:$O$118,[1]HC!$P$7:$P$118,[1]HC!$Q$7:$Q$118),$BL70,CHOOSE(V$111,_DIS1dL,_DIS2dL,_DIS3dL,_DIS4dL),V$113),"")</f>
        <v>#VALUE!</v>
      </c>
      <c r="W70" s="84" t="e">
        <f>IF(AND(W$4,$BJ70),SUMIFS([1]HC!$K$7:$K$118,CHOOSE($BM70,[1]HC!$N$7:$N$118,[1]HC!$O$7:$O$118,[1]HC!$P$7:$P$118,[1]HC!$Q$7:$Q$118),$BL70,CHOOSE(W$111,_DIS1dL,_DIS2dL,_DIS3dL,_DIS4dL),W$113),"")</f>
        <v>#VALUE!</v>
      </c>
      <c r="X70" s="84" t="e">
        <f>IF(AND(X$4,$BJ70),SUMIFS([1]HC!$K$7:$K$118,CHOOSE($BM70,[1]HC!$N$7:$N$118,[1]HC!$O$7:$O$118,[1]HC!$P$7:$P$118,[1]HC!$Q$7:$Q$118),$BL70,CHOOSE(X$111,_DIS1dL,_DIS2dL,_DIS3dL,_DIS4dL),X$113),"")</f>
        <v>#VALUE!</v>
      </c>
      <c r="Y70" s="84" t="e">
        <f>IF(AND(Y$4,$BJ70),SUMIFS([1]HC!$K$7:$K$118,CHOOSE($BM70,[1]HC!$N$7:$N$118,[1]HC!$O$7:$O$118,[1]HC!$P$7:$P$118,[1]HC!$Q$7:$Q$118),$BL70,CHOOSE(Y$111,_DIS1dL,_DIS2dL,_DIS3dL,_DIS4dL),Y$113),"")</f>
        <v>#VALUE!</v>
      </c>
      <c r="Z70" s="84" t="e">
        <f>IF(AND(Z$4,$BJ70),SUMIFS([1]HC!$K$7:$K$118,CHOOSE($BM70,[1]HC!$N$7:$N$118,[1]HC!$O$7:$O$118,[1]HC!$P$7:$P$118,[1]HC!$Q$7:$Q$118),$BL70,CHOOSE(Z$111,_DIS1dL,_DIS2dL,_DIS3dL,_DIS4dL),Z$113),"")</f>
        <v>#VALUE!</v>
      </c>
      <c r="AA70" s="84" t="e">
        <f>IF(AND(AA$4,$BJ70),SUMIFS([1]HC!$K$7:$K$118,CHOOSE($BM70,[1]HC!$N$7:$N$118,[1]HC!$O$7:$O$118,[1]HC!$P$7:$P$118,[1]HC!$Q$7:$Q$118),$BL70,CHOOSE(AA$111,_DIS1dL,_DIS2dL,_DIS3dL,_DIS4dL),AA$113),"")</f>
        <v>#VALUE!</v>
      </c>
      <c r="AB70" s="84" t="e">
        <f>IF(AND(AB$4,$BJ70),SUMIFS([1]HC!$K$7:$K$118,CHOOSE($BM70,[1]HC!$N$7:$N$118,[1]HC!$O$7:$O$118,[1]HC!$P$7:$P$118,[1]HC!$Q$7:$Q$118),$BL70,CHOOSE(AB$111,_DIS1dL,_DIS2dL,_DIS3dL,_DIS4dL),AB$113),"")</f>
        <v>#VALUE!</v>
      </c>
      <c r="AC70" s="84" t="e">
        <f>IF(AND(AC$4,$BJ70),SUMIFS([1]HC!$K$7:$K$118,CHOOSE($BM70,[1]HC!$N$7:$N$118,[1]HC!$O$7:$O$118,[1]HC!$P$7:$P$118,[1]HC!$Q$7:$Q$118),$BL70,CHOOSE(AC$111,_DIS1dL,_DIS2dL,_DIS3dL,_DIS4dL),AC$113),"")</f>
        <v>#VALUE!</v>
      </c>
      <c r="AD70" s="84" t="e">
        <f>IF(AND(AD$4,$BJ70),SUMIFS([1]HC!$K$7:$K$118,CHOOSE($BM70,[1]HC!$N$7:$N$118,[1]HC!$O$7:$O$118,[1]HC!$P$7:$P$118,[1]HC!$Q$7:$Q$118),$BL70,CHOOSE(AD$111,_DIS1dL,_DIS2dL,_DIS3dL,_DIS4dL),AD$113),"")</f>
        <v>#VALUE!</v>
      </c>
      <c r="AE70" s="84" t="e">
        <f>IF(AND(AE$4,$BJ70),SUMIFS([1]HC!$K$7:$K$118,CHOOSE($BM70,[1]HC!$N$7:$N$118,[1]HC!$O$7:$O$118,[1]HC!$P$7:$P$118,[1]HC!$Q$7:$Q$118),$BL70,CHOOSE(AE$111,_DIS1dL,_DIS2dL,_DIS3dL,_DIS4dL),AE$113),"")</f>
        <v>#VALUE!</v>
      </c>
      <c r="AF70" s="84" t="e">
        <f>IF(AND(AF$4,$BJ70),SUMIFS([1]HC!$K$7:$K$118,CHOOSE($BM70,[1]HC!$N$7:$N$118,[1]HC!$O$7:$O$118,[1]HC!$P$7:$P$118,[1]HC!$Q$7:$Q$118),$BL70,CHOOSE(AF$111,_DIS1dL,_DIS2dL,_DIS3dL,_DIS4dL),AF$113),"")</f>
        <v>#VALUE!</v>
      </c>
      <c r="AG70" s="84" t="e">
        <f>IF(AND(AG$4,$BJ70),SUMIFS([1]HC!$K$7:$K$118,CHOOSE($BM70,[1]HC!$N$7:$N$118,[1]HC!$O$7:$O$118,[1]HC!$P$7:$P$118,[1]HC!$Q$7:$Q$118),$BL70,CHOOSE(AG$111,_DIS1dL,_DIS2dL,_DIS3dL,_DIS4dL),AG$113),"")</f>
        <v>#VALUE!</v>
      </c>
      <c r="AH70" s="84" t="e">
        <f>IF(AND(AH$4,$BJ70),SUMIFS([1]HC!$K$7:$K$118,CHOOSE($BM70,[1]HC!$N$7:$N$118,[1]HC!$O$7:$O$118,[1]HC!$P$7:$P$118,[1]HC!$Q$7:$Q$118),$BL70,CHOOSE(AH$111,_DIS1dL,_DIS2dL,_DIS3dL,_DIS4dL),AH$113),"")</f>
        <v>#VALUE!</v>
      </c>
      <c r="AI70" s="84" t="str">
        <f>IF(AND(AI$4,$BJ70),SUMIFS([1]HC!$K$7:$K$118,[1]HC!$J$7:$J$118,$BL70,CHOOSE(AI$111,_DIS1dL,_DIS2dL,_DIS3dL,_DIS4dL),AI$113),"")</f>
        <v/>
      </c>
      <c r="AJ70" s="84" t="str">
        <f>IF(AND(AJ$4,$BJ70),SUMIFS([1]HC!$K$7:$K$118,[1]HC!$J$7:$J$118,$BL70,CHOOSE(AJ$111,_DIS1dL,_DIS2dL,_DIS3dL,_DIS4dL),AJ$113),"")</f>
        <v/>
      </c>
      <c r="AK70" s="84" t="str">
        <f>IF(AND(AK$4,$BJ70),SUMIFS([1]HC!$K$7:$K$118,[1]HC!$J$7:$J$118,$BL70,CHOOSE(AK$111,_DIS1dL,_DIS2dL,_DIS3dL,_DIS4dL),AK$113),"")</f>
        <v/>
      </c>
      <c r="AL70" s="84" t="str">
        <f>IF(AND(AL$4,$BJ70),SUMIFS([1]HC!$K$7:$K$118,[1]HC!$J$7:$J$118,$BL70,CHOOSE(AL$111,_DIS1dL,_DIS2dL,_DIS3dL,_DIS4dL),AL$113),"")</f>
        <v/>
      </c>
      <c r="AM70" s="84" t="str">
        <f>IF(AND(AM$4,$BJ70),SUMIFS([1]HC!$K$7:$K$118,[1]HC!$J$7:$J$118,$BL70,CHOOSE(AM$111,_DIS1dL,_DIS2dL,_DIS3dL,_DIS4dL),AM$113),"")</f>
        <v/>
      </c>
      <c r="AN70" s="84" t="str">
        <f>IF(AND(AN$4,$BJ70),SUMIFS([1]HC!$K$7:$K$118,[1]HC!$J$7:$J$118,$BL70,CHOOSE(AN$111,_DIS1dL,_DIS2dL,_DIS3dL,_DIS4dL),AN$113),"")</f>
        <v/>
      </c>
      <c r="AO70" s="84" t="str">
        <f>IF(AND(AO$4,$BJ70),SUMIFS([1]HC!$K$7:$K$118,[1]HC!$J$7:$J$118,$BL70,CHOOSE(AO$111,_DIS1dL,_DIS2dL,_DIS3dL,_DIS4dL),AO$113),"")</f>
        <v/>
      </c>
      <c r="AP70" s="84" t="str">
        <f>IF(AND(AP$4,$BJ70),SUMIFS([1]HC!$K$7:$K$118,[1]HC!$J$7:$J$118,$BL70,CHOOSE(AP$111,_DIS1dL,_DIS2dL,_DIS3dL,_DIS4dL),AP$113),"")</f>
        <v/>
      </c>
      <c r="AQ70" s="84" t="str">
        <f>IF(AND(AQ$4,$BJ70),SUMIFS([1]HC!$K$7:$K$118,[1]HC!$J$7:$J$118,$BL70,CHOOSE(AQ$111,_DIS1dL,_DIS2dL,_DIS3dL,_DIS4dL),AQ$113),"")</f>
        <v/>
      </c>
      <c r="AR70" s="84" t="str">
        <f>IF(AND(AR$4,$BJ70),SUMIFS([1]HC!$K$7:$K$118,[1]HC!$J$7:$J$118,$BL70,CHOOSE(AR$111,_DIS1dL,_DIS2dL,_DIS3dL,_DIS4dL),AR$113),"")</f>
        <v/>
      </c>
      <c r="AS70" s="84" t="str">
        <f>IF(AND(AS$4,$BJ70),SUMIFS([1]HC!$K$7:$K$118,[1]HC!$J$7:$J$118,$BL70,CHOOSE(AS$111,_DIS1dL,_DIS2dL,_DIS3dL,_DIS4dL),AS$113),"")</f>
        <v/>
      </c>
      <c r="AT70" s="84" t="str">
        <f>IF(AND(AT$4,$BJ70),SUMIFS([1]HC!$K$7:$K$118,[1]HC!$J$7:$J$118,$BL70,CHOOSE(AT$111,_DIS1dL,_DIS2dL,_DIS3dL,_DIS4dL),AT$113),"")</f>
        <v/>
      </c>
      <c r="AU70" s="84" t="str">
        <f>IF(AND(AU$4,$BJ70),SUMIFS([1]HC!$K$7:$K$118,[1]HC!$J$7:$J$118,$BL70,CHOOSE(AU$111,_DIS1dL,_DIS2dL,_DIS3dL,_DIS4dL),AU$113),"")</f>
        <v/>
      </c>
      <c r="AV70" s="84" t="str">
        <f>IF(AND(AV$4,$BJ70),SUMIFS([1]HC!$K$7:$K$118,[1]HC!$J$7:$J$118,$BL70,CHOOSE(AV$111,_DIS1dL,_DIS2dL,_DIS3dL,_DIS4dL),AV$113),"")</f>
        <v/>
      </c>
      <c r="AW70" s="84" t="str">
        <f>IF(AND(AW$4,$BJ70),SUMIFS([1]HC!$K$7:$K$118,[1]HC!$J$7:$J$118,$BL70,CHOOSE(AW$111,_DIS1dL,_DIS2dL,_DIS3dL,_DIS4dL),AW$113),"")</f>
        <v/>
      </c>
      <c r="AX70" s="84" t="str">
        <f>IF(AND(AX$4,$BJ70),SUMIFS([1]HC!$K$7:$K$118,[1]HC!$J$7:$J$118,$BL70,CHOOSE(AX$111,_DIS1dL,_DIS2dL,_DIS3dL,_DIS4dL),AX$113),"")</f>
        <v/>
      </c>
      <c r="AY70" s="84" t="str">
        <f>IF(AND(AY$4,$BJ70),SUMIFS([1]HC!$K$7:$K$118,[1]HC!$J$7:$J$118,$BL70,CHOOSE(AY$111,_DIS1dL,_DIS2dL,_DIS3dL,_DIS4dL),AY$113),"")</f>
        <v/>
      </c>
      <c r="AZ70" s="84" t="str">
        <f>IF(AND(AZ$4,$BJ70),SUMIFS([1]HC!$K$7:$K$118,[1]HC!$J$7:$J$118,$BL70,CHOOSE(AZ$111,_DIS1dL,_DIS2dL,_DIS3dL,_DIS4dL),AZ$113),"")</f>
        <v/>
      </c>
      <c r="BA70" s="84" t="str">
        <f>IF(AND(BA$4,$BJ70),SUMIFS([1]HC!$K$7:$K$118,[1]HC!$J$7:$J$118,$BL70,CHOOSE(BA$111,_DIS1dL,_DIS2dL,_DIS3dL,_DIS4dL),BA$113),"")</f>
        <v/>
      </c>
      <c r="BB70" s="84" t="str">
        <f>IF(AND(BB$4,$BJ70),SUMIFS([1]HC!$K$7:$K$118,[1]HC!$J$7:$J$118,$BL70,CHOOSE(BB$111,_DIS1dL,_DIS2dL,_DIS3dL,_DIS4dL),BB$113),"")</f>
        <v/>
      </c>
      <c r="BC70" s="84" t="str">
        <f>IF(AND(BC$4,$BJ70),SUMIFS([1]HC!$K$7:$K$118,[1]HC!$J$7:$J$118,$BL70,CHOOSE(BC$111,_DIS1dL,_DIS2dL,_DIS3dL,_DIS4dL),BC$113),"")</f>
        <v/>
      </c>
      <c r="BD70" s="84" t="str">
        <f>IF(AND(BD$4,$BJ70),SUMIFS([1]HC!$K$7:$K$118,[1]HC!$J$7:$J$118,$BL70,CHOOSE(BD$111,_DIS1dL,_DIS2dL,_DIS3dL,_DIS4dL),BD$113),"")</f>
        <v/>
      </c>
      <c r="BE70" s="85" t="str">
        <f>IF(AND(BE$4,$BJ70),SUMIFS([1]HC!$K$7:$K$118,[1]HC!$J$7:$J$118,$BL70,CHOOSE(BE$111,_DIS1dL,_DIS2dL,_DIS3dL,_DIS4dL),BE$113),"")</f>
        <v/>
      </c>
      <c r="BF70" s="80" t="e">
        <f t="shared" si="0"/>
        <v>#VALUE!</v>
      </c>
      <c r="BG70" s="86" t="e">
        <f t="shared" si="1"/>
        <v>#VALUE!</v>
      </c>
      <c r="BI70" s="82">
        <f>IF(BJ70,[1]HC!M70-1,"")</f>
        <v>2</v>
      </c>
      <c r="BJ70" s="82" t="b">
        <f>[1]HC!G70</f>
        <v>1</v>
      </c>
      <c r="BK70" s="72" t="b">
        <f>[1]HC!L70</f>
        <v>0</v>
      </c>
      <c r="BL70" t="str">
        <f>[1]HC!I70</f>
        <v>HC 6.3.5</v>
      </c>
      <c r="BM70">
        <f>[1]HC!M70</f>
        <v>3</v>
      </c>
      <c r="BO70" s="72" t="e">
        <f>[1]HC!K70=BF70</f>
        <v>#VALUE!</v>
      </c>
    </row>
    <row r="71" spans="3:67" ht="13" collapsed="1" x14ac:dyDescent="0.3">
      <c r="C71" t="str">
        <f>IF($BJ71,REPT(" ",$BI$6*BI71) &amp; [1]HC!J71,"")</f>
        <v xml:space="preserve">       HC 6.4 Prevention of noncommunicable diseases</v>
      </c>
      <c r="D71" s="83" t="e">
        <f>IF(AND(D$4,$BJ71),SUMIFS([1]HC!$K$7:$K$118,CHOOSE($BM71,[1]HC!$N$7:$N$118,[1]HC!$O$7:$O$118,[1]HC!$P$7:$P$118,[1]HC!$Q$7:$Q$118),$BL71,CHOOSE(D$111,_DIS1dL,_DIS2dL,_DIS3dL,_DIS4dL),D$113),"")</f>
        <v>#VALUE!</v>
      </c>
      <c r="E71" s="84" t="e">
        <f>IF(AND(E$4,$BJ71),SUMIFS([1]HC!$K$7:$K$118,CHOOSE($BM71,[1]HC!$N$7:$N$118,[1]HC!$O$7:$O$118,[1]HC!$P$7:$P$118,[1]HC!$Q$7:$Q$118),$BL71,CHOOSE(E$111,_DIS1dL,_DIS2dL,_DIS3dL,_DIS4dL),E$113),"")</f>
        <v>#VALUE!</v>
      </c>
      <c r="F71" s="84" t="e">
        <f>IF(AND(F$4,$BJ71),SUMIFS([1]HC!$K$7:$K$118,CHOOSE($BM71,[1]HC!$N$7:$N$118,[1]HC!$O$7:$O$118,[1]HC!$P$7:$P$118,[1]HC!$Q$7:$Q$118),$BL71,CHOOSE(F$111,_DIS1dL,_DIS2dL,_DIS3dL,_DIS4dL),F$113),"")</f>
        <v>#VALUE!</v>
      </c>
      <c r="G71" s="84" t="e">
        <f>IF(AND(G$4,$BJ71),SUMIFS([1]HC!$K$7:$K$118,CHOOSE($BM71,[1]HC!$N$7:$N$118,[1]HC!$O$7:$O$118,[1]HC!$P$7:$P$118,[1]HC!$Q$7:$Q$118),$BL71,CHOOSE(G$111,_DIS1dL,_DIS2dL,_DIS3dL,_DIS4dL),G$113),"")</f>
        <v>#VALUE!</v>
      </c>
      <c r="H71" s="84" t="e">
        <f>IF(AND(H$4,$BJ71),SUMIFS([1]HC!$K$7:$K$118,CHOOSE($BM71,[1]HC!$N$7:$N$118,[1]HC!$O$7:$O$118,[1]HC!$P$7:$P$118,[1]HC!$Q$7:$Q$118),$BL71,CHOOSE(H$111,_DIS1dL,_DIS2dL,_DIS3dL,_DIS4dL),H$113),"")</f>
        <v>#VALUE!</v>
      </c>
      <c r="I71" s="84" t="e">
        <f>IF(AND(I$4,$BJ71),SUMIFS([1]HC!$K$7:$K$118,CHOOSE($BM71,[1]HC!$N$7:$N$118,[1]HC!$O$7:$O$118,[1]HC!$P$7:$P$118,[1]HC!$Q$7:$Q$118),$BL71,CHOOSE(I$111,_DIS1dL,_DIS2dL,_DIS3dL,_DIS4dL),I$113),"")</f>
        <v>#VALUE!</v>
      </c>
      <c r="J71" s="84" t="e">
        <f>IF(AND(J$4,$BJ71),SUMIFS([1]HC!$K$7:$K$118,CHOOSE($BM71,[1]HC!$N$7:$N$118,[1]HC!$O$7:$O$118,[1]HC!$P$7:$P$118,[1]HC!$Q$7:$Q$118),$BL71,CHOOSE(J$111,_DIS1dL,_DIS2dL,_DIS3dL,_DIS4dL),J$113),"")</f>
        <v>#VALUE!</v>
      </c>
      <c r="K71" s="84" t="e">
        <f>IF(AND(K$4,$BJ71),SUMIFS([1]HC!$K$7:$K$118,CHOOSE($BM71,[1]HC!$N$7:$N$118,[1]HC!$O$7:$O$118,[1]HC!$P$7:$P$118,[1]HC!$Q$7:$Q$118),$BL71,CHOOSE(K$111,_DIS1dL,_DIS2dL,_DIS3dL,_DIS4dL),K$113),"")</f>
        <v>#VALUE!</v>
      </c>
      <c r="L71" s="84" t="e">
        <f>IF(AND(L$4,$BJ71),SUMIFS([1]HC!$K$7:$K$118,CHOOSE($BM71,[1]HC!$N$7:$N$118,[1]HC!$O$7:$O$118,[1]HC!$P$7:$P$118,[1]HC!$Q$7:$Q$118),$BL71,CHOOSE(L$111,_DIS1dL,_DIS2dL,_DIS3dL,_DIS4dL),L$113),"")</f>
        <v>#VALUE!</v>
      </c>
      <c r="M71" s="84" t="e">
        <f>IF(AND(M$4,$BJ71),SUMIFS([1]HC!$K$7:$K$118,CHOOSE($BM71,[1]HC!$N$7:$N$118,[1]HC!$O$7:$O$118,[1]HC!$P$7:$P$118,[1]HC!$Q$7:$Q$118),$BL71,CHOOSE(M$111,_DIS1dL,_DIS2dL,_DIS3dL,_DIS4dL),M$113),"")</f>
        <v>#VALUE!</v>
      </c>
      <c r="N71" s="84" t="e">
        <f>IF(AND(N$4,$BJ71),SUMIFS([1]HC!$K$7:$K$118,CHOOSE($BM71,[1]HC!$N$7:$N$118,[1]HC!$O$7:$O$118,[1]HC!$P$7:$P$118,[1]HC!$Q$7:$Q$118),$BL71,CHOOSE(N$111,_DIS1dL,_DIS2dL,_DIS3dL,_DIS4dL),N$113),"")</f>
        <v>#VALUE!</v>
      </c>
      <c r="O71" s="84" t="e">
        <f>IF(AND(O$4,$BJ71),SUMIFS([1]HC!$K$7:$K$118,CHOOSE($BM71,[1]HC!$N$7:$N$118,[1]HC!$O$7:$O$118,[1]HC!$P$7:$P$118,[1]HC!$Q$7:$Q$118),$BL71,CHOOSE(O$111,_DIS1dL,_DIS2dL,_DIS3dL,_DIS4dL),O$113),"")</f>
        <v>#VALUE!</v>
      </c>
      <c r="P71" s="84" t="e">
        <f>IF(AND(P$4,$BJ71),SUMIFS([1]HC!$K$7:$K$118,CHOOSE($BM71,[1]HC!$N$7:$N$118,[1]HC!$O$7:$O$118,[1]HC!$P$7:$P$118,[1]HC!$Q$7:$Q$118),$BL71,CHOOSE(P$111,_DIS1dL,_DIS2dL,_DIS3dL,_DIS4dL),P$113),"")</f>
        <v>#VALUE!</v>
      </c>
      <c r="Q71" s="84" t="e">
        <f>IF(AND(Q$4,$BJ71),SUMIFS([1]HC!$K$7:$K$118,CHOOSE($BM71,[1]HC!$N$7:$N$118,[1]HC!$O$7:$O$118,[1]HC!$P$7:$P$118,[1]HC!$Q$7:$Q$118),$BL71,CHOOSE(Q$111,_DIS1dL,_DIS2dL,_DIS3dL,_DIS4dL),Q$113),"")</f>
        <v>#VALUE!</v>
      </c>
      <c r="R71" s="84" t="e">
        <f>IF(AND(R$4,$BJ71),SUMIFS([1]HC!$K$7:$K$118,CHOOSE($BM71,[1]HC!$N$7:$N$118,[1]HC!$O$7:$O$118,[1]HC!$P$7:$P$118,[1]HC!$Q$7:$Q$118),$BL71,CHOOSE(R$111,_DIS1dL,_DIS2dL,_DIS3dL,_DIS4dL),R$113),"")</f>
        <v>#VALUE!</v>
      </c>
      <c r="S71" s="84" t="e">
        <f>IF(AND(S$4,$BJ71),SUMIFS([1]HC!$K$7:$K$118,CHOOSE($BM71,[1]HC!$N$7:$N$118,[1]HC!$O$7:$O$118,[1]HC!$P$7:$P$118,[1]HC!$Q$7:$Q$118),$BL71,CHOOSE(S$111,_DIS1dL,_DIS2dL,_DIS3dL,_DIS4dL),S$113),"")</f>
        <v>#VALUE!</v>
      </c>
      <c r="T71" s="84" t="e">
        <f>IF(AND(T$4,$BJ71),SUMIFS([1]HC!$K$7:$K$118,CHOOSE($BM71,[1]HC!$N$7:$N$118,[1]HC!$O$7:$O$118,[1]HC!$P$7:$P$118,[1]HC!$Q$7:$Q$118),$BL71,CHOOSE(T$111,_DIS1dL,_DIS2dL,_DIS3dL,_DIS4dL),T$113),"")</f>
        <v>#VALUE!</v>
      </c>
      <c r="U71" s="84" t="e">
        <f>IF(AND(U$4,$BJ71),SUMIFS([1]HC!$K$7:$K$118,CHOOSE($BM71,[1]HC!$N$7:$N$118,[1]HC!$O$7:$O$118,[1]HC!$P$7:$P$118,[1]HC!$Q$7:$Q$118),$BL71,CHOOSE(U$111,_DIS1dL,_DIS2dL,_DIS3dL,_DIS4dL),U$113),"")</f>
        <v>#VALUE!</v>
      </c>
      <c r="V71" s="84" t="e">
        <f>IF(AND(V$4,$BJ71),SUMIFS([1]HC!$K$7:$K$118,CHOOSE($BM71,[1]HC!$N$7:$N$118,[1]HC!$O$7:$O$118,[1]HC!$P$7:$P$118,[1]HC!$Q$7:$Q$118),$BL71,CHOOSE(V$111,_DIS1dL,_DIS2dL,_DIS3dL,_DIS4dL),V$113),"")</f>
        <v>#VALUE!</v>
      </c>
      <c r="W71" s="84" t="e">
        <f>IF(AND(W$4,$BJ71),SUMIFS([1]HC!$K$7:$K$118,CHOOSE($BM71,[1]HC!$N$7:$N$118,[1]HC!$O$7:$O$118,[1]HC!$P$7:$P$118,[1]HC!$Q$7:$Q$118),$BL71,CHOOSE(W$111,_DIS1dL,_DIS2dL,_DIS3dL,_DIS4dL),W$113),"")</f>
        <v>#VALUE!</v>
      </c>
      <c r="X71" s="84" t="e">
        <f>IF(AND(X$4,$BJ71),SUMIFS([1]HC!$K$7:$K$118,CHOOSE($BM71,[1]HC!$N$7:$N$118,[1]HC!$O$7:$O$118,[1]HC!$P$7:$P$118,[1]HC!$Q$7:$Q$118),$BL71,CHOOSE(X$111,_DIS1dL,_DIS2dL,_DIS3dL,_DIS4dL),X$113),"")</f>
        <v>#VALUE!</v>
      </c>
      <c r="Y71" s="84" t="e">
        <f>IF(AND(Y$4,$BJ71),SUMIFS([1]HC!$K$7:$K$118,CHOOSE($BM71,[1]HC!$N$7:$N$118,[1]HC!$O$7:$O$118,[1]HC!$P$7:$P$118,[1]HC!$Q$7:$Q$118),$BL71,CHOOSE(Y$111,_DIS1dL,_DIS2dL,_DIS3dL,_DIS4dL),Y$113),"")</f>
        <v>#VALUE!</v>
      </c>
      <c r="Z71" s="84" t="e">
        <f>IF(AND(Z$4,$BJ71),SUMIFS([1]HC!$K$7:$K$118,CHOOSE($BM71,[1]HC!$N$7:$N$118,[1]HC!$O$7:$O$118,[1]HC!$P$7:$P$118,[1]HC!$Q$7:$Q$118),$BL71,CHOOSE(Z$111,_DIS1dL,_DIS2dL,_DIS3dL,_DIS4dL),Z$113),"")</f>
        <v>#VALUE!</v>
      </c>
      <c r="AA71" s="84" t="e">
        <f>IF(AND(AA$4,$BJ71),SUMIFS([1]HC!$K$7:$K$118,CHOOSE($BM71,[1]HC!$N$7:$N$118,[1]HC!$O$7:$O$118,[1]HC!$P$7:$P$118,[1]HC!$Q$7:$Q$118),$BL71,CHOOSE(AA$111,_DIS1dL,_DIS2dL,_DIS3dL,_DIS4dL),AA$113),"")</f>
        <v>#VALUE!</v>
      </c>
      <c r="AB71" s="84" t="e">
        <f>IF(AND(AB$4,$BJ71),SUMIFS([1]HC!$K$7:$K$118,CHOOSE($BM71,[1]HC!$N$7:$N$118,[1]HC!$O$7:$O$118,[1]HC!$P$7:$P$118,[1]HC!$Q$7:$Q$118),$BL71,CHOOSE(AB$111,_DIS1dL,_DIS2dL,_DIS3dL,_DIS4dL),AB$113),"")</f>
        <v>#VALUE!</v>
      </c>
      <c r="AC71" s="84" t="e">
        <f>IF(AND(AC$4,$BJ71),SUMIFS([1]HC!$K$7:$K$118,CHOOSE($BM71,[1]HC!$N$7:$N$118,[1]HC!$O$7:$O$118,[1]HC!$P$7:$P$118,[1]HC!$Q$7:$Q$118),$BL71,CHOOSE(AC$111,_DIS1dL,_DIS2dL,_DIS3dL,_DIS4dL),AC$113),"")</f>
        <v>#VALUE!</v>
      </c>
      <c r="AD71" s="84" t="e">
        <f>IF(AND(AD$4,$BJ71),SUMIFS([1]HC!$K$7:$K$118,CHOOSE($BM71,[1]HC!$N$7:$N$118,[1]HC!$O$7:$O$118,[1]HC!$P$7:$P$118,[1]HC!$Q$7:$Q$118),$BL71,CHOOSE(AD$111,_DIS1dL,_DIS2dL,_DIS3dL,_DIS4dL),AD$113),"")</f>
        <v>#VALUE!</v>
      </c>
      <c r="AE71" s="84" t="e">
        <f>IF(AND(AE$4,$BJ71),SUMIFS([1]HC!$K$7:$K$118,CHOOSE($BM71,[1]HC!$N$7:$N$118,[1]HC!$O$7:$O$118,[1]HC!$P$7:$P$118,[1]HC!$Q$7:$Q$118),$BL71,CHOOSE(AE$111,_DIS1dL,_DIS2dL,_DIS3dL,_DIS4dL),AE$113),"")</f>
        <v>#VALUE!</v>
      </c>
      <c r="AF71" s="84" t="e">
        <f>IF(AND(AF$4,$BJ71),SUMIFS([1]HC!$K$7:$K$118,CHOOSE($BM71,[1]HC!$N$7:$N$118,[1]HC!$O$7:$O$118,[1]HC!$P$7:$P$118,[1]HC!$Q$7:$Q$118),$BL71,CHOOSE(AF$111,_DIS1dL,_DIS2dL,_DIS3dL,_DIS4dL),AF$113),"")</f>
        <v>#VALUE!</v>
      </c>
      <c r="AG71" s="84" t="e">
        <f>IF(AND(AG$4,$BJ71),SUMIFS([1]HC!$K$7:$K$118,CHOOSE($BM71,[1]HC!$N$7:$N$118,[1]HC!$O$7:$O$118,[1]HC!$P$7:$P$118,[1]HC!$Q$7:$Q$118),$BL71,CHOOSE(AG$111,_DIS1dL,_DIS2dL,_DIS3dL,_DIS4dL),AG$113),"")</f>
        <v>#VALUE!</v>
      </c>
      <c r="AH71" s="84" t="e">
        <f>IF(AND(AH$4,$BJ71),SUMIFS([1]HC!$K$7:$K$118,CHOOSE($BM71,[1]HC!$N$7:$N$118,[1]HC!$O$7:$O$118,[1]HC!$P$7:$P$118,[1]HC!$Q$7:$Q$118),$BL71,CHOOSE(AH$111,_DIS1dL,_DIS2dL,_DIS3dL,_DIS4dL),AH$113),"")</f>
        <v>#VALUE!</v>
      </c>
      <c r="AI71" s="84" t="str">
        <f>IF(AND(AI$4,$BJ71),SUMIFS([1]HC!$K$7:$K$118,[1]HC!$J$7:$J$118,$BL71,CHOOSE(AI$111,_DIS1dL,_DIS2dL,_DIS3dL,_DIS4dL),AI$113),"")</f>
        <v/>
      </c>
      <c r="AJ71" s="84" t="str">
        <f>IF(AND(AJ$4,$BJ71),SUMIFS([1]HC!$K$7:$K$118,[1]HC!$J$7:$J$118,$BL71,CHOOSE(AJ$111,_DIS1dL,_DIS2dL,_DIS3dL,_DIS4dL),AJ$113),"")</f>
        <v/>
      </c>
      <c r="AK71" s="84" t="str">
        <f>IF(AND(AK$4,$BJ71),SUMIFS([1]HC!$K$7:$K$118,[1]HC!$J$7:$J$118,$BL71,CHOOSE(AK$111,_DIS1dL,_DIS2dL,_DIS3dL,_DIS4dL),AK$113),"")</f>
        <v/>
      </c>
      <c r="AL71" s="84" t="str">
        <f>IF(AND(AL$4,$BJ71),SUMIFS([1]HC!$K$7:$K$118,[1]HC!$J$7:$J$118,$BL71,CHOOSE(AL$111,_DIS1dL,_DIS2dL,_DIS3dL,_DIS4dL),AL$113),"")</f>
        <v/>
      </c>
      <c r="AM71" s="84" t="str">
        <f>IF(AND(AM$4,$BJ71),SUMIFS([1]HC!$K$7:$K$118,[1]HC!$J$7:$J$118,$BL71,CHOOSE(AM$111,_DIS1dL,_DIS2dL,_DIS3dL,_DIS4dL),AM$113),"")</f>
        <v/>
      </c>
      <c r="AN71" s="84" t="str">
        <f>IF(AND(AN$4,$BJ71),SUMIFS([1]HC!$K$7:$K$118,[1]HC!$J$7:$J$118,$BL71,CHOOSE(AN$111,_DIS1dL,_DIS2dL,_DIS3dL,_DIS4dL),AN$113),"")</f>
        <v/>
      </c>
      <c r="AO71" s="84" t="str">
        <f>IF(AND(AO$4,$BJ71),SUMIFS([1]HC!$K$7:$K$118,[1]HC!$J$7:$J$118,$BL71,CHOOSE(AO$111,_DIS1dL,_DIS2dL,_DIS3dL,_DIS4dL),AO$113),"")</f>
        <v/>
      </c>
      <c r="AP71" s="84" t="str">
        <f>IF(AND(AP$4,$BJ71),SUMIFS([1]HC!$K$7:$K$118,[1]HC!$J$7:$J$118,$BL71,CHOOSE(AP$111,_DIS1dL,_DIS2dL,_DIS3dL,_DIS4dL),AP$113),"")</f>
        <v/>
      </c>
      <c r="AQ71" s="84" t="str">
        <f>IF(AND(AQ$4,$BJ71),SUMIFS([1]HC!$K$7:$K$118,[1]HC!$J$7:$J$118,$BL71,CHOOSE(AQ$111,_DIS1dL,_DIS2dL,_DIS3dL,_DIS4dL),AQ$113),"")</f>
        <v/>
      </c>
      <c r="AR71" s="84" t="str">
        <f>IF(AND(AR$4,$BJ71),SUMIFS([1]HC!$K$7:$K$118,[1]HC!$J$7:$J$118,$BL71,CHOOSE(AR$111,_DIS1dL,_DIS2dL,_DIS3dL,_DIS4dL),AR$113),"")</f>
        <v/>
      </c>
      <c r="AS71" s="84" t="str">
        <f>IF(AND(AS$4,$BJ71),SUMIFS([1]HC!$K$7:$K$118,[1]HC!$J$7:$J$118,$BL71,CHOOSE(AS$111,_DIS1dL,_DIS2dL,_DIS3dL,_DIS4dL),AS$113),"")</f>
        <v/>
      </c>
      <c r="AT71" s="84" t="str">
        <f>IF(AND(AT$4,$BJ71),SUMIFS([1]HC!$K$7:$K$118,[1]HC!$J$7:$J$118,$BL71,CHOOSE(AT$111,_DIS1dL,_DIS2dL,_DIS3dL,_DIS4dL),AT$113),"")</f>
        <v/>
      </c>
      <c r="AU71" s="84" t="str">
        <f>IF(AND(AU$4,$BJ71),SUMIFS([1]HC!$K$7:$K$118,[1]HC!$J$7:$J$118,$BL71,CHOOSE(AU$111,_DIS1dL,_DIS2dL,_DIS3dL,_DIS4dL),AU$113),"")</f>
        <v/>
      </c>
      <c r="AV71" s="84" t="str">
        <f>IF(AND(AV$4,$BJ71),SUMIFS([1]HC!$K$7:$K$118,[1]HC!$J$7:$J$118,$BL71,CHOOSE(AV$111,_DIS1dL,_DIS2dL,_DIS3dL,_DIS4dL),AV$113),"")</f>
        <v/>
      </c>
      <c r="AW71" s="84" t="str">
        <f>IF(AND(AW$4,$BJ71),SUMIFS([1]HC!$K$7:$K$118,[1]HC!$J$7:$J$118,$BL71,CHOOSE(AW$111,_DIS1dL,_DIS2dL,_DIS3dL,_DIS4dL),AW$113),"")</f>
        <v/>
      </c>
      <c r="AX71" s="84" t="str">
        <f>IF(AND(AX$4,$BJ71),SUMIFS([1]HC!$K$7:$K$118,[1]HC!$J$7:$J$118,$BL71,CHOOSE(AX$111,_DIS1dL,_DIS2dL,_DIS3dL,_DIS4dL),AX$113),"")</f>
        <v/>
      </c>
      <c r="AY71" s="84" t="str">
        <f>IF(AND(AY$4,$BJ71),SUMIFS([1]HC!$K$7:$K$118,[1]HC!$J$7:$J$118,$BL71,CHOOSE(AY$111,_DIS1dL,_DIS2dL,_DIS3dL,_DIS4dL),AY$113),"")</f>
        <v/>
      </c>
      <c r="AZ71" s="84" t="str">
        <f>IF(AND(AZ$4,$BJ71),SUMIFS([1]HC!$K$7:$K$118,[1]HC!$J$7:$J$118,$BL71,CHOOSE(AZ$111,_DIS1dL,_DIS2dL,_DIS3dL,_DIS4dL),AZ$113),"")</f>
        <v/>
      </c>
      <c r="BA71" s="84" t="str">
        <f>IF(AND(BA$4,$BJ71),SUMIFS([1]HC!$K$7:$K$118,[1]HC!$J$7:$J$118,$BL71,CHOOSE(BA$111,_DIS1dL,_DIS2dL,_DIS3dL,_DIS4dL),BA$113),"")</f>
        <v/>
      </c>
      <c r="BB71" s="84" t="str">
        <f>IF(AND(BB$4,$BJ71),SUMIFS([1]HC!$K$7:$K$118,[1]HC!$J$7:$J$118,$BL71,CHOOSE(BB$111,_DIS1dL,_DIS2dL,_DIS3dL,_DIS4dL),BB$113),"")</f>
        <v/>
      </c>
      <c r="BC71" s="84" t="str">
        <f>IF(AND(BC$4,$BJ71),SUMIFS([1]HC!$K$7:$K$118,[1]HC!$J$7:$J$118,$BL71,CHOOSE(BC$111,_DIS1dL,_DIS2dL,_DIS3dL,_DIS4dL),BC$113),"")</f>
        <v/>
      </c>
      <c r="BD71" s="84" t="str">
        <f>IF(AND(BD$4,$BJ71),SUMIFS([1]HC!$K$7:$K$118,[1]HC!$J$7:$J$118,$BL71,CHOOSE(BD$111,_DIS1dL,_DIS2dL,_DIS3dL,_DIS4dL),BD$113),"")</f>
        <v/>
      </c>
      <c r="BE71" s="85" t="str">
        <f>IF(AND(BE$4,$BJ71),SUMIFS([1]HC!$K$7:$K$118,[1]HC!$J$7:$J$118,$BL71,CHOOSE(BE$111,_DIS1dL,_DIS2dL,_DIS3dL,_DIS4dL),BE$113),"")</f>
        <v/>
      </c>
      <c r="BF71" s="80" t="e">
        <f t="shared" si="0"/>
        <v>#VALUE!</v>
      </c>
      <c r="BG71" s="86" t="e">
        <f t="shared" si="1"/>
        <v>#VALUE!</v>
      </c>
      <c r="BI71" s="82">
        <f>IF(BJ71,[1]HC!M71-1,"")</f>
        <v>1</v>
      </c>
      <c r="BJ71" s="82" t="b">
        <f>[1]HC!G71</f>
        <v>1</v>
      </c>
      <c r="BK71" s="72" t="b">
        <f>[1]HC!L71</f>
        <v>1</v>
      </c>
      <c r="BL71" t="str">
        <f>[1]HC!I71</f>
        <v>HC 6.4</v>
      </c>
      <c r="BM71">
        <f>[1]HC!M71</f>
        <v>2</v>
      </c>
      <c r="BO71" s="72" t="e">
        <f>[1]HC!K71=BF71</f>
        <v>#VALUE!</v>
      </c>
    </row>
    <row r="72" spans="3:67" ht="13" hidden="1" outlineLevel="1" x14ac:dyDescent="0.3">
      <c r="C72" t="str">
        <f>IF($BJ72,REPT(" ",$BI$6*BI72) &amp; [1]HC!J72,"")</f>
        <v xml:space="preserve">              HC 6.4.1 Prevention of oncological diseases</v>
      </c>
      <c r="D72" s="83" t="e">
        <f>IF(AND(D$4,$BJ72),SUMIFS([1]HC!$K$7:$K$118,CHOOSE($BM72,[1]HC!$N$7:$N$118,[1]HC!$O$7:$O$118,[1]HC!$P$7:$P$118,[1]HC!$Q$7:$Q$118),$BL72,CHOOSE(D$111,_DIS1dL,_DIS2dL,_DIS3dL,_DIS4dL),D$113),"")</f>
        <v>#VALUE!</v>
      </c>
      <c r="E72" s="84" t="e">
        <f>IF(AND(E$4,$BJ72),SUMIFS([1]HC!$K$7:$K$118,CHOOSE($BM72,[1]HC!$N$7:$N$118,[1]HC!$O$7:$O$118,[1]HC!$P$7:$P$118,[1]HC!$Q$7:$Q$118),$BL72,CHOOSE(E$111,_DIS1dL,_DIS2dL,_DIS3dL,_DIS4dL),E$113),"")</f>
        <v>#VALUE!</v>
      </c>
      <c r="F72" s="84" t="e">
        <f>IF(AND(F$4,$BJ72),SUMIFS([1]HC!$K$7:$K$118,CHOOSE($BM72,[1]HC!$N$7:$N$118,[1]HC!$O$7:$O$118,[1]HC!$P$7:$P$118,[1]HC!$Q$7:$Q$118),$BL72,CHOOSE(F$111,_DIS1dL,_DIS2dL,_DIS3dL,_DIS4dL),F$113),"")</f>
        <v>#VALUE!</v>
      </c>
      <c r="G72" s="84" t="e">
        <f>IF(AND(G$4,$BJ72),SUMIFS([1]HC!$K$7:$K$118,CHOOSE($BM72,[1]HC!$N$7:$N$118,[1]HC!$O$7:$O$118,[1]HC!$P$7:$P$118,[1]HC!$Q$7:$Q$118),$BL72,CHOOSE(G$111,_DIS1dL,_DIS2dL,_DIS3dL,_DIS4dL),G$113),"")</f>
        <v>#VALUE!</v>
      </c>
      <c r="H72" s="84" t="e">
        <f>IF(AND(H$4,$BJ72),SUMIFS([1]HC!$K$7:$K$118,CHOOSE($BM72,[1]HC!$N$7:$N$118,[1]HC!$O$7:$O$118,[1]HC!$P$7:$P$118,[1]HC!$Q$7:$Q$118),$BL72,CHOOSE(H$111,_DIS1dL,_DIS2dL,_DIS3dL,_DIS4dL),H$113),"")</f>
        <v>#VALUE!</v>
      </c>
      <c r="I72" s="84" t="e">
        <f>IF(AND(I$4,$BJ72),SUMIFS([1]HC!$K$7:$K$118,CHOOSE($BM72,[1]HC!$N$7:$N$118,[1]HC!$O$7:$O$118,[1]HC!$P$7:$P$118,[1]HC!$Q$7:$Q$118),$BL72,CHOOSE(I$111,_DIS1dL,_DIS2dL,_DIS3dL,_DIS4dL),I$113),"")</f>
        <v>#VALUE!</v>
      </c>
      <c r="J72" s="84" t="e">
        <f>IF(AND(J$4,$BJ72),SUMIFS([1]HC!$K$7:$K$118,CHOOSE($BM72,[1]HC!$N$7:$N$118,[1]HC!$O$7:$O$118,[1]HC!$P$7:$P$118,[1]HC!$Q$7:$Q$118),$BL72,CHOOSE(J$111,_DIS1dL,_DIS2dL,_DIS3dL,_DIS4dL),J$113),"")</f>
        <v>#VALUE!</v>
      </c>
      <c r="K72" s="84" t="e">
        <f>IF(AND(K$4,$BJ72),SUMIFS([1]HC!$K$7:$K$118,CHOOSE($BM72,[1]HC!$N$7:$N$118,[1]HC!$O$7:$O$118,[1]HC!$P$7:$P$118,[1]HC!$Q$7:$Q$118),$BL72,CHOOSE(K$111,_DIS1dL,_DIS2dL,_DIS3dL,_DIS4dL),K$113),"")</f>
        <v>#VALUE!</v>
      </c>
      <c r="L72" s="84" t="e">
        <f>IF(AND(L$4,$BJ72),SUMIFS([1]HC!$K$7:$K$118,CHOOSE($BM72,[1]HC!$N$7:$N$118,[1]HC!$O$7:$O$118,[1]HC!$P$7:$P$118,[1]HC!$Q$7:$Q$118),$BL72,CHOOSE(L$111,_DIS1dL,_DIS2dL,_DIS3dL,_DIS4dL),L$113),"")</f>
        <v>#VALUE!</v>
      </c>
      <c r="M72" s="84" t="e">
        <f>IF(AND(M$4,$BJ72),SUMIFS([1]HC!$K$7:$K$118,CHOOSE($BM72,[1]HC!$N$7:$N$118,[1]HC!$O$7:$O$118,[1]HC!$P$7:$P$118,[1]HC!$Q$7:$Q$118),$BL72,CHOOSE(M$111,_DIS1dL,_DIS2dL,_DIS3dL,_DIS4dL),M$113),"")</f>
        <v>#VALUE!</v>
      </c>
      <c r="N72" s="84" t="e">
        <f>IF(AND(N$4,$BJ72),SUMIFS([1]HC!$K$7:$K$118,CHOOSE($BM72,[1]HC!$N$7:$N$118,[1]HC!$O$7:$O$118,[1]HC!$P$7:$P$118,[1]HC!$Q$7:$Q$118),$BL72,CHOOSE(N$111,_DIS1dL,_DIS2dL,_DIS3dL,_DIS4dL),N$113),"")</f>
        <v>#VALUE!</v>
      </c>
      <c r="O72" s="84" t="e">
        <f>IF(AND(O$4,$BJ72),SUMIFS([1]HC!$K$7:$K$118,CHOOSE($BM72,[1]HC!$N$7:$N$118,[1]HC!$O$7:$O$118,[1]HC!$P$7:$P$118,[1]HC!$Q$7:$Q$118),$BL72,CHOOSE(O$111,_DIS1dL,_DIS2dL,_DIS3dL,_DIS4dL),O$113),"")</f>
        <v>#VALUE!</v>
      </c>
      <c r="P72" s="84" t="e">
        <f>IF(AND(P$4,$BJ72),SUMIFS([1]HC!$K$7:$K$118,CHOOSE($BM72,[1]HC!$N$7:$N$118,[1]HC!$O$7:$O$118,[1]HC!$P$7:$P$118,[1]HC!$Q$7:$Q$118),$BL72,CHOOSE(P$111,_DIS1dL,_DIS2dL,_DIS3dL,_DIS4dL),P$113),"")</f>
        <v>#VALUE!</v>
      </c>
      <c r="Q72" s="84" t="e">
        <f>IF(AND(Q$4,$BJ72),SUMIFS([1]HC!$K$7:$K$118,CHOOSE($BM72,[1]HC!$N$7:$N$118,[1]HC!$O$7:$O$118,[1]HC!$P$7:$P$118,[1]HC!$Q$7:$Q$118),$BL72,CHOOSE(Q$111,_DIS1dL,_DIS2dL,_DIS3dL,_DIS4dL),Q$113),"")</f>
        <v>#VALUE!</v>
      </c>
      <c r="R72" s="84" t="e">
        <f>IF(AND(R$4,$BJ72),SUMIFS([1]HC!$K$7:$K$118,CHOOSE($BM72,[1]HC!$N$7:$N$118,[1]HC!$O$7:$O$118,[1]HC!$P$7:$P$118,[1]HC!$Q$7:$Q$118),$BL72,CHOOSE(R$111,_DIS1dL,_DIS2dL,_DIS3dL,_DIS4dL),R$113),"")</f>
        <v>#VALUE!</v>
      </c>
      <c r="S72" s="84" t="e">
        <f>IF(AND(S$4,$BJ72),SUMIFS([1]HC!$K$7:$K$118,CHOOSE($BM72,[1]HC!$N$7:$N$118,[1]HC!$O$7:$O$118,[1]HC!$P$7:$P$118,[1]HC!$Q$7:$Q$118),$BL72,CHOOSE(S$111,_DIS1dL,_DIS2dL,_DIS3dL,_DIS4dL),S$113),"")</f>
        <v>#VALUE!</v>
      </c>
      <c r="T72" s="84" t="e">
        <f>IF(AND(T$4,$BJ72),SUMIFS([1]HC!$K$7:$K$118,CHOOSE($BM72,[1]HC!$N$7:$N$118,[1]HC!$O$7:$O$118,[1]HC!$P$7:$P$118,[1]HC!$Q$7:$Q$118),$BL72,CHOOSE(T$111,_DIS1dL,_DIS2dL,_DIS3dL,_DIS4dL),T$113),"")</f>
        <v>#VALUE!</v>
      </c>
      <c r="U72" s="84" t="e">
        <f>IF(AND(U$4,$BJ72),SUMIFS([1]HC!$K$7:$K$118,CHOOSE($BM72,[1]HC!$N$7:$N$118,[1]HC!$O$7:$O$118,[1]HC!$P$7:$P$118,[1]HC!$Q$7:$Q$118),$BL72,CHOOSE(U$111,_DIS1dL,_DIS2dL,_DIS3dL,_DIS4dL),U$113),"")</f>
        <v>#VALUE!</v>
      </c>
      <c r="V72" s="84" t="e">
        <f>IF(AND(V$4,$BJ72),SUMIFS([1]HC!$K$7:$K$118,CHOOSE($BM72,[1]HC!$N$7:$N$118,[1]HC!$O$7:$O$118,[1]HC!$P$7:$P$118,[1]HC!$Q$7:$Q$118),$BL72,CHOOSE(V$111,_DIS1dL,_DIS2dL,_DIS3dL,_DIS4dL),V$113),"")</f>
        <v>#VALUE!</v>
      </c>
      <c r="W72" s="84" t="e">
        <f>IF(AND(W$4,$BJ72),SUMIFS([1]HC!$K$7:$K$118,CHOOSE($BM72,[1]HC!$N$7:$N$118,[1]HC!$O$7:$O$118,[1]HC!$P$7:$P$118,[1]HC!$Q$7:$Q$118),$BL72,CHOOSE(W$111,_DIS1dL,_DIS2dL,_DIS3dL,_DIS4dL),W$113),"")</f>
        <v>#VALUE!</v>
      </c>
      <c r="X72" s="84" t="e">
        <f>IF(AND(X$4,$BJ72),SUMIFS([1]HC!$K$7:$K$118,CHOOSE($BM72,[1]HC!$N$7:$N$118,[1]HC!$O$7:$O$118,[1]HC!$P$7:$P$118,[1]HC!$Q$7:$Q$118),$BL72,CHOOSE(X$111,_DIS1dL,_DIS2dL,_DIS3dL,_DIS4dL),X$113),"")</f>
        <v>#VALUE!</v>
      </c>
      <c r="Y72" s="84" t="e">
        <f>IF(AND(Y$4,$BJ72),SUMIFS([1]HC!$K$7:$K$118,CHOOSE($BM72,[1]HC!$N$7:$N$118,[1]HC!$O$7:$O$118,[1]HC!$P$7:$P$118,[1]HC!$Q$7:$Q$118),$BL72,CHOOSE(Y$111,_DIS1dL,_DIS2dL,_DIS3dL,_DIS4dL),Y$113),"")</f>
        <v>#VALUE!</v>
      </c>
      <c r="Z72" s="84" t="e">
        <f>IF(AND(Z$4,$BJ72),SUMIFS([1]HC!$K$7:$K$118,CHOOSE($BM72,[1]HC!$N$7:$N$118,[1]HC!$O$7:$O$118,[1]HC!$P$7:$P$118,[1]HC!$Q$7:$Q$118),$BL72,CHOOSE(Z$111,_DIS1dL,_DIS2dL,_DIS3dL,_DIS4dL),Z$113),"")</f>
        <v>#VALUE!</v>
      </c>
      <c r="AA72" s="84" t="e">
        <f>IF(AND(AA$4,$BJ72),SUMIFS([1]HC!$K$7:$K$118,CHOOSE($BM72,[1]HC!$N$7:$N$118,[1]HC!$O$7:$O$118,[1]HC!$P$7:$P$118,[1]HC!$Q$7:$Q$118),$BL72,CHOOSE(AA$111,_DIS1dL,_DIS2dL,_DIS3dL,_DIS4dL),AA$113),"")</f>
        <v>#VALUE!</v>
      </c>
      <c r="AB72" s="84" t="e">
        <f>IF(AND(AB$4,$BJ72),SUMIFS([1]HC!$K$7:$K$118,CHOOSE($BM72,[1]HC!$N$7:$N$118,[1]HC!$O$7:$O$118,[1]HC!$P$7:$P$118,[1]HC!$Q$7:$Q$118),$BL72,CHOOSE(AB$111,_DIS1dL,_DIS2dL,_DIS3dL,_DIS4dL),AB$113),"")</f>
        <v>#VALUE!</v>
      </c>
      <c r="AC72" s="84" t="e">
        <f>IF(AND(AC$4,$BJ72),SUMIFS([1]HC!$K$7:$K$118,CHOOSE($BM72,[1]HC!$N$7:$N$118,[1]HC!$O$7:$O$118,[1]HC!$P$7:$P$118,[1]HC!$Q$7:$Q$118),$BL72,CHOOSE(AC$111,_DIS1dL,_DIS2dL,_DIS3dL,_DIS4dL),AC$113),"")</f>
        <v>#VALUE!</v>
      </c>
      <c r="AD72" s="84" t="e">
        <f>IF(AND(AD$4,$BJ72),SUMIFS([1]HC!$K$7:$K$118,CHOOSE($BM72,[1]HC!$N$7:$N$118,[1]HC!$O$7:$O$118,[1]HC!$P$7:$P$118,[1]HC!$Q$7:$Q$118),$BL72,CHOOSE(AD$111,_DIS1dL,_DIS2dL,_DIS3dL,_DIS4dL),AD$113),"")</f>
        <v>#VALUE!</v>
      </c>
      <c r="AE72" s="84" t="e">
        <f>IF(AND(AE$4,$BJ72),SUMIFS([1]HC!$K$7:$K$118,CHOOSE($BM72,[1]HC!$N$7:$N$118,[1]HC!$O$7:$O$118,[1]HC!$P$7:$P$118,[1]HC!$Q$7:$Q$118),$BL72,CHOOSE(AE$111,_DIS1dL,_DIS2dL,_DIS3dL,_DIS4dL),AE$113),"")</f>
        <v>#VALUE!</v>
      </c>
      <c r="AF72" s="84" t="e">
        <f>IF(AND(AF$4,$BJ72),SUMIFS([1]HC!$K$7:$K$118,CHOOSE($BM72,[1]HC!$N$7:$N$118,[1]HC!$O$7:$O$118,[1]HC!$P$7:$P$118,[1]HC!$Q$7:$Q$118),$BL72,CHOOSE(AF$111,_DIS1dL,_DIS2dL,_DIS3dL,_DIS4dL),AF$113),"")</f>
        <v>#VALUE!</v>
      </c>
      <c r="AG72" s="84" t="e">
        <f>IF(AND(AG$4,$BJ72),SUMIFS([1]HC!$K$7:$K$118,CHOOSE($BM72,[1]HC!$N$7:$N$118,[1]HC!$O$7:$O$118,[1]HC!$P$7:$P$118,[1]HC!$Q$7:$Q$118),$BL72,CHOOSE(AG$111,_DIS1dL,_DIS2dL,_DIS3dL,_DIS4dL),AG$113),"")</f>
        <v>#VALUE!</v>
      </c>
      <c r="AH72" s="84" t="e">
        <f>IF(AND(AH$4,$BJ72),SUMIFS([1]HC!$K$7:$K$118,CHOOSE($BM72,[1]HC!$N$7:$N$118,[1]HC!$O$7:$O$118,[1]HC!$P$7:$P$118,[1]HC!$Q$7:$Q$118),$BL72,CHOOSE(AH$111,_DIS1dL,_DIS2dL,_DIS3dL,_DIS4dL),AH$113),"")</f>
        <v>#VALUE!</v>
      </c>
      <c r="AI72" s="84" t="str">
        <f>IF(AND(AI$4,$BJ72),SUMIFS([1]HC!$K$7:$K$118,[1]HC!$J$7:$J$118,$BL72,CHOOSE(AI$111,_DIS1dL,_DIS2dL,_DIS3dL,_DIS4dL),AI$113),"")</f>
        <v/>
      </c>
      <c r="AJ72" s="84" t="str">
        <f>IF(AND(AJ$4,$BJ72),SUMIFS([1]HC!$K$7:$K$118,[1]HC!$J$7:$J$118,$BL72,CHOOSE(AJ$111,_DIS1dL,_DIS2dL,_DIS3dL,_DIS4dL),AJ$113),"")</f>
        <v/>
      </c>
      <c r="AK72" s="84" t="str">
        <f>IF(AND(AK$4,$BJ72),SUMIFS([1]HC!$K$7:$K$118,[1]HC!$J$7:$J$118,$BL72,CHOOSE(AK$111,_DIS1dL,_DIS2dL,_DIS3dL,_DIS4dL),AK$113),"")</f>
        <v/>
      </c>
      <c r="AL72" s="84" t="str">
        <f>IF(AND(AL$4,$BJ72),SUMIFS([1]HC!$K$7:$K$118,[1]HC!$J$7:$J$118,$BL72,CHOOSE(AL$111,_DIS1dL,_DIS2dL,_DIS3dL,_DIS4dL),AL$113),"")</f>
        <v/>
      </c>
      <c r="AM72" s="84" t="str">
        <f>IF(AND(AM$4,$BJ72),SUMIFS([1]HC!$K$7:$K$118,[1]HC!$J$7:$J$118,$BL72,CHOOSE(AM$111,_DIS1dL,_DIS2dL,_DIS3dL,_DIS4dL),AM$113),"")</f>
        <v/>
      </c>
      <c r="AN72" s="84" t="str">
        <f>IF(AND(AN$4,$BJ72),SUMIFS([1]HC!$K$7:$K$118,[1]HC!$J$7:$J$118,$BL72,CHOOSE(AN$111,_DIS1dL,_DIS2dL,_DIS3dL,_DIS4dL),AN$113),"")</f>
        <v/>
      </c>
      <c r="AO72" s="84" t="str">
        <f>IF(AND(AO$4,$BJ72),SUMIFS([1]HC!$K$7:$K$118,[1]HC!$J$7:$J$118,$BL72,CHOOSE(AO$111,_DIS1dL,_DIS2dL,_DIS3dL,_DIS4dL),AO$113),"")</f>
        <v/>
      </c>
      <c r="AP72" s="84" t="str">
        <f>IF(AND(AP$4,$BJ72),SUMIFS([1]HC!$K$7:$K$118,[1]HC!$J$7:$J$118,$BL72,CHOOSE(AP$111,_DIS1dL,_DIS2dL,_DIS3dL,_DIS4dL),AP$113),"")</f>
        <v/>
      </c>
      <c r="AQ72" s="84" t="str">
        <f>IF(AND(AQ$4,$BJ72),SUMIFS([1]HC!$K$7:$K$118,[1]HC!$J$7:$J$118,$BL72,CHOOSE(AQ$111,_DIS1dL,_DIS2dL,_DIS3dL,_DIS4dL),AQ$113),"")</f>
        <v/>
      </c>
      <c r="AR72" s="84" t="str">
        <f>IF(AND(AR$4,$BJ72),SUMIFS([1]HC!$K$7:$K$118,[1]HC!$J$7:$J$118,$BL72,CHOOSE(AR$111,_DIS1dL,_DIS2dL,_DIS3dL,_DIS4dL),AR$113),"")</f>
        <v/>
      </c>
      <c r="AS72" s="84" t="str">
        <f>IF(AND(AS$4,$BJ72),SUMIFS([1]HC!$K$7:$K$118,[1]HC!$J$7:$J$118,$BL72,CHOOSE(AS$111,_DIS1dL,_DIS2dL,_DIS3dL,_DIS4dL),AS$113),"")</f>
        <v/>
      </c>
      <c r="AT72" s="84" t="str">
        <f>IF(AND(AT$4,$BJ72),SUMIFS([1]HC!$K$7:$K$118,[1]HC!$J$7:$J$118,$BL72,CHOOSE(AT$111,_DIS1dL,_DIS2dL,_DIS3dL,_DIS4dL),AT$113),"")</f>
        <v/>
      </c>
      <c r="AU72" s="84" t="str">
        <f>IF(AND(AU$4,$BJ72),SUMIFS([1]HC!$K$7:$K$118,[1]HC!$J$7:$J$118,$BL72,CHOOSE(AU$111,_DIS1dL,_DIS2dL,_DIS3dL,_DIS4dL),AU$113),"")</f>
        <v/>
      </c>
      <c r="AV72" s="84" t="str">
        <f>IF(AND(AV$4,$BJ72),SUMIFS([1]HC!$K$7:$K$118,[1]HC!$J$7:$J$118,$BL72,CHOOSE(AV$111,_DIS1dL,_DIS2dL,_DIS3dL,_DIS4dL),AV$113),"")</f>
        <v/>
      </c>
      <c r="AW72" s="84" t="str">
        <f>IF(AND(AW$4,$BJ72),SUMIFS([1]HC!$K$7:$K$118,[1]HC!$J$7:$J$118,$BL72,CHOOSE(AW$111,_DIS1dL,_DIS2dL,_DIS3dL,_DIS4dL),AW$113),"")</f>
        <v/>
      </c>
      <c r="AX72" s="84" t="str">
        <f>IF(AND(AX$4,$BJ72),SUMIFS([1]HC!$K$7:$K$118,[1]HC!$J$7:$J$118,$BL72,CHOOSE(AX$111,_DIS1dL,_DIS2dL,_DIS3dL,_DIS4dL),AX$113),"")</f>
        <v/>
      </c>
      <c r="AY72" s="84" t="str">
        <f>IF(AND(AY$4,$BJ72),SUMIFS([1]HC!$K$7:$K$118,[1]HC!$J$7:$J$118,$BL72,CHOOSE(AY$111,_DIS1dL,_DIS2dL,_DIS3dL,_DIS4dL),AY$113),"")</f>
        <v/>
      </c>
      <c r="AZ72" s="84" t="str">
        <f>IF(AND(AZ$4,$BJ72),SUMIFS([1]HC!$K$7:$K$118,[1]HC!$J$7:$J$118,$BL72,CHOOSE(AZ$111,_DIS1dL,_DIS2dL,_DIS3dL,_DIS4dL),AZ$113),"")</f>
        <v/>
      </c>
      <c r="BA72" s="84" t="str">
        <f>IF(AND(BA$4,$BJ72),SUMIFS([1]HC!$K$7:$K$118,[1]HC!$J$7:$J$118,$BL72,CHOOSE(BA$111,_DIS1dL,_DIS2dL,_DIS3dL,_DIS4dL),BA$113),"")</f>
        <v/>
      </c>
      <c r="BB72" s="84" t="str">
        <f>IF(AND(BB$4,$BJ72),SUMIFS([1]HC!$K$7:$K$118,[1]HC!$J$7:$J$118,$BL72,CHOOSE(BB$111,_DIS1dL,_DIS2dL,_DIS3dL,_DIS4dL),BB$113),"")</f>
        <v/>
      </c>
      <c r="BC72" s="84" t="str">
        <f>IF(AND(BC$4,$BJ72),SUMIFS([1]HC!$K$7:$K$118,[1]HC!$J$7:$J$118,$BL72,CHOOSE(BC$111,_DIS1dL,_DIS2dL,_DIS3dL,_DIS4dL),BC$113),"")</f>
        <v/>
      </c>
      <c r="BD72" s="84" t="str">
        <f>IF(AND(BD$4,$BJ72),SUMIFS([1]HC!$K$7:$K$118,[1]HC!$J$7:$J$118,$BL72,CHOOSE(BD$111,_DIS1dL,_DIS2dL,_DIS3dL,_DIS4dL),BD$113),"")</f>
        <v/>
      </c>
      <c r="BE72" s="85" t="str">
        <f>IF(AND(BE$4,$BJ72),SUMIFS([1]HC!$K$7:$K$118,[1]HC!$J$7:$J$118,$BL72,CHOOSE(BE$111,_DIS1dL,_DIS2dL,_DIS3dL,_DIS4dL),BE$113),"")</f>
        <v/>
      </c>
      <c r="BF72" s="80" t="e">
        <f t="shared" ref="BF72:BF108" si="2">IF(BJ72,SUMIF($D$111:$BE$111,1,$D72:$BE72),"")</f>
        <v>#VALUE!</v>
      </c>
      <c r="BG72" s="86" t="e">
        <f t="shared" ref="BG72:BG108" si="3">IF(BJ72,BF72/$BF$109,"")</f>
        <v>#VALUE!</v>
      </c>
      <c r="BI72" s="82">
        <f>IF(BJ72,[1]HC!M72-1,"")</f>
        <v>2</v>
      </c>
      <c r="BJ72" s="82" t="b">
        <f>[1]HC!G72</f>
        <v>1</v>
      </c>
      <c r="BK72" s="72" t="b">
        <f>[1]HC!L72</f>
        <v>0</v>
      </c>
      <c r="BL72" t="str">
        <f>[1]HC!I72</f>
        <v>HC 6.4.1</v>
      </c>
      <c r="BM72">
        <f>[1]HC!M72</f>
        <v>3</v>
      </c>
      <c r="BO72" s="72" t="e">
        <f>[1]HC!K72=BF72</f>
        <v>#VALUE!</v>
      </c>
    </row>
    <row r="73" spans="3:67" ht="13" hidden="1" outlineLevel="1" x14ac:dyDescent="0.3">
      <c r="C73" t="str">
        <f>IF($BJ73,REPT(" ",$BI$6*BI73) &amp; [1]HC!J73,"")</f>
        <v xml:space="preserve">              HC 6.4.2 Drug abuse prevention</v>
      </c>
      <c r="D73" s="83" t="e">
        <f>IF(AND(D$4,$BJ73),SUMIFS([1]HC!$K$7:$K$118,CHOOSE($BM73,[1]HC!$N$7:$N$118,[1]HC!$O$7:$O$118,[1]HC!$P$7:$P$118,[1]HC!$Q$7:$Q$118),$BL73,CHOOSE(D$111,_DIS1dL,_DIS2dL,_DIS3dL,_DIS4dL),D$113),"")</f>
        <v>#VALUE!</v>
      </c>
      <c r="E73" s="84" t="e">
        <f>IF(AND(E$4,$BJ73),SUMIFS([1]HC!$K$7:$K$118,CHOOSE($BM73,[1]HC!$N$7:$N$118,[1]HC!$O$7:$O$118,[1]HC!$P$7:$P$118,[1]HC!$Q$7:$Q$118),$BL73,CHOOSE(E$111,_DIS1dL,_DIS2dL,_DIS3dL,_DIS4dL),E$113),"")</f>
        <v>#VALUE!</v>
      </c>
      <c r="F73" s="84" t="e">
        <f>IF(AND(F$4,$BJ73),SUMIFS([1]HC!$K$7:$K$118,CHOOSE($BM73,[1]HC!$N$7:$N$118,[1]HC!$O$7:$O$118,[1]HC!$P$7:$P$118,[1]HC!$Q$7:$Q$118),$BL73,CHOOSE(F$111,_DIS1dL,_DIS2dL,_DIS3dL,_DIS4dL),F$113),"")</f>
        <v>#VALUE!</v>
      </c>
      <c r="G73" s="84" t="e">
        <f>IF(AND(G$4,$BJ73),SUMIFS([1]HC!$K$7:$K$118,CHOOSE($BM73,[1]HC!$N$7:$N$118,[1]HC!$O$7:$O$118,[1]HC!$P$7:$P$118,[1]HC!$Q$7:$Q$118),$BL73,CHOOSE(G$111,_DIS1dL,_DIS2dL,_DIS3dL,_DIS4dL),G$113),"")</f>
        <v>#VALUE!</v>
      </c>
      <c r="H73" s="84" t="e">
        <f>IF(AND(H$4,$BJ73),SUMIFS([1]HC!$K$7:$K$118,CHOOSE($BM73,[1]HC!$N$7:$N$118,[1]HC!$O$7:$O$118,[1]HC!$P$7:$P$118,[1]HC!$Q$7:$Q$118),$BL73,CHOOSE(H$111,_DIS1dL,_DIS2dL,_DIS3dL,_DIS4dL),H$113),"")</f>
        <v>#VALUE!</v>
      </c>
      <c r="I73" s="84" t="e">
        <f>IF(AND(I$4,$BJ73),SUMIFS([1]HC!$K$7:$K$118,CHOOSE($BM73,[1]HC!$N$7:$N$118,[1]HC!$O$7:$O$118,[1]HC!$P$7:$P$118,[1]HC!$Q$7:$Q$118),$BL73,CHOOSE(I$111,_DIS1dL,_DIS2dL,_DIS3dL,_DIS4dL),I$113),"")</f>
        <v>#VALUE!</v>
      </c>
      <c r="J73" s="84" t="e">
        <f>IF(AND(J$4,$BJ73),SUMIFS([1]HC!$K$7:$K$118,CHOOSE($BM73,[1]HC!$N$7:$N$118,[1]HC!$O$7:$O$118,[1]HC!$P$7:$P$118,[1]HC!$Q$7:$Q$118),$BL73,CHOOSE(J$111,_DIS1dL,_DIS2dL,_DIS3dL,_DIS4dL),J$113),"")</f>
        <v>#VALUE!</v>
      </c>
      <c r="K73" s="84" t="e">
        <f>IF(AND(K$4,$BJ73),SUMIFS([1]HC!$K$7:$K$118,CHOOSE($BM73,[1]HC!$N$7:$N$118,[1]HC!$O$7:$O$118,[1]HC!$P$7:$P$118,[1]HC!$Q$7:$Q$118),$BL73,CHOOSE(K$111,_DIS1dL,_DIS2dL,_DIS3dL,_DIS4dL),K$113),"")</f>
        <v>#VALUE!</v>
      </c>
      <c r="L73" s="84" t="e">
        <f>IF(AND(L$4,$BJ73),SUMIFS([1]HC!$K$7:$K$118,CHOOSE($BM73,[1]HC!$N$7:$N$118,[1]HC!$O$7:$O$118,[1]HC!$P$7:$P$118,[1]HC!$Q$7:$Q$118),$BL73,CHOOSE(L$111,_DIS1dL,_DIS2dL,_DIS3dL,_DIS4dL),L$113),"")</f>
        <v>#VALUE!</v>
      </c>
      <c r="M73" s="84" t="e">
        <f>IF(AND(M$4,$BJ73),SUMIFS([1]HC!$K$7:$K$118,CHOOSE($BM73,[1]HC!$N$7:$N$118,[1]HC!$O$7:$O$118,[1]HC!$P$7:$P$118,[1]HC!$Q$7:$Q$118),$BL73,CHOOSE(M$111,_DIS1dL,_DIS2dL,_DIS3dL,_DIS4dL),M$113),"")</f>
        <v>#VALUE!</v>
      </c>
      <c r="N73" s="84" t="e">
        <f>IF(AND(N$4,$BJ73),SUMIFS([1]HC!$K$7:$K$118,CHOOSE($BM73,[1]HC!$N$7:$N$118,[1]HC!$O$7:$O$118,[1]HC!$P$7:$P$118,[1]HC!$Q$7:$Q$118),$BL73,CHOOSE(N$111,_DIS1dL,_DIS2dL,_DIS3dL,_DIS4dL),N$113),"")</f>
        <v>#VALUE!</v>
      </c>
      <c r="O73" s="84" t="e">
        <f>IF(AND(O$4,$BJ73),SUMIFS([1]HC!$K$7:$K$118,CHOOSE($BM73,[1]HC!$N$7:$N$118,[1]HC!$O$7:$O$118,[1]HC!$P$7:$P$118,[1]HC!$Q$7:$Q$118),$BL73,CHOOSE(O$111,_DIS1dL,_DIS2dL,_DIS3dL,_DIS4dL),O$113),"")</f>
        <v>#VALUE!</v>
      </c>
      <c r="P73" s="84" t="e">
        <f>IF(AND(P$4,$BJ73),SUMIFS([1]HC!$K$7:$K$118,CHOOSE($BM73,[1]HC!$N$7:$N$118,[1]HC!$O$7:$O$118,[1]HC!$P$7:$P$118,[1]HC!$Q$7:$Q$118),$BL73,CHOOSE(P$111,_DIS1dL,_DIS2dL,_DIS3dL,_DIS4dL),P$113),"")</f>
        <v>#VALUE!</v>
      </c>
      <c r="Q73" s="84" t="e">
        <f>IF(AND(Q$4,$BJ73),SUMIFS([1]HC!$K$7:$K$118,CHOOSE($BM73,[1]HC!$N$7:$N$118,[1]HC!$O$7:$O$118,[1]HC!$P$7:$P$118,[1]HC!$Q$7:$Q$118),$BL73,CHOOSE(Q$111,_DIS1dL,_DIS2dL,_DIS3dL,_DIS4dL),Q$113),"")</f>
        <v>#VALUE!</v>
      </c>
      <c r="R73" s="84" t="e">
        <f>IF(AND(R$4,$BJ73),SUMIFS([1]HC!$K$7:$K$118,CHOOSE($BM73,[1]HC!$N$7:$N$118,[1]HC!$O$7:$O$118,[1]HC!$P$7:$P$118,[1]HC!$Q$7:$Q$118),$BL73,CHOOSE(R$111,_DIS1dL,_DIS2dL,_DIS3dL,_DIS4dL),R$113),"")</f>
        <v>#VALUE!</v>
      </c>
      <c r="S73" s="84" t="e">
        <f>IF(AND(S$4,$BJ73),SUMIFS([1]HC!$K$7:$K$118,CHOOSE($BM73,[1]HC!$N$7:$N$118,[1]HC!$O$7:$O$118,[1]HC!$P$7:$P$118,[1]HC!$Q$7:$Q$118),$BL73,CHOOSE(S$111,_DIS1dL,_DIS2dL,_DIS3dL,_DIS4dL),S$113),"")</f>
        <v>#VALUE!</v>
      </c>
      <c r="T73" s="84" t="e">
        <f>IF(AND(T$4,$BJ73),SUMIFS([1]HC!$K$7:$K$118,CHOOSE($BM73,[1]HC!$N$7:$N$118,[1]HC!$O$7:$O$118,[1]HC!$P$7:$P$118,[1]HC!$Q$7:$Q$118),$BL73,CHOOSE(T$111,_DIS1dL,_DIS2dL,_DIS3dL,_DIS4dL),T$113),"")</f>
        <v>#VALUE!</v>
      </c>
      <c r="U73" s="84" t="e">
        <f>IF(AND(U$4,$BJ73),SUMIFS([1]HC!$K$7:$K$118,CHOOSE($BM73,[1]HC!$N$7:$N$118,[1]HC!$O$7:$O$118,[1]HC!$P$7:$P$118,[1]HC!$Q$7:$Q$118),$BL73,CHOOSE(U$111,_DIS1dL,_DIS2dL,_DIS3dL,_DIS4dL),U$113),"")</f>
        <v>#VALUE!</v>
      </c>
      <c r="V73" s="84" t="e">
        <f>IF(AND(V$4,$BJ73),SUMIFS([1]HC!$K$7:$K$118,CHOOSE($BM73,[1]HC!$N$7:$N$118,[1]HC!$O$7:$O$118,[1]HC!$P$7:$P$118,[1]HC!$Q$7:$Q$118),$BL73,CHOOSE(V$111,_DIS1dL,_DIS2dL,_DIS3dL,_DIS4dL),V$113),"")</f>
        <v>#VALUE!</v>
      </c>
      <c r="W73" s="84" t="e">
        <f>IF(AND(W$4,$BJ73),SUMIFS([1]HC!$K$7:$K$118,CHOOSE($BM73,[1]HC!$N$7:$N$118,[1]HC!$O$7:$O$118,[1]HC!$P$7:$P$118,[1]HC!$Q$7:$Q$118),$BL73,CHOOSE(W$111,_DIS1dL,_DIS2dL,_DIS3dL,_DIS4dL),W$113),"")</f>
        <v>#VALUE!</v>
      </c>
      <c r="X73" s="84" t="e">
        <f>IF(AND(X$4,$BJ73),SUMIFS([1]HC!$K$7:$K$118,CHOOSE($BM73,[1]HC!$N$7:$N$118,[1]HC!$O$7:$O$118,[1]HC!$P$7:$P$118,[1]HC!$Q$7:$Q$118),$BL73,CHOOSE(X$111,_DIS1dL,_DIS2dL,_DIS3dL,_DIS4dL),X$113),"")</f>
        <v>#VALUE!</v>
      </c>
      <c r="Y73" s="84" t="e">
        <f>IF(AND(Y$4,$BJ73),SUMIFS([1]HC!$K$7:$K$118,CHOOSE($BM73,[1]HC!$N$7:$N$118,[1]HC!$O$7:$O$118,[1]HC!$P$7:$P$118,[1]HC!$Q$7:$Q$118),$BL73,CHOOSE(Y$111,_DIS1dL,_DIS2dL,_DIS3dL,_DIS4dL),Y$113),"")</f>
        <v>#VALUE!</v>
      </c>
      <c r="Z73" s="84" t="e">
        <f>IF(AND(Z$4,$BJ73),SUMIFS([1]HC!$K$7:$K$118,CHOOSE($BM73,[1]HC!$N$7:$N$118,[1]HC!$O$7:$O$118,[1]HC!$P$7:$P$118,[1]HC!$Q$7:$Q$118),$BL73,CHOOSE(Z$111,_DIS1dL,_DIS2dL,_DIS3dL,_DIS4dL),Z$113),"")</f>
        <v>#VALUE!</v>
      </c>
      <c r="AA73" s="84" t="e">
        <f>IF(AND(AA$4,$BJ73),SUMIFS([1]HC!$K$7:$K$118,CHOOSE($BM73,[1]HC!$N$7:$N$118,[1]HC!$O$7:$O$118,[1]HC!$P$7:$P$118,[1]HC!$Q$7:$Q$118),$BL73,CHOOSE(AA$111,_DIS1dL,_DIS2dL,_DIS3dL,_DIS4dL),AA$113),"")</f>
        <v>#VALUE!</v>
      </c>
      <c r="AB73" s="84" t="e">
        <f>IF(AND(AB$4,$BJ73),SUMIFS([1]HC!$K$7:$K$118,CHOOSE($BM73,[1]HC!$N$7:$N$118,[1]HC!$O$7:$O$118,[1]HC!$P$7:$P$118,[1]HC!$Q$7:$Q$118),$BL73,CHOOSE(AB$111,_DIS1dL,_DIS2dL,_DIS3dL,_DIS4dL),AB$113),"")</f>
        <v>#VALUE!</v>
      </c>
      <c r="AC73" s="84" t="e">
        <f>IF(AND(AC$4,$BJ73),SUMIFS([1]HC!$K$7:$K$118,CHOOSE($BM73,[1]HC!$N$7:$N$118,[1]HC!$O$7:$O$118,[1]HC!$P$7:$P$118,[1]HC!$Q$7:$Q$118),$BL73,CHOOSE(AC$111,_DIS1dL,_DIS2dL,_DIS3dL,_DIS4dL),AC$113),"")</f>
        <v>#VALUE!</v>
      </c>
      <c r="AD73" s="84" t="e">
        <f>IF(AND(AD$4,$BJ73),SUMIFS([1]HC!$K$7:$K$118,CHOOSE($BM73,[1]HC!$N$7:$N$118,[1]HC!$O$7:$O$118,[1]HC!$P$7:$P$118,[1]HC!$Q$7:$Q$118),$BL73,CHOOSE(AD$111,_DIS1dL,_DIS2dL,_DIS3dL,_DIS4dL),AD$113),"")</f>
        <v>#VALUE!</v>
      </c>
      <c r="AE73" s="84" t="e">
        <f>IF(AND(AE$4,$BJ73),SUMIFS([1]HC!$K$7:$K$118,CHOOSE($BM73,[1]HC!$N$7:$N$118,[1]HC!$O$7:$O$118,[1]HC!$P$7:$P$118,[1]HC!$Q$7:$Q$118),$BL73,CHOOSE(AE$111,_DIS1dL,_DIS2dL,_DIS3dL,_DIS4dL),AE$113),"")</f>
        <v>#VALUE!</v>
      </c>
      <c r="AF73" s="84" t="e">
        <f>IF(AND(AF$4,$BJ73),SUMIFS([1]HC!$K$7:$K$118,CHOOSE($BM73,[1]HC!$N$7:$N$118,[1]HC!$O$7:$O$118,[1]HC!$P$7:$P$118,[1]HC!$Q$7:$Q$118),$BL73,CHOOSE(AF$111,_DIS1dL,_DIS2dL,_DIS3dL,_DIS4dL),AF$113),"")</f>
        <v>#VALUE!</v>
      </c>
      <c r="AG73" s="84" t="e">
        <f>IF(AND(AG$4,$BJ73),SUMIFS([1]HC!$K$7:$K$118,CHOOSE($BM73,[1]HC!$N$7:$N$118,[1]HC!$O$7:$O$118,[1]HC!$P$7:$P$118,[1]HC!$Q$7:$Q$118),$BL73,CHOOSE(AG$111,_DIS1dL,_DIS2dL,_DIS3dL,_DIS4dL),AG$113),"")</f>
        <v>#VALUE!</v>
      </c>
      <c r="AH73" s="84" t="e">
        <f>IF(AND(AH$4,$BJ73),SUMIFS([1]HC!$K$7:$K$118,CHOOSE($BM73,[1]HC!$N$7:$N$118,[1]HC!$O$7:$O$118,[1]HC!$P$7:$P$118,[1]HC!$Q$7:$Q$118),$BL73,CHOOSE(AH$111,_DIS1dL,_DIS2dL,_DIS3dL,_DIS4dL),AH$113),"")</f>
        <v>#VALUE!</v>
      </c>
      <c r="AI73" s="84" t="str">
        <f>IF(AND(AI$4,$BJ73),SUMIFS([1]HC!$K$7:$K$118,[1]HC!$J$7:$J$118,$BL73,CHOOSE(AI$111,_DIS1dL,_DIS2dL,_DIS3dL,_DIS4dL),AI$113),"")</f>
        <v/>
      </c>
      <c r="AJ73" s="84" t="str">
        <f>IF(AND(AJ$4,$BJ73),SUMIFS([1]HC!$K$7:$K$118,[1]HC!$J$7:$J$118,$BL73,CHOOSE(AJ$111,_DIS1dL,_DIS2dL,_DIS3dL,_DIS4dL),AJ$113),"")</f>
        <v/>
      </c>
      <c r="AK73" s="84" t="str">
        <f>IF(AND(AK$4,$BJ73),SUMIFS([1]HC!$K$7:$K$118,[1]HC!$J$7:$J$118,$BL73,CHOOSE(AK$111,_DIS1dL,_DIS2dL,_DIS3dL,_DIS4dL),AK$113),"")</f>
        <v/>
      </c>
      <c r="AL73" s="84" t="str">
        <f>IF(AND(AL$4,$BJ73),SUMIFS([1]HC!$K$7:$K$118,[1]HC!$J$7:$J$118,$BL73,CHOOSE(AL$111,_DIS1dL,_DIS2dL,_DIS3dL,_DIS4dL),AL$113),"")</f>
        <v/>
      </c>
      <c r="AM73" s="84" t="str">
        <f>IF(AND(AM$4,$BJ73),SUMIFS([1]HC!$K$7:$K$118,[1]HC!$J$7:$J$118,$BL73,CHOOSE(AM$111,_DIS1dL,_DIS2dL,_DIS3dL,_DIS4dL),AM$113),"")</f>
        <v/>
      </c>
      <c r="AN73" s="84" t="str">
        <f>IF(AND(AN$4,$BJ73),SUMIFS([1]HC!$K$7:$K$118,[1]HC!$J$7:$J$118,$BL73,CHOOSE(AN$111,_DIS1dL,_DIS2dL,_DIS3dL,_DIS4dL),AN$113),"")</f>
        <v/>
      </c>
      <c r="AO73" s="84" t="str">
        <f>IF(AND(AO$4,$BJ73),SUMIFS([1]HC!$K$7:$K$118,[1]HC!$J$7:$J$118,$BL73,CHOOSE(AO$111,_DIS1dL,_DIS2dL,_DIS3dL,_DIS4dL),AO$113),"")</f>
        <v/>
      </c>
      <c r="AP73" s="84" t="str">
        <f>IF(AND(AP$4,$BJ73),SUMIFS([1]HC!$K$7:$K$118,[1]HC!$J$7:$J$118,$BL73,CHOOSE(AP$111,_DIS1dL,_DIS2dL,_DIS3dL,_DIS4dL),AP$113),"")</f>
        <v/>
      </c>
      <c r="AQ73" s="84" t="str">
        <f>IF(AND(AQ$4,$BJ73),SUMIFS([1]HC!$K$7:$K$118,[1]HC!$J$7:$J$118,$BL73,CHOOSE(AQ$111,_DIS1dL,_DIS2dL,_DIS3dL,_DIS4dL),AQ$113),"")</f>
        <v/>
      </c>
      <c r="AR73" s="84" t="str">
        <f>IF(AND(AR$4,$BJ73),SUMIFS([1]HC!$K$7:$K$118,[1]HC!$J$7:$J$118,$BL73,CHOOSE(AR$111,_DIS1dL,_DIS2dL,_DIS3dL,_DIS4dL),AR$113),"")</f>
        <v/>
      </c>
      <c r="AS73" s="84" t="str">
        <f>IF(AND(AS$4,$BJ73),SUMIFS([1]HC!$K$7:$K$118,[1]HC!$J$7:$J$118,$BL73,CHOOSE(AS$111,_DIS1dL,_DIS2dL,_DIS3dL,_DIS4dL),AS$113),"")</f>
        <v/>
      </c>
      <c r="AT73" s="84" t="str">
        <f>IF(AND(AT$4,$BJ73),SUMIFS([1]HC!$K$7:$K$118,[1]HC!$J$7:$J$118,$BL73,CHOOSE(AT$111,_DIS1dL,_DIS2dL,_DIS3dL,_DIS4dL),AT$113),"")</f>
        <v/>
      </c>
      <c r="AU73" s="84" t="str">
        <f>IF(AND(AU$4,$BJ73),SUMIFS([1]HC!$K$7:$K$118,[1]HC!$J$7:$J$118,$BL73,CHOOSE(AU$111,_DIS1dL,_DIS2dL,_DIS3dL,_DIS4dL),AU$113),"")</f>
        <v/>
      </c>
      <c r="AV73" s="84" t="str">
        <f>IF(AND(AV$4,$BJ73),SUMIFS([1]HC!$K$7:$K$118,[1]HC!$J$7:$J$118,$BL73,CHOOSE(AV$111,_DIS1dL,_DIS2dL,_DIS3dL,_DIS4dL),AV$113),"")</f>
        <v/>
      </c>
      <c r="AW73" s="84" t="str">
        <f>IF(AND(AW$4,$BJ73),SUMIFS([1]HC!$K$7:$K$118,[1]HC!$J$7:$J$118,$BL73,CHOOSE(AW$111,_DIS1dL,_DIS2dL,_DIS3dL,_DIS4dL),AW$113),"")</f>
        <v/>
      </c>
      <c r="AX73" s="84" t="str">
        <f>IF(AND(AX$4,$BJ73),SUMIFS([1]HC!$K$7:$K$118,[1]HC!$J$7:$J$118,$BL73,CHOOSE(AX$111,_DIS1dL,_DIS2dL,_DIS3dL,_DIS4dL),AX$113),"")</f>
        <v/>
      </c>
      <c r="AY73" s="84" t="str">
        <f>IF(AND(AY$4,$BJ73),SUMIFS([1]HC!$K$7:$K$118,[1]HC!$J$7:$J$118,$BL73,CHOOSE(AY$111,_DIS1dL,_DIS2dL,_DIS3dL,_DIS4dL),AY$113),"")</f>
        <v/>
      </c>
      <c r="AZ73" s="84" t="str">
        <f>IF(AND(AZ$4,$BJ73),SUMIFS([1]HC!$K$7:$K$118,[1]HC!$J$7:$J$118,$BL73,CHOOSE(AZ$111,_DIS1dL,_DIS2dL,_DIS3dL,_DIS4dL),AZ$113),"")</f>
        <v/>
      </c>
      <c r="BA73" s="84" t="str">
        <f>IF(AND(BA$4,$BJ73),SUMIFS([1]HC!$K$7:$K$118,[1]HC!$J$7:$J$118,$BL73,CHOOSE(BA$111,_DIS1dL,_DIS2dL,_DIS3dL,_DIS4dL),BA$113),"")</f>
        <v/>
      </c>
      <c r="BB73" s="84" t="str">
        <f>IF(AND(BB$4,$BJ73),SUMIFS([1]HC!$K$7:$K$118,[1]HC!$J$7:$J$118,$BL73,CHOOSE(BB$111,_DIS1dL,_DIS2dL,_DIS3dL,_DIS4dL),BB$113),"")</f>
        <v/>
      </c>
      <c r="BC73" s="84" t="str">
        <f>IF(AND(BC$4,$BJ73),SUMIFS([1]HC!$K$7:$K$118,[1]HC!$J$7:$J$118,$BL73,CHOOSE(BC$111,_DIS1dL,_DIS2dL,_DIS3dL,_DIS4dL),BC$113),"")</f>
        <v/>
      </c>
      <c r="BD73" s="84" t="str">
        <f>IF(AND(BD$4,$BJ73),SUMIFS([1]HC!$K$7:$K$118,[1]HC!$J$7:$J$118,$BL73,CHOOSE(BD$111,_DIS1dL,_DIS2dL,_DIS3dL,_DIS4dL),BD$113),"")</f>
        <v/>
      </c>
      <c r="BE73" s="85" t="str">
        <f>IF(AND(BE$4,$BJ73),SUMIFS([1]HC!$K$7:$K$118,[1]HC!$J$7:$J$118,$BL73,CHOOSE(BE$111,_DIS1dL,_DIS2dL,_DIS3dL,_DIS4dL),BE$113),"")</f>
        <v/>
      </c>
      <c r="BF73" s="80" t="e">
        <f t="shared" si="2"/>
        <v>#VALUE!</v>
      </c>
      <c r="BG73" s="86" t="e">
        <f t="shared" si="3"/>
        <v>#VALUE!</v>
      </c>
      <c r="BI73" s="82">
        <f>IF(BJ73,[1]HC!M73-1,"")</f>
        <v>2</v>
      </c>
      <c r="BJ73" s="82" t="b">
        <f>[1]HC!G73</f>
        <v>1</v>
      </c>
      <c r="BK73" s="72" t="b">
        <f>[1]HC!L73</f>
        <v>0</v>
      </c>
      <c r="BL73" t="str">
        <f>[1]HC!I73</f>
        <v>HC 6.4.2</v>
      </c>
      <c r="BM73">
        <f>[1]HC!M73</f>
        <v>3</v>
      </c>
      <c r="BO73" s="72" t="e">
        <f>[1]HC!K73=BF73</f>
        <v>#VALUE!</v>
      </c>
    </row>
    <row r="74" spans="3:67" ht="13" hidden="1" outlineLevel="1" x14ac:dyDescent="0.3">
      <c r="C74" t="str">
        <f>IF($BJ74,REPT(" ",$BI$6*BI74) &amp; [1]HC!J74,"")</f>
        <v xml:space="preserve">              HC 6.4.4 Other non infection deseases</v>
      </c>
      <c r="D74" s="83" t="e">
        <f>IF(AND(D$4,$BJ74),SUMIFS([1]HC!$K$7:$K$118,CHOOSE($BM74,[1]HC!$N$7:$N$118,[1]HC!$O$7:$O$118,[1]HC!$P$7:$P$118,[1]HC!$Q$7:$Q$118),$BL74,CHOOSE(D$111,_DIS1dL,_DIS2dL,_DIS3dL,_DIS4dL),D$113),"")</f>
        <v>#VALUE!</v>
      </c>
      <c r="E74" s="84" t="e">
        <f>IF(AND(E$4,$BJ74),SUMIFS([1]HC!$K$7:$K$118,CHOOSE($BM74,[1]HC!$N$7:$N$118,[1]HC!$O$7:$O$118,[1]HC!$P$7:$P$118,[1]HC!$Q$7:$Q$118),$BL74,CHOOSE(E$111,_DIS1dL,_DIS2dL,_DIS3dL,_DIS4dL),E$113),"")</f>
        <v>#VALUE!</v>
      </c>
      <c r="F74" s="84" t="e">
        <f>IF(AND(F$4,$BJ74),SUMIFS([1]HC!$K$7:$K$118,CHOOSE($BM74,[1]HC!$N$7:$N$118,[1]HC!$O$7:$O$118,[1]HC!$P$7:$P$118,[1]HC!$Q$7:$Q$118),$BL74,CHOOSE(F$111,_DIS1dL,_DIS2dL,_DIS3dL,_DIS4dL),F$113),"")</f>
        <v>#VALUE!</v>
      </c>
      <c r="G74" s="84" t="e">
        <f>IF(AND(G$4,$BJ74),SUMIFS([1]HC!$K$7:$K$118,CHOOSE($BM74,[1]HC!$N$7:$N$118,[1]HC!$O$7:$O$118,[1]HC!$P$7:$P$118,[1]HC!$Q$7:$Q$118),$BL74,CHOOSE(G$111,_DIS1dL,_DIS2dL,_DIS3dL,_DIS4dL),G$113),"")</f>
        <v>#VALUE!</v>
      </c>
      <c r="H74" s="84" t="e">
        <f>IF(AND(H$4,$BJ74),SUMIFS([1]HC!$K$7:$K$118,CHOOSE($BM74,[1]HC!$N$7:$N$118,[1]HC!$O$7:$O$118,[1]HC!$P$7:$P$118,[1]HC!$Q$7:$Q$118),$BL74,CHOOSE(H$111,_DIS1dL,_DIS2dL,_DIS3dL,_DIS4dL),H$113),"")</f>
        <v>#VALUE!</v>
      </c>
      <c r="I74" s="84" t="e">
        <f>IF(AND(I$4,$BJ74),SUMIFS([1]HC!$K$7:$K$118,CHOOSE($BM74,[1]HC!$N$7:$N$118,[1]HC!$O$7:$O$118,[1]HC!$P$7:$P$118,[1]HC!$Q$7:$Q$118),$BL74,CHOOSE(I$111,_DIS1dL,_DIS2dL,_DIS3dL,_DIS4dL),I$113),"")</f>
        <v>#VALUE!</v>
      </c>
      <c r="J74" s="84" t="e">
        <f>IF(AND(J$4,$BJ74),SUMIFS([1]HC!$K$7:$K$118,CHOOSE($BM74,[1]HC!$N$7:$N$118,[1]HC!$O$7:$O$118,[1]HC!$P$7:$P$118,[1]HC!$Q$7:$Q$118),$BL74,CHOOSE(J$111,_DIS1dL,_DIS2dL,_DIS3dL,_DIS4dL),J$113),"")</f>
        <v>#VALUE!</v>
      </c>
      <c r="K74" s="84" t="e">
        <f>IF(AND(K$4,$BJ74),SUMIFS([1]HC!$K$7:$K$118,CHOOSE($BM74,[1]HC!$N$7:$N$118,[1]HC!$O$7:$O$118,[1]HC!$P$7:$P$118,[1]HC!$Q$7:$Q$118),$BL74,CHOOSE(K$111,_DIS1dL,_DIS2dL,_DIS3dL,_DIS4dL),K$113),"")</f>
        <v>#VALUE!</v>
      </c>
      <c r="L74" s="84" t="e">
        <f>IF(AND(L$4,$BJ74),SUMIFS([1]HC!$K$7:$K$118,CHOOSE($BM74,[1]HC!$N$7:$N$118,[1]HC!$O$7:$O$118,[1]HC!$P$7:$P$118,[1]HC!$Q$7:$Q$118),$BL74,CHOOSE(L$111,_DIS1dL,_DIS2dL,_DIS3dL,_DIS4dL),L$113),"")</f>
        <v>#VALUE!</v>
      </c>
      <c r="M74" s="84" t="e">
        <f>IF(AND(M$4,$BJ74),SUMIFS([1]HC!$K$7:$K$118,CHOOSE($BM74,[1]HC!$N$7:$N$118,[1]HC!$O$7:$O$118,[1]HC!$P$7:$P$118,[1]HC!$Q$7:$Q$118),$BL74,CHOOSE(M$111,_DIS1dL,_DIS2dL,_DIS3dL,_DIS4dL),M$113),"")</f>
        <v>#VALUE!</v>
      </c>
      <c r="N74" s="84" t="e">
        <f>IF(AND(N$4,$BJ74),SUMIFS([1]HC!$K$7:$K$118,CHOOSE($BM74,[1]HC!$N$7:$N$118,[1]HC!$O$7:$O$118,[1]HC!$P$7:$P$118,[1]HC!$Q$7:$Q$118),$BL74,CHOOSE(N$111,_DIS1dL,_DIS2dL,_DIS3dL,_DIS4dL),N$113),"")</f>
        <v>#VALUE!</v>
      </c>
      <c r="O74" s="84" t="e">
        <f>IF(AND(O$4,$BJ74),SUMIFS([1]HC!$K$7:$K$118,CHOOSE($BM74,[1]HC!$N$7:$N$118,[1]HC!$O$7:$O$118,[1]HC!$P$7:$P$118,[1]HC!$Q$7:$Q$118),$BL74,CHOOSE(O$111,_DIS1dL,_DIS2dL,_DIS3dL,_DIS4dL),O$113),"")</f>
        <v>#VALUE!</v>
      </c>
      <c r="P74" s="84" t="e">
        <f>IF(AND(P$4,$BJ74),SUMIFS([1]HC!$K$7:$K$118,CHOOSE($BM74,[1]HC!$N$7:$N$118,[1]HC!$O$7:$O$118,[1]HC!$P$7:$P$118,[1]HC!$Q$7:$Q$118),$BL74,CHOOSE(P$111,_DIS1dL,_DIS2dL,_DIS3dL,_DIS4dL),P$113),"")</f>
        <v>#VALUE!</v>
      </c>
      <c r="Q74" s="84" t="e">
        <f>IF(AND(Q$4,$BJ74),SUMIFS([1]HC!$K$7:$K$118,CHOOSE($BM74,[1]HC!$N$7:$N$118,[1]HC!$O$7:$O$118,[1]HC!$P$7:$P$118,[1]HC!$Q$7:$Q$118),$BL74,CHOOSE(Q$111,_DIS1dL,_DIS2dL,_DIS3dL,_DIS4dL),Q$113),"")</f>
        <v>#VALUE!</v>
      </c>
      <c r="R74" s="84" t="e">
        <f>IF(AND(R$4,$BJ74),SUMIFS([1]HC!$K$7:$K$118,CHOOSE($BM74,[1]HC!$N$7:$N$118,[1]HC!$O$7:$O$118,[1]HC!$P$7:$P$118,[1]HC!$Q$7:$Q$118),$BL74,CHOOSE(R$111,_DIS1dL,_DIS2dL,_DIS3dL,_DIS4dL),R$113),"")</f>
        <v>#VALUE!</v>
      </c>
      <c r="S74" s="84" t="e">
        <f>IF(AND(S$4,$BJ74),SUMIFS([1]HC!$K$7:$K$118,CHOOSE($BM74,[1]HC!$N$7:$N$118,[1]HC!$O$7:$O$118,[1]HC!$P$7:$P$118,[1]HC!$Q$7:$Q$118),$BL74,CHOOSE(S$111,_DIS1dL,_DIS2dL,_DIS3dL,_DIS4dL),S$113),"")</f>
        <v>#VALUE!</v>
      </c>
      <c r="T74" s="84" t="e">
        <f>IF(AND(T$4,$BJ74),SUMIFS([1]HC!$K$7:$K$118,CHOOSE($BM74,[1]HC!$N$7:$N$118,[1]HC!$O$7:$O$118,[1]HC!$P$7:$P$118,[1]HC!$Q$7:$Q$118),$BL74,CHOOSE(T$111,_DIS1dL,_DIS2dL,_DIS3dL,_DIS4dL),T$113),"")</f>
        <v>#VALUE!</v>
      </c>
      <c r="U74" s="84" t="e">
        <f>IF(AND(U$4,$BJ74),SUMIFS([1]HC!$K$7:$K$118,CHOOSE($BM74,[1]HC!$N$7:$N$118,[1]HC!$O$7:$O$118,[1]HC!$P$7:$P$118,[1]HC!$Q$7:$Q$118),$BL74,CHOOSE(U$111,_DIS1dL,_DIS2dL,_DIS3dL,_DIS4dL),U$113),"")</f>
        <v>#VALUE!</v>
      </c>
      <c r="V74" s="84" t="e">
        <f>IF(AND(V$4,$BJ74),SUMIFS([1]HC!$K$7:$K$118,CHOOSE($BM74,[1]HC!$N$7:$N$118,[1]HC!$O$7:$O$118,[1]HC!$P$7:$P$118,[1]HC!$Q$7:$Q$118),$BL74,CHOOSE(V$111,_DIS1dL,_DIS2dL,_DIS3dL,_DIS4dL),V$113),"")</f>
        <v>#VALUE!</v>
      </c>
      <c r="W74" s="84" t="e">
        <f>IF(AND(W$4,$BJ74),SUMIFS([1]HC!$K$7:$K$118,CHOOSE($BM74,[1]HC!$N$7:$N$118,[1]HC!$O$7:$O$118,[1]HC!$P$7:$P$118,[1]HC!$Q$7:$Q$118),$BL74,CHOOSE(W$111,_DIS1dL,_DIS2dL,_DIS3dL,_DIS4dL),W$113),"")</f>
        <v>#VALUE!</v>
      </c>
      <c r="X74" s="84" t="e">
        <f>IF(AND(X$4,$BJ74),SUMIFS([1]HC!$K$7:$K$118,CHOOSE($BM74,[1]HC!$N$7:$N$118,[1]HC!$O$7:$O$118,[1]HC!$P$7:$P$118,[1]HC!$Q$7:$Q$118),$BL74,CHOOSE(X$111,_DIS1dL,_DIS2dL,_DIS3dL,_DIS4dL),X$113),"")</f>
        <v>#VALUE!</v>
      </c>
      <c r="Y74" s="84" t="e">
        <f>IF(AND(Y$4,$BJ74),SUMIFS([1]HC!$K$7:$K$118,CHOOSE($BM74,[1]HC!$N$7:$N$118,[1]HC!$O$7:$O$118,[1]HC!$P$7:$P$118,[1]HC!$Q$7:$Q$118),$BL74,CHOOSE(Y$111,_DIS1dL,_DIS2dL,_DIS3dL,_DIS4dL),Y$113),"")</f>
        <v>#VALUE!</v>
      </c>
      <c r="Z74" s="84" t="e">
        <f>IF(AND(Z$4,$BJ74),SUMIFS([1]HC!$K$7:$K$118,CHOOSE($BM74,[1]HC!$N$7:$N$118,[1]HC!$O$7:$O$118,[1]HC!$P$7:$P$118,[1]HC!$Q$7:$Q$118),$BL74,CHOOSE(Z$111,_DIS1dL,_DIS2dL,_DIS3dL,_DIS4dL),Z$113),"")</f>
        <v>#VALUE!</v>
      </c>
      <c r="AA74" s="84" t="e">
        <f>IF(AND(AA$4,$BJ74),SUMIFS([1]HC!$K$7:$K$118,CHOOSE($BM74,[1]HC!$N$7:$N$118,[1]HC!$O$7:$O$118,[1]HC!$P$7:$P$118,[1]HC!$Q$7:$Q$118),$BL74,CHOOSE(AA$111,_DIS1dL,_DIS2dL,_DIS3dL,_DIS4dL),AA$113),"")</f>
        <v>#VALUE!</v>
      </c>
      <c r="AB74" s="84" t="e">
        <f>IF(AND(AB$4,$BJ74),SUMIFS([1]HC!$K$7:$K$118,CHOOSE($BM74,[1]HC!$N$7:$N$118,[1]HC!$O$7:$O$118,[1]HC!$P$7:$P$118,[1]HC!$Q$7:$Q$118),$BL74,CHOOSE(AB$111,_DIS1dL,_DIS2dL,_DIS3dL,_DIS4dL),AB$113),"")</f>
        <v>#VALUE!</v>
      </c>
      <c r="AC74" s="84" t="e">
        <f>IF(AND(AC$4,$BJ74),SUMIFS([1]HC!$K$7:$K$118,CHOOSE($BM74,[1]HC!$N$7:$N$118,[1]HC!$O$7:$O$118,[1]HC!$P$7:$P$118,[1]HC!$Q$7:$Q$118),$BL74,CHOOSE(AC$111,_DIS1dL,_DIS2dL,_DIS3dL,_DIS4dL),AC$113),"")</f>
        <v>#VALUE!</v>
      </c>
      <c r="AD74" s="84" t="e">
        <f>IF(AND(AD$4,$BJ74),SUMIFS([1]HC!$K$7:$K$118,CHOOSE($BM74,[1]HC!$N$7:$N$118,[1]HC!$O$7:$O$118,[1]HC!$P$7:$P$118,[1]HC!$Q$7:$Q$118),$BL74,CHOOSE(AD$111,_DIS1dL,_DIS2dL,_DIS3dL,_DIS4dL),AD$113),"")</f>
        <v>#VALUE!</v>
      </c>
      <c r="AE74" s="84" t="e">
        <f>IF(AND(AE$4,$BJ74),SUMIFS([1]HC!$K$7:$K$118,CHOOSE($BM74,[1]HC!$N$7:$N$118,[1]HC!$O$7:$O$118,[1]HC!$P$7:$P$118,[1]HC!$Q$7:$Q$118),$BL74,CHOOSE(AE$111,_DIS1dL,_DIS2dL,_DIS3dL,_DIS4dL),AE$113),"")</f>
        <v>#VALUE!</v>
      </c>
      <c r="AF74" s="84" t="e">
        <f>IF(AND(AF$4,$BJ74),SUMIFS([1]HC!$K$7:$K$118,CHOOSE($BM74,[1]HC!$N$7:$N$118,[1]HC!$O$7:$O$118,[1]HC!$P$7:$P$118,[1]HC!$Q$7:$Q$118),$BL74,CHOOSE(AF$111,_DIS1dL,_DIS2dL,_DIS3dL,_DIS4dL),AF$113),"")</f>
        <v>#VALUE!</v>
      </c>
      <c r="AG74" s="84" t="e">
        <f>IF(AND(AG$4,$BJ74),SUMIFS([1]HC!$K$7:$K$118,CHOOSE($BM74,[1]HC!$N$7:$N$118,[1]HC!$O$7:$O$118,[1]HC!$P$7:$P$118,[1]HC!$Q$7:$Q$118),$BL74,CHOOSE(AG$111,_DIS1dL,_DIS2dL,_DIS3dL,_DIS4dL),AG$113),"")</f>
        <v>#VALUE!</v>
      </c>
      <c r="AH74" s="84" t="e">
        <f>IF(AND(AH$4,$BJ74),SUMIFS([1]HC!$K$7:$K$118,CHOOSE($BM74,[1]HC!$N$7:$N$118,[1]HC!$O$7:$O$118,[1]HC!$P$7:$P$118,[1]HC!$Q$7:$Q$118),$BL74,CHOOSE(AH$111,_DIS1dL,_DIS2dL,_DIS3dL,_DIS4dL),AH$113),"")</f>
        <v>#VALUE!</v>
      </c>
      <c r="AI74" s="84" t="str">
        <f>IF(AND(AI$4,$BJ74),SUMIFS([1]HC!$K$7:$K$118,[1]HC!$J$7:$J$118,$BL74,CHOOSE(AI$111,_DIS1dL,_DIS2dL,_DIS3dL,_DIS4dL),AI$113),"")</f>
        <v/>
      </c>
      <c r="AJ74" s="84" t="str">
        <f>IF(AND(AJ$4,$BJ74),SUMIFS([1]HC!$K$7:$K$118,[1]HC!$J$7:$J$118,$BL74,CHOOSE(AJ$111,_DIS1dL,_DIS2dL,_DIS3dL,_DIS4dL),AJ$113),"")</f>
        <v/>
      </c>
      <c r="AK74" s="84" t="str">
        <f>IF(AND(AK$4,$BJ74),SUMIFS([1]HC!$K$7:$K$118,[1]HC!$J$7:$J$118,$BL74,CHOOSE(AK$111,_DIS1dL,_DIS2dL,_DIS3dL,_DIS4dL),AK$113),"")</f>
        <v/>
      </c>
      <c r="AL74" s="84" t="str">
        <f>IF(AND(AL$4,$BJ74),SUMIFS([1]HC!$K$7:$K$118,[1]HC!$J$7:$J$118,$BL74,CHOOSE(AL$111,_DIS1dL,_DIS2dL,_DIS3dL,_DIS4dL),AL$113),"")</f>
        <v/>
      </c>
      <c r="AM74" s="84" t="str">
        <f>IF(AND(AM$4,$BJ74),SUMIFS([1]HC!$K$7:$K$118,[1]HC!$J$7:$J$118,$BL74,CHOOSE(AM$111,_DIS1dL,_DIS2dL,_DIS3dL,_DIS4dL),AM$113),"")</f>
        <v/>
      </c>
      <c r="AN74" s="84" t="str">
        <f>IF(AND(AN$4,$BJ74),SUMIFS([1]HC!$K$7:$K$118,[1]HC!$J$7:$J$118,$BL74,CHOOSE(AN$111,_DIS1dL,_DIS2dL,_DIS3dL,_DIS4dL),AN$113),"")</f>
        <v/>
      </c>
      <c r="AO74" s="84" t="str">
        <f>IF(AND(AO$4,$BJ74),SUMIFS([1]HC!$K$7:$K$118,[1]HC!$J$7:$J$118,$BL74,CHOOSE(AO$111,_DIS1dL,_DIS2dL,_DIS3dL,_DIS4dL),AO$113),"")</f>
        <v/>
      </c>
      <c r="AP74" s="84" t="str">
        <f>IF(AND(AP$4,$BJ74),SUMIFS([1]HC!$K$7:$K$118,[1]HC!$J$7:$J$118,$BL74,CHOOSE(AP$111,_DIS1dL,_DIS2dL,_DIS3dL,_DIS4dL),AP$113),"")</f>
        <v/>
      </c>
      <c r="AQ74" s="84" t="str">
        <f>IF(AND(AQ$4,$BJ74),SUMIFS([1]HC!$K$7:$K$118,[1]HC!$J$7:$J$118,$BL74,CHOOSE(AQ$111,_DIS1dL,_DIS2dL,_DIS3dL,_DIS4dL),AQ$113),"")</f>
        <v/>
      </c>
      <c r="AR74" s="84" t="str">
        <f>IF(AND(AR$4,$BJ74),SUMIFS([1]HC!$K$7:$K$118,[1]HC!$J$7:$J$118,$BL74,CHOOSE(AR$111,_DIS1dL,_DIS2dL,_DIS3dL,_DIS4dL),AR$113),"")</f>
        <v/>
      </c>
      <c r="AS74" s="84" t="str">
        <f>IF(AND(AS$4,$BJ74),SUMIFS([1]HC!$K$7:$K$118,[1]HC!$J$7:$J$118,$BL74,CHOOSE(AS$111,_DIS1dL,_DIS2dL,_DIS3dL,_DIS4dL),AS$113),"")</f>
        <v/>
      </c>
      <c r="AT74" s="84" t="str">
        <f>IF(AND(AT$4,$BJ74),SUMIFS([1]HC!$K$7:$K$118,[1]HC!$J$7:$J$118,$BL74,CHOOSE(AT$111,_DIS1dL,_DIS2dL,_DIS3dL,_DIS4dL),AT$113),"")</f>
        <v/>
      </c>
      <c r="AU74" s="84" t="str">
        <f>IF(AND(AU$4,$BJ74),SUMIFS([1]HC!$K$7:$K$118,[1]HC!$J$7:$J$118,$BL74,CHOOSE(AU$111,_DIS1dL,_DIS2dL,_DIS3dL,_DIS4dL),AU$113),"")</f>
        <v/>
      </c>
      <c r="AV74" s="84" t="str">
        <f>IF(AND(AV$4,$BJ74),SUMIFS([1]HC!$K$7:$K$118,[1]HC!$J$7:$J$118,$BL74,CHOOSE(AV$111,_DIS1dL,_DIS2dL,_DIS3dL,_DIS4dL),AV$113),"")</f>
        <v/>
      </c>
      <c r="AW74" s="84" t="str">
        <f>IF(AND(AW$4,$BJ74),SUMIFS([1]HC!$K$7:$K$118,[1]HC!$J$7:$J$118,$BL74,CHOOSE(AW$111,_DIS1dL,_DIS2dL,_DIS3dL,_DIS4dL),AW$113),"")</f>
        <v/>
      </c>
      <c r="AX74" s="84" t="str">
        <f>IF(AND(AX$4,$BJ74),SUMIFS([1]HC!$K$7:$K$118,[1]HC!$J$7:$J$118,$BL74,CHOOSE(AX$111,_DIS1dL,_DIS2dL,_DIS3dL,_DIS4dL),AX$113),"")</f>
        <v/>
      </c>
      <c r="AY74" s="84" t="str">
        <f>IF(AND(AY$4,$BJ74),SUMIFS([1]HC!$K$7:$K$118,[1]HC!$J$7:$J$118,$BL74,CHOOSE(AY$111,_DIS1dL,_DIS2dL,_DIS3dL,_DIS4dL),AY$113),"")</f>
        <v/>
      </c>
      <c r="AZ74" s="84" t="str">
        <f>IF(AND(AZ$4,$BJ74),SUMIFS([1]HC!$K$7:$K$118,[1]HC!$J$7:$J$118,$BL74,CHOOSE(AZ$111,_DIS1dL,_DIS2dL,_DIS3dL,_DIS4dL),AZ$113),"")</f>
        <v/>
      </c>
      <c r="BA74" s="84" t="str">
        <f>IF(AND(BA$4,$BJ74),SUMIFS([1]HC!$K$7:$K$118,[1]HC!$J$7:$J$118,$BL74,CHOOSE(BA$111,_DIS1dL,_DIS2dL,_DIS3dL,_DIS4dL),BA$113),"")</f>
        <v/>
      </c>
      <c r="BB74" s="84" t="str">
        <f>IF(AND(BB$4,$BJ74),SUMIFS([1]HC!$K$7:$K$118,[1]HC!$J$7:$J$118,$BL74,CHOOSE(BB$111,_DIS1dL,_DIS2dL,_DIS3dL,_DIS4dL),BB$113),"")</f>
        <v/>
      </c>
      <c r="BC74" s="84" t="str">
        <f>IF(AND(BC$4,$BJ74),SUMIFS([1]HC!$K$7:$K$118,[1]HC!$J$7:$J$118,$BL74,CHOOSE(BC$111,_DIS1dL,_DIS2dL,_DIS3dL,_DIS4dL),BC$113),"")</f>
        <v/>
      </c>
      <c r="BD74" s="84" t="str">
        <f>IF(AND(BD$4,$BJ74),SUMIFS([1]HC!$K$7:$K$118,[1]HC!$J$7:$J$118,$BL74,CHOOSE(BD$111,_DIS1dL,_DIS2dL,_DIS3dL,_DIS4dL),BD$113),"")</f>
        <v/>
      </c>
      <c r="BE74" s="85" t="str">
        <f>IF(AND(BE$4,$BJ74),SUMIFS([1]HC!$K$7:$K$118,[1]HC!$J$7:$J$118,$BL74,CHOOSE(BE$111,_DIS1dL,_DIS2dL,_DIS3dL,_DIS4dL),BE$113),"")</f>
        <v/>
      </c>
      <c r="BF74" s="80" t="e">
        <f t="shared" si="2"/>
        <v>#VALUE!</v>
      </c>
      <c r="BG74" s="86" t="e">
        <f t="shared" si="3"/>
        <v>#VALUE!</v>
      </c>
      <c r="BI74" s="82">
        <f>IF(BJ74,[1]HC!M74-1,"")</f>
        <v>2</v>
      </c>
      <c r="BJ74" s="82" t="b">
        <f>[1]HC!G74</f>
        <v>1</v>
      </c>
      <c r="BK74" s="72" t="b">
        <f>[1]HC!L74</f>
        <v>0</v>
      </c>
      <c r="BL74" t="str">
        <f>[1]HC!I74</f>
        <v>HC 6.4.4</v>
      </c>
      <c r="BM74">
        <f>[1]HC!M74</f>
        <v>3</v>
      </c>
      <c r="BO74" s="72" t="e">
        <f>[1]HC!K74=BF74</f>
        <v>#VALUE!</v>
      </c>
    </row>
    <row r="75" spans="3:67" ht="13" collapsed="1" x14ac:dyDescent="0.3">
      <c r="C75" t="str">
        <f>IF($BJ75,REPT(" ",$BI$6*BI75) &amp; [1]HC!J75,"")</f>
        <v xml:space="preserve">       HC 6.5 Occupational health care</v>
      </c>
      <c r="D75" s="83" t="e">
        <f>IF(AND(D$4,$BJ75),SUMIFS([1]HC!$K$7:$K$118,CHOOSE($BM75,[1]HC!$N$7:$N$118,[1]HC!$O$7:$O$118,[1]HC!$P$7:$P$118,[1]HC!$Q$7:$Q$118),$BL75,CHOOSE(D$111,_DIS1dL,_DIS2dL,_DIS3dL,_DIS4dL),D$113),"")</f>
        <v>#VALUE!</v>
      </c>
      <c r="E75" s="84" t="e">
        <f>IF(AND(E$4,$BJ75),SUMIFS([1]HC!$K$7:$K$118,CHOOSE($BM75,[1]HC!$N$7:$N$118,[1]HC!$O$7:$O$118,[1]HC!$P$7:$P$118,[1]HC!$Q$7:$Q$118),$BL75,CHOOSE(E$111,_DIS1dL,_DIS2dL,_DIS3dL,_DIS4dL),E$113),"")</f>
        <v>#VALUE!</v>
      </c>
      <c r="F75" s="84" t="e">
        <f>IF(AND(F$4,$BJ75),SUMIFS([1]HC!$K$7:$K$118,CHOOSE($BM75,[1]HC!$N$7:$N$118,[1]HC!$O$7:$O$118,[1]HC!$P$7:$P$118,[1]HC!$Q$7:$Q$118),$BL75,CHOOSE(F$111,_DIS1dL,_DIS2dL,_DIS3dL,_DIS4dL),F$113),"")</f>
        <v>#VALUE!</v>
      </c>
      <c r="G75" s="84" t="e">
        <f>IF(AND(G$4,$BJ75),SUMIFS([1]HC!$K$7:$K$118,CHOOSE($BM75,[1]HC!$N$7:$N$118,[1]HC!$O$7:$O$118,[1]HC!$P$7:$P$118,[1]HC!$Q$7:$Q$118),$BL75,CHOOSE(G$111,_DIS1dL,_DIS2dL,_DIS3dL,_DIS4dL),G$113),"")</f>
        <v>#VALUE!</v>
      </c>
      <c r="H75" s="84" t="e">
        <f>IF(AND(H$4,$BJ75),SUMIFS([1]HC!$K$7:$K$118,CHOOSE($BM75,[1]HC!$N$7:$N$118,[1]HC!$O$7:$O$118,[1]HC!$P$7:$P$118,[1]HC!$Q$7:$Q$118),$BL75,CHOOSE(H$111,_DIS1dL,_DIS2dL,_DIS3dL,_DIS4dL),H$113),"")</f>
        <v>#VALUE!</v>
      </c>
      <c r="I75" s="84" t="e">
        <f>IF(AND(I$4,$BJ75),SUMIFS([1]HC!$K$7:$K$118,CHOOSE($BM75,[1]HC!$N$7:$N$118,[1]HC!$O$7:$O$118,[1]HC!$P$7:$P$118,[1]HC!$Q$7:$Q$118),$BL75,CHOOSE(I$111,_DIS1dL,_DIS2dL,_DIS3dL,_DIS4dL),I$113),"")</f>
        <v>#VALUE!</v>
      </c>
      <c r="J75" s="84" t="e">
        <f>IF(AND(J$4,$BJ75),SUMIFS([1]HC!$K$7:$K$118,CHOOSE($BM75,[1]HC!$N$7:$N$118,[1]HC!$O$7:$O$118,[1]HC!$P$7:$P$118,[1]HC!$Q$7:$Q$118),$BL75,CHOOSE(J$111,_DIS1dL,_DIS2dL,_DIS3dL,_DIS4dL),J$113),"")</f>
        <v>#VALUE!</v>
      </c>
      <c r="K75" s="84" t="e">
        <f>IF(AND(K$4,$BJ75),SUMIFS([1]HC!$K$7:$K$118,CHOOSE($BM75,[1]HC!$N$7:$N$118,[1]HC!$O$7:$O$118,[1]HC!$P$7:$P$118,[1]HC!$Q$7:$Q$118),$BL75,CHOOSE(K$111,_DIS1dL,_DIS2dL,_DIS3dL,_DIS4dL),K$113),"")</f>
        <v>#VALUE!</v>
      </c>
      <c r="L75" s="84" t="e">
        <f>IF(AND(L$4,$BJ75),SUMIFS([1]HC!$K$7:$K$118,CHOOSE($BM75,[1]HC!$N$7:$N$118,[1]HC!$O$7:$O$118,[1]HC!$P$7:$P$118,[1]HC!$Q$7:$Q$118),$BL75,CHOOSE(L$111,_DIS1dL,_DIS2dL,_DIS3dL,_DIS4dL),L$113),"")</f>
        <v>#VALUE!</v>
      </c>
      <c r="M75" s="84" t="e">
        <f>IF(AND(M$4,$BJ75),SUMIFS([1]HC!$K$7:$K$118,CHOOSE($BM75,[1]HC!$N$7:$N$118,[1]HC!$O$7:$O$118,[1]HC!$P$7:$P$118,[1]HC!$Q$7:$Q$118),$BL75,CHOOSE(M$111,_DIS1dL,_DIS2dL,_DIS3dL,_DIS4dL),M$113),"")</f>
        <v>#VALUE!</v>
      </c>
      <c r="N75" s="84" t="e">
        <f>IF(AND(N$4,$BJ75),SUMIFS([1]HC!$K$7:$K$118,CHOOSE($BM75,[1]HC!$N$7:$N$118,[1]HC!$O$7:$O$118,[1]HC!$P$7:$P$118,[1]HC!$Q$7:$Q$118),$BL75,CHOOSE(N$111,_DIS1dL,_DIS2dL,_DIS3dL,_DIS4dL),N$113),"")</f>
        <v>#VALUE!</v>
      </c>
      <c r="O75" s="84" t="e">
        <f>IF(AND(O$4,$BJ75),SUMIFS([1]HC!$K$7:$K$118,CHOOSE($BM75,[1]HC!$N$7:$N$118,[1]HC!$O$7:$O$118,[1]HC!$P$7:$P$118,[1]HC!$Q$7:$Q$118),$BL75,CHOOSE(O$111,_DIS1dL,_DIS2dL,_DIS3dL,_DIS4dL),O$113),"")</f>
        <v>#VALUE!</v>
      </c>
      <c r="P75" s="84" t="e">
        <f>IF(AND(P$4,$BJ75),SUMIFS([1]HC!$K$7:$K$118,CHOOSE($BM75,[1]HC!$N$7:$N$118,[1]HC!$O$7:$O$118,[1]HC!$P$7:$P$118,[1]HC!$Q$7:$Q$118),$BL75,CHOOSE(P$111,_DIS1dL,_DIS2dL,_DIS3dL,_DIS4dL),P$113),"")</f>
        <v>#VALUE!</v>
      </c>
      <c r="Q75" s="84" t="e">
        <f>IF(AND(Q$4,$BJ75),SUMIFS([1]HC!$K$7:$K$118,CHOOSE($BM75,[1]HC!$N$7:$N$118,[1]HC!$O$7:$O$118,[1]HC!$P$7:$P$118,[1]HC!$Q$7:$Q$118),$BL75,CHOOSE(Q$111,_DIS1dL,_DIS2dL,_DIS3dL,_DIS4dL),Q$113),"")</f>
        <v>#VALUE!</v>
      </c>
      <c r="R75" s="84" t="e">
        <f>IF(AND(R$4,$BJ75),SUMIFS([1]HC!$K$7:$K$118,CHOOSE($BM75,[1]HC!$N$7:$N$118,[1]HC!$O$7:$O$118,[1]HC!$P$7:$P$118,[1]HC!$Q$7:$Q$118),$BL75,CHOOSE(R$111,_DIS1dL,_DIS2dL,_DIS3dL,_DIS4dL),R$113),"")</f>
        <v>#VALUE!</v>
      </c>
      <c r="S75" s="84" t="e">
        <f>IF(AND(S$4,$BJ75),SUMIFS([1]HC!$K$7:$K$118,CHOOSE($BM75,[1]HC!$N$7:$N$118,[1]HC!$O$7:$O$118,[1]HC!$P$7:$P$118,[1]HC!$Q$7:$Q$118),$BL75,CHOOSE(S$111,_DIS1dL,_DIS2dL,_DIS3dL,_DIS4dL),S$113),"")</f>
        <v>#VALUE!</v>
      </c>
      <c r="T75" s="84" t="e">
        <f>IF(AND(T$4,$BJ75),SUMIFS([1]HC!$K$7:$K$118,CHOOSE($BM75,[1]HC!$N$7:$N$118,[1]HC!$O$7:$O$118,[1]HC!$P$7:$P$118,[1]HC!$Q$7:$Q$118),$BL75,CHOOSE(T$111,_DIS1dL,_DIS2dL,_DIS3dL,_DIS4dL),T$113),"")</f>
        <v>#VALUE!</v>
      </c>
      <c r="U75" s="84" t="e">
        <f>IF(AND(U$4,$BJ75),SUMIFS([1]HC!$K$7:$K$118,CHOOSE($BM75,[1]HC!$N$7:$N$118,[1]HC!$O$7:$O$118,[1]HC!$P$7:$P$118,[1]HC!$Q$7:$Q$118),$BL75,CHOOSE(U$111,_DIS1dL,_DIS2dL,_DIS3dL,_DIS4dL),U$113),"")</f>
        <v>#VALUE!</v>
      </c>
      <c r="V75" s="84" t="e">
        <f>IF(AND(V$4,$BJ75),SUMIFS([1]HC!$K$7:$K$118,CHOOSE($BM75,[1]HC!$N$7:$N$118,[1]HC!$O$7:$O$118,[1]HC!$P$7:$P$118,[1]HC!$Q$7:$Q$118),$BL75,CHOOSE(V$111,_DIS1dL,_DIS2dL,_DIS3dL,_DIS4dL),V$113),"")</f>
        <v>#VALUE!</v>
      </c>
      <c r="W75" s="84" t="e">
        <f>IF(AND(W$4,$BJ75),SUMIFS([1]HC!$K$7:$K$118,CHOOSE($BM75,[1]HC!$N$7:$N$118,[1]HC!$O$7:$O$118,[1]HC!$P$7:$P$118,[1]HC!$Q$7:$Q$118),$BL75,CHOOSE(W$111,_DIS1dL,_DIS2dL,_DIS3dL,_DIS4dL),W$113),"")</f>
        <v>#VALUE!</v>
      </c>
      <c r="X75" s="84" t="e">
        <f>IF(AND(X$4,$BJ75),SUMIFS([1]HC!$K$7:$K$118,CHOOSE($BM75,[1]HC!$N$7:$N$118,[1]HC!$O$7:$O$118,[1]HC!$P$7:$P$118,[1]HC!$Q$7:$Q$118),$BL75,CHOOSE(X$111,_DIS1dL,_DIS2dL,_DIS3dL,_DIS4dL),X$113),"")</f>
        <v>#VALUE!</v>
      </c>
      <c r="Y75" s="84" t="e">
        <f>IF(AND(Y$4,$BJ75),SUMIFS([1]HC!$K$7:$K$118,CHOOSE($BM75,[1]HC!$N$7:$N$118,[1]HC!$O$7:$O$118,[1]HC!$P$7:$P$118,[1]HC!$Q$7:$Q$118),$BL75,CHOOSE(Y$111,_DIS1dL,_DIS2dL,_DIS3dL,_DIS4dL),Y$113),"")</f>
        <v>#VALUE!</v>
      </c>
      <c r="Z75" s="84" t="e">
        <f>IF(AND(Z$4,$BJ75),SUMIFS([1]HC!$K$7:$K$118,CHOOSE($BM75,[1]HC!$N$7:$N$118,[1]HC!$O$7:$O$118,[1]HC!$P$7:$P$118,[1]HC!$Q$7:$Q$118),$BL75,CHOOSE(Z$111,_DIS1dL,_DIS2dL,_DIS3dL,_DIS4dL),Z$113),"")</f>
        <v>#VALUE!</v>
      </c>
      <c r="AA75" s="84" t="e">
        <f>IF(AND(AA$4,$BJ75),SUMIFS([1]HC!$K$7:$K$118,CHOOSE($BM75,[1]HC!$N$7:$N$118,[1]HC!$O$7:$O$118,[1]HC!$P$7:$P$118,[1]HC!$Q$7:$Q$118),$BL75,CHOOSE(AA$111,_DIS1dL,_DIS2dL,_DIS3dL,_DIS4dL),AA$113),"")</f>
        <v>#VALUE!</v>
      </c>
      <c r="AB75" s="84" t="e">
        <f>IF(AND(AB$4,$BJ75),SUMIFS([1]HC!$K$7:$K$118,CHOOSE($BM75,[1]HC!$N$7:$N$118,[1]HC!$O$7:$O$118,[1]HC!$P$7:$P$118,[1]HC!$Q$7:$Q$118),$BL75,CHOOSE(AB$111,_DIS1dL,_DIS2dL,_DIS3dL,_DIS4dL),AB$113),"")</f>
        <v>#VALUE!</v>
      </c>
      <c r="AC75" s="84" t="e">
        <f>IF(AND(AC$4,$BJ75),SUMIFS([1]HC!$K$7:$K$118,CHOOSE($BM75,[1]HC!$N$7:$N$118,[1]HC!$O$7:$O$118,[1]HC!$P$7:$P$118,[1]HC!$Q$7:$Q$118),$BL75,CHOOSE(AC$111,_DIS1dL,_DIS2dL,_DIS3dL,_DIS4dL),AC$113),"")</f>
        <v>#VALUE!</v>
      </c>
      <c r="AD75" s="84" t="e">
        <f>IF(AND(AD$4,$BJ75),SUMIFS([1]HC!$K$7:$K$118,CHOOSE($BM75,[1]HC!$N$7:$N$118,[1]HC!$O$7:$O$118,[1]HC!$P$7:$P$118,[1]HC!$Q$7:$Q$118),$BL75,CHOOSE(AD$111,_DIS1dL,_DIS2dL,_DIS3dL,_DIS4dL),AD$113),"")</f>
        <v>#VALUE!</v>
      </c>
      <c r="AE75" s="84" t="e">
        <f>IF(AND(AE$4,$BJ75),SUMIFS([1]HC!$K$7:$K$118,CHOOSE($BM75,[1]HC!$N$7:$N$118,[1]HC!$O$7:$O$118,[1]HC!$P$7:$P$118,[1]HC!$Q$7:$Q$118),$BL75,CHOOSE(AE$111,_DIS1dL,_DIS2dL,_DIS3dL,_DIS4dL),AE$113),"")</f>
        <v>#VALUE!</v>
      </c>
      <c r="AF75" s="84" t="e">
        <f>IF(AND(AF$4,$BJ75),SUMIFS([1]HC!$K$7:$K$118,CHOOSE($BM75,[1]HC!$N$7:$N$118,[1]HC!$O$7:$O$118,[1]HC!$P$7:$P$118,[1]HC!$Q$7:$Q$118),$BL75,CHOOSE(AF$111,_DIS1dL,_DIS2dL,_DIS3dL,_DIS4dL),AF$113),"")</f>
        <v>#VALUE!</v>
      </c>
      <c r="AG75" s="84" t="e">
        <f>IF(AND(AG$4,$BJ75),SUMIFS([1]HC!$K$7:$K$118,CHOOSE($BM75,[1]HC!$N$7:$N$118,[1]HC!$O$7:$O$118,[1]HC!$P$7:$P$118,[1]HC!$Q$7:$Q$118),$BL75,CHOOSE(AG$111,_DIS1dL,_DIS2dL,_DIS3dL,_DIS4dL),AG$113),"")</f>
        <v>#VALUE!</v>
      </c>
      <c r="AH75" s="84" t="e">
        <f>IF(AND(AH$4,$BJ75),SUMIFS([1]HC!$K$7:$K$118,CHOOSE($BM75,[1]HC!$N$7:$N$118,[1]HC!$O$7:$O$118,[1]HC!$P$7:$P$118,[1]HC!$Q$7:$Q$118),$BL75,CHOOSE(AH$111,_DIS1dL,_DIS2dL,_DIS3dL,_DIS4dL),AH$113),"")</f>
        <v>#VALUE!</v>
      </c>
      <c r="AI75" s="84" t="str">
        <f>IF(AND(AI$4,$BJ75),SUMIFS([1]HC!$K$7:$K$118,[1]HC!$J$7:$J$118,$BL75,CHOOSE(AI$111,_DIS1dL,_DIS2dL,_DIS3dL,_DIS4dL),AI$113),"")</f>
        <v/>
      </c>
      <c r="AJ75" s="84" t="str">
        <f>IF(AND(AJ$4,$BJ75),SUMIFS([1]HC!$K$7:$K$118,[1]HC!$J$7:$J$118,$BL75,CHOOSE(AJ$111,_DIS1dL,_DIS2dL,_DIS3dL,_DIS4dL),AJ$113),"")</f>
        <v/>
      </c>
      <c r="AK75" s="84" t="str">
        <f>IF(AND(AK$4,$BJ75),SUMIFS([1]HC!$K$7:$K$118,[1]HC!$J$7:$J$118,$BL75,CHOOSE(AK$111,_DIS1dL,_DIS2dL,_DIS3dL,_DIS4dL),AK$113),"")</f>
        <v/>
      </c>
      <c r="AL75" s="84" t="str">
        <f>IF(AND(AL$4,$BJ75),SUMIFS([1]HC!$K$7:$K$118,[1]HC!$J$7:$J$118,$BL75,CHOOSE(AL$111,_DIS1dL,_DIS2dL,_DIS3dL,_DIS4dL),AL$113),"")</f>
        <v/>
      </c>
      <c r="AM75" s="84" t="str">
        <f>IF(AND(AM$4,$BJ75),SUMIFS([1]HC!$K$7:$K$118,[1]HC!$J$7:$J$118,$BL75,CHOOSE(AM$111,_DIS1dL,_DIS2dL,_DIS3dL,_DIS4dL),AM$113),"")</f>
        <v/>
      </c>
      <c r="AN75" s="84" t="str">
        <f>IF(AND(AN$4,$BJ75),SUMIFS([1]HC!$K$7:$K$118,[1]HC!$J$7:$J$118,$BL75,CHOOSE(AN$111,_DIS1dL,_DIS2dL,_DIS3dL,_DIS4dL),AN$113),"")</f>
        <v/>
      </c>
      <c r="AO75" s="84" t="str">
        <f>IF(AND(AO$4,$BJ75),SUMIFS([1]HC!$K$7:$K$118,[1]HC!$J$7:$J$118,$BL75,CHOOSE(AO$111,_DIS1dL,_DIS2dL,_DIS3dL,_DIS4dL),AO$113),"")</f>
        <v/>
      </c>
      <c r="AP75" s="84" t="str">
        <f>IF(AND(AP$4,$BJ75),SUMIFS([1]HC!$K$7:$K$118,[1]HC!$J$7:$J$118,$BL75,CHOOSE(AP$111,_DIS1dL,_DIS2dL,_DIS3dL,_DIS4dL),AP$113),"")</f>
        <v/>
      </c>
      <c r="AQ75" s="84" t="str">
        <f>IF(AND(AQ$4,$BJ75),SUMIFS([1]HC!$K$7:$K$118,[1]HC!$J$7:$J$118,$BL75,CHOOSE(AQ$111,_DIS1dL,_DIS2dL,_DIS3dL,_DIS4dL),AQ$113),"")</f>
        <v/>
      </c>
      <c r="AR75" s="84" t="str">
        <f>IF(AND(AR$4,$BJ75),SUMIFS([1]HC!$K$7:$K$118,[1]HC!$J$7:$J$118,$BL75,CHOOSE(AR$111,_DIS1dL,_DIS2dL,_DIS3dL,_DIS4dL),AR$113),"")</f>
        <v/>
      </c>
      <c r="AS75" s="84" t="str">
        <f>IF(AND(AS$4,$BJ75),SUMIFS([1]HC!$K$7:$K$118,[1]HC!$J$7:$J$118,$BL75,CHOOSE(AS$111,_DIS1dL,_DIS2dL,_DIS3dL,_DIS4dL),AS$113),"")</f>
        <v/>
      </c>
      <c r="AT75" s="84" t="str">
        <f>IF(AND(AT$4,$BJ75),SUMIFS([1]HC!$K$7:$K$118,[1]HC!$J$7:$J$118,$BL75,CHOOSE(AT$111,_DIS1dL,_DIS2dL,_DIS3dL,_DIS4dL),AT$113),"")</f>
        <v/>
      </c>
      <c r="AU75" s="84" t="str">
        <f>IF(AND(AU$4,$BJ75),SUMIFS([1]HC!$K$7:$K$118,[1]HC!$J$7:$J$118,$BL75,CHOOSE(AU$111,_DIS1dL,_DIS2dL,_DIS3dL,_DIS4dL),AU$113),"")</f>
        <v/>
      </c>
      <c r="AV75" s="84" t="str">
        <f>IF(AND(AV$4,$BJ75),SUMIFS([1]HC!$K$7:$K$118,[1]HC!$J$7:$J$118,$BL75,CHOOSE(AV$111,_DIS1dL,_DIS2dL,_DIS3dL,_DIS4dL),AV$113),"")</f>
        <v/>
      </c>
      <c r="AW75" s="84" t="str">
        <f>IF(AND(AW$4,$BJ75),SUMIFS([1]HC!$K$7:$K$118,[1]HC!$J$7:$J$118,$BL75,CHOOSE(AW$111,_DIS1dL,_DIS2dL,_DIS3dL,_DIS4dL),AW$113),"")</f>
        <v/>
      </c>
      <c r="AX75" s="84" t="str">
        <f>IF(AND(AX$4,$BJ75),SUMIFS([1]HC!$K$7:$K$118,[1]HC!$J$7:$J$118,$BL75,CHOOSE(AX$111,_DIS1dL,_DIS2dL,_DIS3dL,_DIS4dL),AX$113),"")</f>
        <v/>
      </c>
      <c r="AY75" s="84" t="str">
        <f>IF(AND(AY$4,$BJ75),SUMIFS([1]HC!$K$7:$K$118,[1]HC!$J$7:$J$118,$BL75,CHOOSE(AY$111,_DIS1dL,_DIS2dL,_DIS3dL,_DIS4dL),AY$113),"")</f>
        <v/>
      </c>
      <c r="AZ75" s="84" t="str">
        <f>IF(AND(AZ$4,$BJ75),SUMIFS([1]HC!$K$7:$K$118,[1]HC!$J$7:$J$118,$BL75,CHOOSE(AZ$111,_DIS1dL,_DIS2dL,_DIS3dL,_DIS4dL),AZ$113),"")</f>
        <v/>
      </c>
      <c r="BA75" s="84" t="str">
        <f>IF(AND(BA$4,$BJ75),SUMIFS([1]HC!$K$7:$K$118,[1]HC!$J$7:$J$118,$BL75,CHOOSE(BA$111,_DIS1dL,_DIS2dL,_DIS3dL,_DIS4dL),BA$113),"")</f>
        <v/>
      </c>
      <c r="BB75" s="84" t="str">
        <f>IF(AND(BB$4,$BJ75),SUMIFS([1]HC!$K$7:$K$118,[1]HC!$J$7:$J$118,$BL75,CHOOSE(BB$111,_DIS1dL,_DIS2dL,_DIS3dL,_DIS4dL),BB$113),"")</f>
        <v/>
      </c>
      <c r="BC75" s="84" t="str">
        <f>IF(AND(BC$4,$BJ75),SUMIFS([1]HC!$K$7:$K$118,[1]HC!$J$7:$J$118,$BL75,CHOOSE(BC$111,_DIS1dL,_DIS2dL,_DIS3dL,_DIS4dL),BC$113),"")</f>
        <v/>
      </c>
      <c r="BD75" s="84" t="str">
        <f>IF(AND(BD$4,$BJ75),SUMIFS([1]HC!$K$7:$K$118,[1]HC!$J$7:$J$118,$BL75,CHOOSE(BD$111,_DIS1dL,_DIS2dL,_DIS3dL,_DIS4dL),BD$113),"")</f>
        <v/>
      </c>
      <c r="BE75" s="85" t="str">
        <f>IF(AND(BE$4,$BJ75),SUMIFS([1]HC!$K$7:$K$118,[1]HC!$J$7:$J$118,$BL75,CHOOSE(BE$111,_DIS1dL,_DIS2dL,_DIS3dL,_DIS4dL),BE$113),"")</f>
        <v/>
      </c>
      <c r="BF75" s="80" t="e">
        <f t="shared" si="2"/>
        <v>#VALUE!</v>
      </c>
      <c r="BG75" s="86" t="e">
        <f t="shared" si="3"/>
        <v>#VALUE!</v>
      </c>
      <c r="BI75" s="82">
        <f>IF(BJ75,[1]HC!M75-1,"")</f>
        <v>1</v>
      </c>
      <c r="BJ75" s="82" t="b">
        <f>[1]HC!G75</f>
        <v>1</v>
      </c>
      <c r="BK75" s="72" t="b">
        <f>[1]HC!L75</f>
        <v>0</v>
      </c>
      <c r="BL75" t="str">
        <f>[1]HC!I75</f>
        <v>HC 6.5</v>
      </c>
      <c r="BM75">
        <f>[1]HC!M75</f>
        <v>2</v>
      </c>
      <c r="BO75" s="72" t="e">
        <f>[1]HC!K75=BF75</f>
        <v>#VALUE!</v>
      </c>
    </row>
    <row r="76" spans="3:67" ht="13" x14ac:dyDescent="0.3">
      <c r="C76" t="str">
        <f>IF($BJ76,REPT(" ",$BI$6*BI76) &amp; [1]HC!J76,"")</f>
        <v xml:space="preserve">       HC 6.9 All other miscellaneous public health services</v>
      </c>
      <c r="D76" s="83" t="e">
        <f>IF(AND(D$4,$BJ76),SUMIFS([1]HC!$K$7:$K$118,CHOOSE($BM76,[1]HC!$N$7:$N$118,[1]HC!$O$7:$O$118,[1]HC!$P$7:$P$118,[1]HC!$Q$7:$Q$118),$BL76,CHOOSE(D$111,_DIS1dL,_DIS2dL,_DIS3dL,_DIS4dL),D$113),"")</f>
        <v>#VALUE!</v>
      </c>
      <c r="E76" s="84" t="e">
        <f>IF(AND(E$4,$BJ76),SUMIFS([1]HC!$K$7:$K$118,CHOOSE($BM76,[1]HC!$N$7:$N$118,[1]HC!$O$7:$O$118,[1]HC!$P$7:$P$118,[1]HC!$Q$7:$Q$118),$BL76,CHOOSE(E$111,_DIS1dL,_DIS2dL,_DIS3dL,_DIS4dL),E$113),"")</f>
        <v>#VALUE!</v>
      </c>
      <c r="F76" s="84" t="e">
        <f>IF(AND(F$4,$BJ76),SUMIFS([1]HC!$K$7:$K$118,CHOOSE($BM76,[1]HC!$N$7:$N$118,[1]HC!$O$7:$O$118,[1]HC!$P$7:$P$118,[1]HC!$Q$7:$Q$118),$BL76,CHOOSE(F$111,_DIS1dL,_DIS2dL,_DIS3dL,_DIS4dL),F$113),"")</f>
        <v>#VALUE!</v>
      </c>
      <c r="G76" s="84" t="e">
        <f>IF(AND(G$4,$BJ76),SUMIFS([1]HC!$K$7:$K$118,CHOOSE($BM76,[1]HC!$N$7:$N$118,[1]HC!$O$7:$O$118,[1]HC!$P$7:$P$118,[1]HC!$Q$7:$Q$118),$BL76,CHOOSE(G$111,_DIS1dL,_DIS2dL,_DIS3dL,_DIS4dL),G$113),"")</f>
        <v>#VALUE!</v>
      </c>
      <c r="H76" s="84" t="e">
        <f>IF(AND(H$4,$BJ76),SUMIFS([1]HC!$K$7:$K$118,CHOOSE($BM76,[1]HC!$N$7:$N$118,[1]HC!$O$7:$O$118,[1]HC!$P$7:$P$118,[1]HC!$Q$7:$Q$118),$BL76,CHOOSE(H$111,_DIS1dL,_DIS2dL,_DIS3dL,_DIS4dL),H$113),"")</f>
        <v>#VALUE!</v>
      </c>
      <c r="I76" s="84" t="e">
        <f>IF(AND(I$4,$BJ76),SUMIFS([1]HC!$K$7:$K$118,CHOOSE($BM76,[1]HC!$N$7:$N$118,[1]HC!$O$7:$O$118,[1]HC!$P$7:$P$118,[1]HC!$Q$7:$Q$118),$BL76,CHOOSE(I$111,_DIS1dL,_DIS2dL,_DIS3dL,_DIS4dL),I$113),"")</f>
        <v>#VALUE!</v>
      </c>
      <c r="J76" s="84" t="e">
        <f>IF(AND(J$4,$BJ76),SUMIFS([1]HC!$K$7:$K$118,CHOOSE($BM76,[1]HC!$N$7:$N$118,[1]HC!$O$7:$O$118,[1]HC!$P$7:$P$118,[1]HC!$Q$7:$Q$118),$BL76,CHOOSE(J$111,_DIS1dL,_DIS2dL,_DIS3dL,_DIS4dL),J$113),"")</f>
        <v>#VALUE!</v>
      </c>
      <c r="K76" s="84" t="e">
        <f>IF(AND(K$4,$BJ76),SUMIFS([1]HC!$K$7:$K$118,CHOOSE($BM76,[1]HC!$N$7:$N$118,[1]HC!$O$7:$O$118,[1]HC!$P$7:$P$118,[1]HC!$Q$7:$Q$118),$BL76,CHOOSE(K$111,_DIS1dL,_DIS2dL,_DIS3dL,_DIS4dL),K$113),"")</f>
        <v>#VALUE!</v>
      </c>
      <c r="L76" s="84" t="e">
        <f>IF(AND(L$4,$BJ76),SUMIFS([1]HC!$K$7:$K$118,CHOOSE($BM76,[1]HC!$N$7:$N$118,[1]HC!$O$7:$O$118,[1]HC!$P$7:$P$118,[1]HC!$Q$7:$Q$118),$BL76,CHOOSE(L$111,_DIS1dL,_DIS2dL,_DIS3dL,_DIS4dL),L$113),"")</f>
        <v>#VALUE!</v>
      </c>
      <c r="M76" s="84" t="e">
        <f>IF(AND(M$4,$BJ76),SUMIFS([1]HC!$K$7:$K$118,CHOOSE($BM76,[1]HC!$N$7:$N$118,[1]HC!$O$7:$O$118,[1]HC!$P$7:$P$118,[1]HC!$Q$7:$Q$118),$BL76,CHOOSE(M$111,_DIS1dL,_DIS2dL,_DIS3dL,_DIS4dL),M$113),"")</f>
        <v>#VALUE!</v>
      </c>
      <c r="N76" s="84" t="e">
        <f>IF(AND(N$4,$BJ76),SUMIFS([1]HC!$K$7:$K$118,CHOOSE($BM76,[1]HC!$N$7:$N$118,[1]HC!$O$7:$O$118,[1]HC!$P$7:$P$118,[1]HC!$Q$7:$Q$118),$BL76,CHOOSE(N$111,_DIS1dL,_DIS2dL,_DIS3dL,_DIS4dL),N$113),"")</f>
        <v>#VALUE!</v>
      </c>
      <c r="O76" s="84" t="e">
        <f>IF(AND(O$4,$BJ76),SUMIFS([1]HC!$K$7:$K$118,CHOOSE($BM76,[1]HC!$N$7:$N$118,[1]HC!$O$7:$O$118,[1]HC!$P$7:$P$118,[1]HC!$Q$7:$Q$118),$BL76,CHOOSE(O$111,_DIS1dL,_DIS2dL,_DIS3dL,_DIS4dL),O$113),"")</f>
        <v>#VALUE!</v>
      </c>
      <c r="P76" s="84" t="e">
        <f>IF(AND(P$4,$BJ76),SUMIFS([1]HC!$K$7:$K$118,CHOOSE($BM76,[1]HC!$N$7:$N$118,[1]HC!$O$7:$O$118,[1]HC!$P$7:$P$118,[1]HC!$Q$7:$Q$118),$BL76,CHOOSE(P$111,_DIS1dL,_DIS2dL,_DIS3dL,_DIS4dL),P$113),"")</f>
        <v>#VALUE!</v>
      </c>
      <c r="Q76" s="84" t="e">
        <f>IF(AND(Q$4,$BJ76),SUMIFS([1]HC!$K$7:$K$118,CHOOSE($BM76,[1]HC!$N$7:$N$118,[1]HC!$O$7:$O$118,[1]HC!$P$7:$P$118,[1]HC!$Q$7:$Q$118),$BL76,CHOOSE(Q$111,_DIS1dL,_DIS2dL,_DIS3dL,_DIS4dL),Q$113),"")</f>
        <v>#VALUE!</v>
      </c>
      <c r="R76" s="84" t="e">
        <f>IF(AND(R$4,$BJ76),SUMIFS([1]HC!$K$7:$K$118,CHOOSE($BM76,[1]HC!$N$7:$N$118,[1]HC!$O$7:$O$118,[1]HC!$P$7:$P$118,[1]HC!$Q$7:$Q$118),$BL76,CHOOSE(R$111,_DIS1dL,_DIS2dL,_DIS3dL,_DIS4dL),R$113),"")</f>
        <v>#VALUE!</v>
      </c>
      <c r="S76" s="84" t="e">
        <f>IF(AND(S$4,$BJ76),SUMIFS([1]HC!$K$7:$K$118,CHOOSE($BM76,[1]HC!$N$7:$N$118,[1]HC!$O$7:$O$118,[1]HC!$P$7:$P$118,[1]HC!$Q$7:$Q$118),$BL76,CHOOSE(S$111,_DIS1dL,_DIS2dL,_DIS3dL,_DIS4dL),S$113),"")</f>
        <v>#VALUE!</v>
      </c>
      <c r="T76" s="84" t="e">
        <f>IF(AND(T$4,$BJ76),SUMIFS([1]HC!$K$7:$K$118,CHOOSE($BM76,[1]HC!$N$7:$N$118,[1]HC!$O$7:$O$118,[1]HC!$P$7:$P$118,[1]HC!$Q$7:$Q$118),$BL76,CHOOSE(T$111,_DIS1dL,_DIS2dL,_DIS3dL,_DIS4dL),T$113),"")</f>
        <v>#VALUE!</v>
      </c>
      <c r="U76" s="84" t="e">
        <f>IF(AND(U$4,$BJ76),SUMIFS([1]HC!$K$7:$K$118,CHOOSE($BM76,[1]HC!$N$7:$N$118,[1]HC!$O$7:$O$118,[1]HC!$P$7:$P$118,[1]HC!$Q$7:$Q$118),$BL76,CHOOSE(U$111,_DIS1dL,_DIS2dL,_DIS3dL,_DIS4dL),U$113),"")</f>
        <v>#VALUE!</v>
      </c>
      <c r="V76" s="84" t="e">
        <f>IF(AND(V$4,$BJ76),SUMIFS([1]HC!$K$7:$K$118,CHOOSE($BM76,[1]HC!$N$7:$N$118,[1]HC!$O$7:$O$118,[1]HC!$P$7:$P$118,[1]HC!$Q$7:$Q$118),$BL76,CHOOSE(V$111,_DIS1dL,_DIS2dL,_DIS3dL,_DIS4dL),V$113),"")</f>
        <v>#VALUE!</v>
      </c>
      <c r="W76" s="84" t="e">
        <f>IF(AND(W$4,$BJ76),SUMIFS([1]HC!$K$7:$K$118,CHOOSE($BM76,[1]HC!$N$7:$N$118,[1]HC!$O$7:$O$118,[1]HC!$P$7:$P$118,[1]HC!$Q$7:$Q$118),$BL76,CHOOSE(W$111,_DIS1dL,_DIS2dL,_DIS3dL,_DIS4dL),W$113),"")</f>
        <v>#VALUE!</v>
      </c>
      <c r="X76" s="84" t="e">
        <f>IF(AND(X$4,$BJ76),SUMIFS([1]HC!$K$7:$K$118,CHOOSE($BM76,[1]HC!$N$7:$N$118,[1]HC!$O$7:$O$118,[1]HC!$P$7:$P$118,[1]HC!$Q$7:$Q$118),$BL76,CHOOSE(X$111,_DIS1dL,_DIS2dL,_DIS3dL,_DIS4dL),X$113),"")</f>
        <v>#VALUE!</v>
      </c>
      <c r="Y76" s="84" t="e">
        <f>IF(AND(Y$4,$BJ76),SUMIFS([1]HC!$K$7:$K$118,CHOOSE($BM76,[1]HC!$N$7:$N$118,[1]HC!$O$7:$O$118,[1]HC!$P$7:$P$118,[1]HC!$Q$7:$Q$118),$BL76,CHOOSE(Y$111,_DIS1dL,_DIS2dL,_DIS3dL,_DIS4dL),Y$113),"")</f>
        <v>#VALUE!</v>
      </c>
      <c r="Z76" s="84" t="e">
        <f>IF(AND(Z$4,$BJ76),SUMIFS([1]HC!$K$7:$K$118,CHOOSE($BM76,[1]HC!$N$7:$N$118,[1]HC!$O$7:$O$118,[1]HC!$P$7:$P$118,[1]HC!$Q$7:$Q$118),$BL76,CHOOSE(Z$111,_DIS1dL,_DIS2dL,_DIS3dL,_DIS4dL),Z$113),"")</f>
        <v>#VALUE!</v>
      </c>
      <c r="AA76" s="84" t="e">
        <f>IF(AND(AA$4,$BJ76),SUMIFS([1]HC!$K$7:$K$118,CHOOSE($BM76,[1]HC!$N$7:$N$118,[1]HC!$O$7:$O$118,[1]HC!$P$7:$P$118,[1]HC!$Q$7:$Q$118),$BL76,CHOOSE(AA$111,_DIS1dL,_DIS2dL,_DIS3dL,_DIS4dL),AA$113),"")</f>
        <v>#VALUE!</v>
      </c>
      <c r="AB76" s="84" t="e">
        <f>IF(AND(AB$4,$BJ76),SUMIFS([1]HC!$K$7:$K$118,CHOOSE($BM76,[1]HC!$N$7:$N$118,[1]HC!$O$7:$O$118,[1]HC!$P$7:$P$118,[1]HC!$Q$7:$Q$118),$BL76,CHOOSE(AB$111,_DIS1dL,_DIS2dL,_DIS3dL,_DIS4dL),AB$113),"")</f>
        <v>#VALUE!</v>
      </c>
      <c r="AC76" s="84" t="e">
        <f>IF(AND(AC$4,$BJ76),SUMIFS([1]HC!$K$7:$K$118,CHOOSE($BM76,[1]HC!$N$7:$N$118,[1]HC!$O$7:$O$118,[1]HC!$P$7:$P$118,[1]HC!$Q$7:$Q$118),$BL76,CHOOSE(AC$111,_DIS1dL,_DIS2dL,_DIS3dL,_DIS4dL),AC$113),"")</f>
        <v>#VALUE!</v>
      </c>
      <c r="AD76" s="84" t="e">
        <f>IF(AND(AD$4,$BJ76),SUMIFS([1]HC!$K$7:$K$118,CHOOSE($BM76,[1]HC!$N$7:$N$118,[1]HC!$O$7:$O$118,[1]HC!$P$7:$P$118,[1]HC!$Q$7:$Q$118),$BL76,CHOOSE(AD$111,_DIS1dL,_DIS2dL,_DIS3dL,_DIS4dL),AD$113),"")</f>
        <v>#VALUE!</v>
      </c>
      <c r="AE76" s="84" t="e">
        <f>IF(AND(AE$4,$BJ76),SUMIFS([1]HC!$K$7:$K$118,CHOOSE($BM76,[1]HC!$N$7:$N$118,[1]HC!$O$7:$O$118,[1]HC!$P$7:$P$118,[1]HC!$Q$7:$Q$118),$BL76,CHOOSE(AE$111,_DIS1dL,_DIS2dL,_DIS3dL,_DIS4dL),AE$113),"")</f>
        <v>#VALUE!</v>
      </c>
      <c r="AF76" s="84" t="e">
        <f>IF(AND(AF$4,$BJ76),SUMIFS([1]HC!$K$7:$K$118,CHOOSE($BM76,[1]HC!$N$7:$N$118,[1]HC!$O$7:$O$118,[1]HC!$P$7:$P$118,[1]HC!$Q$7:$Q$118),$BL76,CHOOSE(AF$111,_DIS1dL,_DIS2dL,_DIS3dL,_DIS4dL),AF$113),"")</f>
        <v>#VALUE!</v>
      </c>
      <c r="AG76" s="84" t="e">
        <f>IF(AND(AG$4,$BJ76),SUMIFS([1]HC!$K$7:$K$118,CHOOSE($BM76,[1]HC!$N$7:$N$118,[1]HC!$O$7:$O$118,[1]HC!$P$7:$P$118,[1]HC!$Q$7:$Q$118),$BL76,CHOOSE(AG$111,_DIS1dL,_DIS2dL,_DIS3dL,_DIS4dL),AG$113),"")</f>
        <v>#VALUE!</v>
      </c>
      <c r="AH76" s="84" t="e">
        <f>IF(AND(AH$4,$BJ76),SUMIFS([1]HC!$K$7:$K$118,CHOOSE($BM76,[1]HC!$N$7:$N$118,[1]HC!$O$7:$O$118,[1]HC!$P$7:$P$118,[1]HC!$Q$7:$Q$118),$BL76,CHOOSE(AH$111,_DIS1dL,_DIS2dL,_DIS3dL,_DIS4dL),AH$113),"")</f>
        <v>#VALUE!</v>
      </c>
      <c r="AI76" s="84" t="str">
        <f>IF(AND(AI$4,$BJ76),SUMIFS([1]HC!$K$7:$K$118,[1]HC!$J$7:$J$118,$BL76,CHOOSE(AI$111,_DIS1dL,_DIS2dL,_DIS3dL,_DIS4dL),AI$113),"")</f>
        <v/>
      </c>
      <c r="AJ76" s="84" t="str">
        <f>IF(AND(AJ$4,$BJ76),SUMIFS([1]HC!$K$7:$K$118,[1]HC!$J$7:$J$118,$BL76,CHOOSE(AJ$111,_DIS1dL,_DIS2dL,_DIS3dL,_DIS4dL),AJ$113),"")</f>
        <v/>
      </c>
      <c r="AK76" s="84" t="str">
        <f>IF(AND(AK$4,$BJ76),SUMIFS([1]HC!$K$7:$K$118,[1]HC!$J$7:$J$118,$BL76,CHOOSE(AK$111,_DIS1dL,_DIS2dL,_DIS3dL,_DIS4dL),AK$113),"")</f>
        <v/>
      </c>
      <c r="AL76" s="84" t="str">
        <f>IF(AND(AL$4,$BJ76),SUMIFS([1]HC!$K$7:$K$118,[1]HC!$J$7:$J$118,$BL76,CHOOSE(AL$111,_DIS1dL,_DIS2dL,_DIS3dL,_DIS4dL),AL$113),"")</f>
        <v/>
      </c>
      <c r="AM76" s="84" t="str">
        <f>IF(AND(AM$4,$BJ76),SUMIFS([1]HC!$K$7:$K$118,[1]HC!$J$7:$J$118,$BL76,CHOOSE(AM$111,_DIS1dL,_DIS2dL,_DIS3dL,_DIS4dL),AM$113),"")</f>
        <v/>
      </c>
      <c r="AN76" s="84" t="str">
        <f>IF(AND(AN$4,$BJ76),SUMIFS([1]HC!$K$7:$K$118,[1]HC!$J$7:$J$118,$BL76,CHOOSE(AN$111,_DIS1dL,_DIS2dL,_DIS3dL,_DIS4dL),AN$113),"")</f>
        <v/>
      </c>
      <c r="AO76" s="84" t="str">
        <f>IF(AND(AO$4,$BJ76),SUMIFS([1]HC!$K$7:$K$118,[1]HC!$J$7:$J$118,$BL76,CHOOSE(AO$111,_DIS1dL,_DIS2dL,_DIS3dL,_DIS4dL),AO$113),"")</f>
        <v/>
      </c>
      <c r="AP76" s="84" t="str">
        <f>IF(AND(AP$4,$BJ76),SUMIFS([1]HC!$K$7:$K$118,[1]HC!$J$7:$J$118,$BL76,CHOOSE(AP$111,_DIS1dL,_DIS2dL,_DIS3dL,_DIS4dL),AP$113),"")</f>
        <v/>
      </c>
      <c r="AQ76" s="84" t="str">
        <f>IF(AND(AQ$4,$BJ76),SUMIFS([1]HC!$K$7:$K$118,[1]HC!$J$7:$J$118,$BL76,CHOOSE(AQ$111,_DIS1dL,_DIS2dL,_DIS3dL,_DIS4dL),AQ$113),"")</f>
        <v/>
      </c>
      <c r="AR76" s="84" t="str">
        <f>IF(AND(AR$4,$BJ76),SUMIFS([1]HC!$K$7:$K$118,[1]HC!$J$7:$J$118,$BL76,CHOOSE(AR$111,_DIS1dL,_DIS2dL,_DIS3dL,_DIS4dL),AR$113),"")</f>
        <v/>
      </c>
      <c r="AS76" s="84" t="str">
        <f>IF(AND(AS$4,$BJ76),SUMIFS([1]HC!$K$7:$K$118,[1]HC!$J$7:$J$118,$BL76,CHOOSE(AS$111,_DIS1dL,_DIS2dL,_DIS3dL,_DIS4dL),AS$113),"")</f>
        <v/>
      </c>
      <c r="AT76" s="84" t="str">
        <f>IF(AND(AT$4,$BJ76),SUMIFS([1]HC!$K$7:$K$118,[1]HC!$J$7:$J$118,$BL76,CHOOSE(AT$111,_DIS1dL,_DIS2dL,_DIS3dL,_DIS4dL),AT$113),"")</f>
        <v/>
      </c>
      <c r="AU76" s="84" t="str">
        <f>IF(AND(AU$4,$BJ76),SUMIFS([1]HC!$K$7:$K$118,[1]HC!$J$7:$J$118,$BL76,CHOOSE(AU$111,_DIS1dL,_DIS2dL,_DIS3dL,_DIS4dL),AU$113),"")</f>
        <v/>
      </c>
      <c r="AV76" s="84" t="str">
        <f>IF(AND(AV$4,$BJ76),SUMIFS([1]HC!$K$7:$K$118,[1]HC!$J$7:$J$118,$BL76,CHOOSE(AV$111,_DIS1dL,_DIS2dL,_DIS3dL,_DIS4dL),AV$113),"")</f>
        <v/>
      </c>
      <c r="AW76" s="84" t="str">
        <f>IF(AND(AW$4,$BJ76),SUMIFS([1]HC!$K$7:$K$118,[1]HC!$J$7:$J$118,$BL76,CHOOSE(AW$111,_DIS1dL,_DIS2dL,_DIS3dL,_DIS4dL),AW$113),"")</f>
        <v/>
      </c>
      <c r="AX76" s="84" t="str">
        <f>IF(AND(AX$4,$BJ76),SUMIFS([1]HC!$K$7:$K$118,[1]HC!$J$7:$J$118,$BL76,CHOOSE(AX$111,_DIS1dL,_DIS2dL,_DIS3dL,_DIS4dL),AX$113),"")</f>
        <v/>
      </c>
      <c r="AY76" s="84" t="str">
        <f>IF(AND(AY$4,$BJ76),SUMIFS([1]HC!$K$7:$K$118,[1]HC!$J$7:$J$118,$BL76,CHOOSE(AY$111,_DIS1dL,_DIS2dL,_DIS3dL,_DIS4dL),AY$113),"")</f>
        <v/>
      </c>
      <c r="AZ76" s="84" t="str">
        <f>IF(AND(AZ$4,$BJ76),SUMIFS([1]HC!$K$7:$K$118,[1]HC!$J$7:$J$118,$BL76,CHOOSE(AZ$111,_DIS1dL,_DIS2dL,_DIS3dL,_DIS4dL),AZ$113),"")</f>
        <v/>
      </c>
      <c r="BA76" s="84" t="str">
        <f>IF(AND(BA$4,$BJ76),SUMIFS([1]HC!$K$7:$K$118,[1]HC!$J$7:$J$118,$BL76,CHOOSE(BA$111,_DIS1dL,_DIS2dL,_DIS3dL,_DIS4dL),BA$113),"")</f>
        <v/>
      </c>
      <c r="BB76" s="84" t="str">
        <f>IF(AND(BB$4,$BJ76),SUMIFS([1]HC!$K$7:$K$118,[1]HC!$J$7:$J$118,$BL76,CHOOSE(BB$111,_DIS1dL,_DIS2dL,_DIS3dL,_DIS4dL),BB$113),"")</f>
        <v/>
      </c>
      <c r="BC76" s="84" t="str">
        <f>IF(AND(BC$4,$BJ76),SUMIFS([1]HC!$K$7:$K$118,[1]HC!$J$7:$J$118,$BL76,CHOOSE(BC$111,_DIS1dL,_DIS2dL,_DIS3dL,_DIS4dL),BC$113),"")</f>
        <v/>
      </c>
      <c r="BD76" s="84" t="str">
        <f>IF(AND(BD$4,$BJ76),SUMIFS([1]HC!$K$7:$K$118,[1]HC!$J$7:$J$118,$BL76,CHOOSE(BD$111,_DIS1dL,_DIS2dL,_DIS3dL,_DIS4dL),BD$113),"")</f>
        <v/>
      </c>
      <c r="BE76" s="85" t="str">
        <f>IF(AND(BE$4,$BJ76),SUMIFS([1]HC!$K$7:$K$118,[1]HC!$J$7:$J$118,$BL76,CHOOSE(BE$111,_DIS1dL,_DIS2dL,_DIS3dL,_DIS4dL),BE$113),"")</f>
        <v/>
      </c>
      <c r="BF76" s="80" t="e">
        <f t="shared" si="2"/>
        <v>#VALUE!</v>
      </c>
      <c r="BG76" s="86" t="e">
        <f t="shared" si="3"/>
        <v>#VALUE!</v>
      </c>
      <c r="BI76" s="82">
        <f>IF(BJ76,[1]HC!M76-1,"")</f>
        <v>1</v>
      </c>
      <c r="BJ76" s="82" t="b">
        <f>[1]HC!G76</f>
        <v>1</v>
      </c>
      <c r="BK76" s="72" t="b">
        <f>[1]HC!L76</f>
        <v>0</v>
      </c>
      <c r="BL76" t="str">
        <f>[1]HC!I76</f>
        <v>HC 6.9</v>
      </c>
      <c r="BM76">
        <f>[1]HC!M76</f>
        <v>2</v>
      </c>
      <c r="BO76" s="72" t="e">
        <f>[1]HC!K76=BF76</f>
        <v>#VALUE!</v>
      </c>
    </row>
    <row r="77" spans="3:67" ht="13" x14ac:dyDescent="0.3">
      <c r="C77" t="str">
        <f>IF($BJ77,REPT(" ",$BI$6*BI77) &amp; [1]HC!J77,"")</f>
        <v>HC 7 Health administration and health insurance</v>
      </c>
      <c r="D77" s="83" t="e">
        <f>IF(AND(D$4,$BJ77),SUMIFS([1]HC!$K$7:$K$118,CHOOSE($BM77,[1]HC!$N$7:$N$118,[1]HC!$O$7:$O$118,[1]HC!$P$7:$P$118,[1]HC!$Q$7:$Q$118),$BL77,CHOOSE(D$111,_DIS1dL,_DIS2dL,_DIS3dL,_DIS4dL),D$113),"")</f>
        <v>#VALUE!</v>
      </c>
      <c r="E77" s="84" t="e">
        <f>IF(AND(E$4,$BJ77),SUMIFS([1]HC!$K$7:$K$118,CHOOSE($BM77,[1]HC!$N$7:$N$118,[1]HC!$O$7:$O$118,[1]HC!$P$7:$P$118,[1]HC!$Q$7:$Q$118),$BL77,CHOOSE(E$111,_DIS1dL,_DIS2dL,_DIS3dL,_DIS4dL),E$113),"")</f>
        <v>#VALUE!</v>
      </c>
      <c r="F77" s="84" t="e">
        <f>IF(AND(F$4,$BJ77),SUMIFS([1]HC!$K$7:$K$118,CHOOSE($BM77,[1]HC!$N$7:$N$118,[1]HC!$O$7:$O$118,[1]HC!$P$7:$P$118,[1]HC!$Q$7:$Q$118),$BL77,CHOOSE(F$111,_DIS1dL,_DIS2dL,_DIS3dL,_DIS4dL),F$113),"")</f>
        <v>#VALUE!</v>
      </c>
      <c r="G77" s="84" t="e">
        <f>IF(AND(G$4,$BJ77),SUMIFS([1]HC!$K$7:$K$118,CHOOSE($BM77,[1]HC!$N$7:$N$118,[1]HC!$O$7:$O$118,[1]HC!$P$7:$P$118,[1]HC!$Q$7:$Q$118),$BL77,CHOOSE(G$111,_DIS1dL,_DIS2dL,_DIS3dL,_DIS4dL),G$113),"")</f>
        <v>#VALUE!</v>
      </c>
      <c r="H77" s="84" t="e">
        <f>IF(AND(H$4,$BJ77),SUMIFS([1]HC!$K$7:$K$118,CHOOSE($BM77,[1]HC!$N$7:$N$118,[1]HC!$O$7:$O$118,[1]HC!$P$7:$P$118,[1]HC!$Q$7:$Q$118),$BL77,CHOOSE(H$111,_DIS1dL,_DIS2dL,_DIS3dL,_DIS4dL),H$113),"")</f>
        <v>#VALUE!</v>
      </c>
      <c r="I77" s="84" t="e">
        <f>IF(AND(I$4,$BJ77),SUMIFS([1]HC!$K$7:$K$118,CHOOSE($BM77,[1]HC!$N$7:$N$118,[1]HC!$O$7:$O$118,[1]HC!$P$7:$P$118,[1]HC!$Q$7:$Q$118),$BL77,CHOOSE(I$111,_DIS1dL,_DIS2dL,_DIS3dL,_DIS4dL),I$113),"")</f>
        <v>#VALUE!</v>
      </c>
      <c r="J77" s="84" t="e">
        <f>IF(AND(J$4,$BJ77),SUMIFS([1]HC!$K$7:$K$118,CHOOSE($BM77,[1]HC!$N$7:$N$118,[1]HC!$O$7:$O$118,[1]HC!$P$7:$P$118,[1]HC!$Q$7:$Q$118),$BL77,CHOOSE(J$111,_DIS1dL,_DIS2dL,_DIS3dL,_DIS4dL),J$113),"")</f>
        <v>#VALUE!</v>
      </c>
      <c r="K77" s="84" t="e">
        <f>IF(AND(K$4,$BJ77),SUMIFS([1]HC!$K$7:$K$118,CHOOSE($BM77,[1]HC!$N$7:$N$118,[1]HC!$O$7:$O$118,[1]HC!$P$7:$P$118,[1]HC!$Q$7:$Q$118),$BL77,CHOOSE(K$111,_DIS1dL,_DIS2dL,_DIS3dL,_DIS4dL),K$113),"")</f>
        <v>#VALUE!</v>
      </c>
      <c r="L77" s="84" t="e">
        <f>IF(AND(L$4,$BJ77),SUMIFS([1]HC!$K$7:$K$118,CHOOSE($BM77,[1]HC!$N$7:$N$118,[1]HC!$O$7:$O$118,[1]HC!$P$7:$P$118,[1]HC!$Q$7:$Q$118),$BL77,CHOOSE(L$111,_DIS1dL,_DIS2dL,_DIS3dL,_DIS4dL),L$113),"")</f>
        <v>#VALUE!</v>
      </c>
      <c r="M77" s="84" t="e">
        <f>IF(AND(M$4,$BJ77),SUMIFS([1]HC!$K$7:$K$118,CHOOSE($BM77,[1]HC!$N$7:$N$118,[1]HC!$O$7:$O$118,[1]HC!$P$7:$P$118,[1]HC!$Q$7:$Q$118),$BL77,CHOOSE(M$111,_DIS1dL,_DIS2dL,_DIS3dL,_DIS4dL),M$113),"")</f>
        <v>#VALUE!</v>
      </c>
      <c r="N77" s="84" t="e">
        <f>IF(AND(N$4,$BJ77),SUMIFS([1]HC!$K$7:$K$118,CHOOSE($BM77,[1]HC!$N$7:$N$118,[1]HC!$O$7:$O$118,[1]HC!$P$7:$P$118,[1]HC!$Q$7:$Q$118),$BL77,CHOOSE(N$111,_DIS1dL,_DIS2dL,_DIS3dL,_DIS4dL),N$113),"")</f>
        <v>#VALUE!</v>
      </c>
      <c r="O77" s="84" t="e">
        <f>IF(AND(O$4,$BJ77),SUMIFS([1]HC!$K$7:$K$118,CHOOSE($BM77,[1]HC!$N$7:$N$118,[1]HC!$O$7:$O$118,[1]HC!$P$7:$P$118,[1]HC!$Q$7:$Q$118),$BL77,CHOOSE(O$111,_DIS1dL,_DIS2dL,_DIS3dL,_DIS4dL),O$113),"")</f>
        <v>#VALUE!</v>
      </c>
      <c r="P77" s="84" t="e">
        <f>IF(AND(P$4,$BJ77),SUMIFS([1]HC!$K$7:$K$118,CHOOSE($BM77,[1]HC!$N$7:$N$118,[1]HC!$O$7:$O$118,[1]HC!$P$7:$P$118,[1]HC!$Q$7:$Q$118),$BL77,CHOOSE(P$111,_DIS1dL,_DIS2dL,_DIS3dL,_DIS4dL),P$113),"")</f>
        <v>#VALUE!</v>
      </c>
      <c r="Q77" s="84" t="e">
        <f>IF(AND(Q$4,$BJ77),SUMIFS([1]HC!$K$7:$K$118,CHOOSE($BM77,[1]HC!$N$7:$N$118,[1]HC!$O$7:$O$118,[1]HC!$P$7:$P$118,[1]HC!$Q$7:$Q$118),$BL77,CHOOSE(Q$111,_DIS1dL,_DIS2dL,_DIS3dL,_DIS4dL),Q$113),"")</f>
        <v>#VALUE!</v>
      </c>
      <c r="R77" s="84" t="e">
        <f>IF(AND(R$4,$BJ77),SUMIFS([1]HC!$K$7:$K$118,CHOOSE($BM77,[1]HC!$N$7:$N$118,[1]HC!$O$7:$O$118,[1]HC!$P$7:$P$118,[1]HC!$Q$7:$Q$118),$BL77,CHOOSE(R$111,_DIS1dL,_DIS2dL,_DIS3dL,_DIS4dL),R$113),"")</f>
        <v>#VALUE!</v>
      </c>
      <c r="S77" s="84" t="e">
        <f>IF(AND(S$4,$BJ77),SUMIFS([1]HC!$K$7:$K$118,CHOOSE($BM77,[1]HC!$N$7:$N$118,[1]HC!$O$7:$O$118,[1]HC!$P$7:$P$118,[1]HC!$Q$7:$Q$118),$BL77,CHOOSE(S$111,_DIS1dL,_DIS2dL,_DIS3dL,_DIS4dL),S$113),"")</f>
        <v>#VALUE!</v>
      </c>
      <c r="T77" s="84" t="e">
        <f>IF(AND(T$4,$BJ77),SUMIFS([1]HC!$K$7:$K$118,CHOOSE($BM77,[1]HC!$N$7:$N$118,[1]HC!$O$7:$O$118,[1]HC!$P$7:$P$118,[1]HC!$Q$7:$Q$118),$BL77,CHOOSE(T$111,_DIS1dL,_DIS2dL,_DIS3dL,_DIS4dL),T$113),"")</f>
        <v>#VALUE!</v>
      </c>
      <c r="U77" s="84" t="e">
        <f>IF(AND(U$4,$BJ77),SUMIFS([1]HC!$K$7:$K$118,CHOOSE($BM77,[1]HC!$N$7:$N$118,[1]HC!$O$7:$O$118,[1]HC!$P$7:$P$118,[1]HC!$Q$7:$Q$118),$BL77,CHOOSE(U$111,_DIS1dL,_DIS2dL,_DIS3dL,_DIS4dL),U$113),"")</f>
        <v>#VALUE!</v>
      </c>
      <c r="V77" s="84" t="e">
        <f>IF(AND(V$4,$BJ77),SUMIFS([1]HC!$K$7:$K$118,CHOOSE($BM77,[1]HC!$N$7:$N$118,[1]HC!$O$7:$O$118,[1]HC!$P$7:$P$118,[1]HC!$Q$7:$Q$118),$BL77,CHOOSE(V$111,_DIS1dL,_DIS2dL,_DIS3dL,_DIS4dL),V$113),"")</f>
        <v>#VALUE!</v>
      </c>
      <c r="W77" s="84" t="e">
        <f>IF(AND(W$4,$BJ77),SUMIFS([1]HC!$K$7:$K$118,CHOOSE($BM77,[1]HC!$N$7:$N$118,[1]HC!$O$7:$O$118,[1]HC!$P$7:$P$118,[1]HC!$Q$7:$Q$118),$BL77,CHOOSE(W$111,_DIS1dL,_DIS2dL,_DIS3dL,_DIS4dL),W$113),"")</f>
        <v>#VALUE!</v>
      </c>
      <c r="X77" s="84" t="e">
        <f>IF(AND(X$4,$BJ77),SUMIFS([1]HC!$K$7:$K$118,CHOOSE($BM77,[1]HC!$N$7:$N$118,[1]HC!$O$7:$O$118,[1]HC!$P$7:$P$118,[1]HC!$Q$7:$Q$118),$BL77,CHOOSE(X$111,_DIS1dL,_DIS2dL,_DIS3dL,_DIS4dL),X$113),"")</f>
        <v>#VALUE!</v>
      </c>
      <c r="Y77" s="84" t="e">
        <f>IF(AND(Y$4,$BJ77),SUMIFS([1]HC!$K$7:$K$118,CHOOSE($BM77,[1]HC!$N$7:$N$118,[1]HC!$O$7:$O$118,[1]HC!$P$7:$P$118,[1]HC!$Q$7:$Q$118),$BL77,CHOOSE(Y$111,_DIS1dL,_DIS2dL,_DIS3dL,_DIS4dL),Y$113),"")</f>
        <v>#VALUE!</v>
      </c>
      <c r="Z77" s="84" t="e">
        <f>IF(AND(Z$4,$BJ77),SUMIFS([1]HC!$K$7:$K$118,CHOOSE($BM77,[1]HC!$N$7:$N$118,[1]HC!$O$7:$O$118,[1]HC!$P$7:$P$118,[1]HC!$Q$7:$Q$118),$BL77,CHOOSE(Z$111,_DIS1dL,_DIS2dL,_DIS3dL,_DIS4dL),Z$113),"")</f>
        <v>#VALUE!</v>
      </c>
      <c r="AA77" s="84" t="e">
        <f>IF(AND(AA$4,$BJ77),SUMIFS([1]HC!$K$7:$K$118,CHOOSE($BM77,[1]HC!$N$7:$N$118,[1]HC!$O$7:$O$118,[1]HC!$P$7:$P$118,[1]HC!$Q$7:$Q$118),$BL77,CHOOSE(AA$111,_DIS1dL,_DIS2dL,_DIS3dL,_DIS4dL),AA$113),"")</f>
        <v>#VALUE!</v>
      </c>
      <c r="AB77" s="84" t="e">
        <f>IF(AND(AB$4,$BJ77),SUMIFS([1]HC!$K$7:$K$118,CHOOSE($BM77,[1]HC!$N$7:$N$118,[1]HC!$O$7:$O$118,[1]HC!$P$7:$P$118,[1]HC!$Q$7:$Q$118),$BL77,CHOOSE(AB$111,_DIS1dL,_DIS2dL,_DIS3dL,_DIS4dL),AB$113),"")</f>
        <v>#VALUE!</v>
      </c>
      <c r="AC77" s="84" t="e">
        <f>IF(AND(AC$4,$BJ77),SUMIFS([1]HC!$K$7:$K$118,CHOOSE($BM77,[1]HC!$N$7:$N$118,[1]HC!$O$7:$O$118,[1]HC!$P$7:$P$118,[1]HC!$Q$7:$Q$118),$BL77,CHOOSE(AC$111,_DIS1dL,_DIS2dL,_DIS3dL,_DIS4dL),AC$113),"")</f>
        <v>#VALUE!</v>
      </c>
      <c r="AD77" s="84" t="e">
        <f>IF(AND(AD$4,$BJ77),SUMIFS([1]HC!$K$7:$K$118,CHOOSE($BM77,[1]HC!$N$7:$N$118,[1]HC!$O$7:$O$118,[1]HC!$P$7:$P$118,[1]HC!$Q$7:$Q$118),$BL77,CHOOSE(AD$111,_DIS1dL,_DIS2dL,_DIS3dL,_DIS4dL),AD$113),"")</f>
        <v>#VALUE!</v>
      </c>
      <c r="AE77" s="84" t="e">
        <f>IF(AND(AE$4,$BJ77),SUMIFS([1]HC!$K$7:$K$118,CHOOSE($BM77,[1]HC!$N$7:$N$118,[1]HC!$O$7:$O$118,[1]HC!$P$7:$P$118,[1]HC!$Q$7:$Q$118),$BL77,CHOOSE(AE$111,_DIS1dL,_DIS2dL,_DIS3dL,_DIS4dL),AE$113),"")</f>
        <v>#VALUE!</v>
      </c>
      <c r="AF77" s="84" t="e">
        <f>IF(AND(AF$4,$BJ77),SUMIFS([1]HC!$K$7:$K$118,CHOOSE($BM77,[1]HC!$N$7:$N$118,[1]HC!$O$7:$O$118,[1]HC!$P$7:$P$118,[1]HC!$Q$7:$Q$118),$BL77,CHOOSE(AF$111,_DIS1dL,_DIS2dL,_DIS3dL,_DIS4dL),AF$113),"")</f>
        <v>#VALUE!</v>
      </c>
      <c r="AG77" s="84" t="e">
        <f>IF(AND(AG$4,$BJ77),SUMIFS([1]HC!$K$7:$K$118,CHOOSE($BM77,[1]HC!$N$7:$N$118,[1]HC!$O$7:$O$118,[1]HC!$P$7:$P$118,[1]HC!$Q$7:$Q$118),$BL77,CHOOSE(AG$111,_DIS1dL,_DIS2dL,_DIS3dL,_DIS4dL),AG$113),"")</f>
        <v>#VALUE!</v>
      </c>
      <c r="AH77" s="84" t="e">
        <f>IF(AND(AH$4,$BJ77),SUMIFS([1]HC!$K$7:$K$118,CHOOSE($BM77,[1]HC!$N$7:$N$118,[1]HC!$O$7:$O$118,[1]HC!$P$7:$P$118,[1]HC!$Q$7:$Q$118),$BL77,CHOOSE(AH$111,_DIS1dL,_DIS2dL,_DIS3dL,_DIS4dL),AH$113),"")</f>
        <v>#VALUE!</v>
      </c>
      <c r="AI77" s="84" t="str">
        <f>IF(AND(AI$4,$BJ77),SUMIFS([1]HC!$K$7:$K$118,[1]HC!$J$7:$J$118,$BL77,CHOOSE(AI$111,_DIS1dL,_DIS2dL,_DIS3dL,_DIS4dL),AI$113),"")</f>
        <v/>
      </c>
      <c r="AJ77" s="84" t="str">
        <f>IF(AND(AJ$4,$BJ77),SUMIFS([1]HC!$K$7:$K$118,[1]HC!$J$7:$J$118,$BL77,CHOOSE(AJ$111,_DIS1dL,_DIS2dL,_DIS3dL,_DIS4dL),AJ$113),"")</f>
        <v/>
      </c>
      <c r="AK77" s="84" t="str">
        <f>IF(AND(AK$4,$BJ77),SUMIFS([1]HC!$K$7:$K$118,[1]HC!$J$7:$J$118,$BL77,CHOOSE(AK$111,_DIS1dL,_DIS2dL,_DIS3dL,_DIS4dL),AK$113),"")</f>
        <v/>
      </c>
      <c r="AL77" s="84" t="str">
        <f>IF(AND(AL$4,$BJ77),SUMIFS([1]HC!$K$7:$K$118,[1]HC!$J$7:$J$118,$BL77,CHOOSE(AL$111,_DIS1dL,_DIS2dL,_DIS3dL,_DIS4dL),AL$113),"")</f>
        <v/>
      </c>
      <c r="AM77" s="84" t="str">
        <f>IF(AND(AM$4,$BJ77),SUMIFS([1]HC!$K$7:$K$118,[1]HC!$J$7:$J$118,$BL77,CHOOSE(AM$111,_DIS1dL,_DIS2dL,_DIS3dL,_DIS4dL),AM$113),"")</f>
        <v/>
      </c>
      <c r="AN77" s="84" t="str">
        <f>IF(AND(AN$4,$BJ77),SUMIFS([1]HC!$K$7:$K$118,[1]HC!$J$7:$J$118,$BL77,CHOOSE(AN$111,_DIS1dL,_DIS2dL,_DIS3dL,_DIS4dL),AN$113),"")</f>
        <v/>
      </c>
      <c r="AO77" s="84" t="str">
        <f>IF(AND(AO$4,$BJ77),SUMIFS([1]HC!$K$7:$K$118,[1]HC!$J$7:$J$118,$BL77,CHOOSE(AO$111,_DIS1dL,_DIS2dL,_DIS3dL,_DIS4dL),AO$113),"")</f>
        <v/>
      </c>
      <c r="AP77" s="84" t="str">
        <f>IF(AND(AP$4,$BJ77),SUMIFS([1]HC!$K$7:$K$118,[1]HC!$J$7:$J$118,$BL77,CHOOSE(AP$111,_DIS1dL,_DIS2dL,_DIS3dL,_DIS4dL),AP$113),"")</f>
        <v/>
      </c>
      <c r="AQ77" s="84" t="str">
        <f>IF(AND(AQ$4,$BJ77),SUMIFS([1]HC!$K$7:$K$118,[1]HC!$J$7:$J$118,$BL77,CHOOSE(AQ$111,_DIS1dL,_DIS2dL,_DIS3dL,_DIS4dL),AQ$113),"")</f>
        <v/>
      </c>
      <c r="AR77" s="84" t="str">
        <f>IF(AND(AR$4,$BJ77),SUMIFS([1]HC!$K$7:$K$118,[1]HC!$J$7:$J$118,$BL77,CHOOSE(AR$111,_DIS1dL,_DIS2dL,_DIS3dL,_DIS4dL),AR$113),"")</f>
        <v/>
      </c>
      <c r="AS77" s="84" t="str">
        <f>IF(AND(AS$4,$BJ77),SUMIFS([1]HC!$K$7:$K$118,[1]HC!$J$7:$J$118,$BL77,CHOOSE(AS$111,_DIS1dL,_DIS2dL,_DIS3dL,_DIS4dL),AS$113),"")</f>
        <v/>
      </c>
      <c r="AT77" s="84" t="str">
        <f>IF(AND(AT$4,$BJ77),SUMIFS([1]HC!$K$7:$K$118,[1]HC!$J$7:$J$118,$BL77,CHOOSE(AT$111,_DIS1dL,_DIS2dL,_DIS3dL,_DIS4dL),AT$113),"")</f>
        <v/>
      </c>
      <c r="AU77" s="84" t="str">
        <f>IF(AND(AU$4,$BJ77),SUMIFS([1]HC!$K$7:$K$118,[1]HC!$J$7:$J$118,$BL77,CHOOSE(AU$111,_DIS1dL,_DIS2dL,_DIS3dL,_DIS4dL),AU$113),"")</f>
        <v/>
      </c>
      <c r="AV77" s="84" t="str">
        <f>IF(AND(AV$4,$BJ77),SUMIFS([1]HC!$K$7:$K$118,[1]HC!$J$7:$J$118,$BL77,CHOOSE(AV$111,_DIS1dL,_DIS2dL,_DIS3dL,_DIS4dL),AV$113),"")</f>
        <v/>
      </c>
      <c r="AW77" s="84" t="str">
        <f>IF(AND(AW$4,$BJ77),SUMIFS([1]HC!$K$7:$K$118,[1]HC!$J$7:$J$118,$BL77,CHOOSE(AW$111,_DIS1dL,_DIS2dL,_DIS3dL,_DIS4dL),AW$113),"")</f>
        <v/>
      </c>
      <c r="AX77" s="84" t="str">
        <f>IF(AND(AX$4,$BJ77),SUMIFS([1]HC!$K$7:$K$118,[1]HC!$J$7:$J$118,$BL77,CHOOSE(AX$111,_DIS1dL,_DIS2dL,_DIS3dL,_DIS4dL),AX$113),"")</f>
        <v/>
      </c>
      <c r="AY77" s="84" t="str">
        <f>IF(AND(AY$4,$BJ77),SUMIFS([1]HC!$K$7:$K$118,[1]HC!$J$7:$J$118,$BL77,CHOOSE(AY$111,_DIS1dL,_DIS2dL,_DIS3dL,_DIS4dL),AY$113),"")</f>
        <v/>
      </c>
      <c r="AZ77" s="84" t="str">
        <f>IF(AND(AZ$4,$BJ77),SUMIFS([1]HC!$K$7:$K$118,[1]HC!$J$7:$J$118,$BL77,CHOOSE(AZ$111,_DIS1dL,_DIS2dL,_DIS3dL,_DIS4dL),AZ$113),"")</f>
        <v/>
      </c>
      <c r="BA77" s="84" t="str">
        <f>IF(AND(BA$4,$BJ77),SUMIFS([1]HC!$K$7:$K$118,[1]HC!$J$7:$J$118,$BL77,CHOOSE(BA$111,_DIS1dL,_DIS2dL,_DIS3dL,_DIS4dL),BA$113),"")</f>
        <v/>
      </c>
      <c r="BB77" s="84" t="str">
        <f>IF(AND(BB$4,$BJ77),SUMIFS([1]HC!$K$7:$K$118,[1]HC!$J$7:$J$118,$BL77,CHOOSE(BB$111,_DIS1dL,_DIS2dL,_DIS3dL,_DIS4dL),BB$113),"")</f>
        <v/>
      </c>
      <c r="BC77" s="84" t="str">
        <f>IF(AND(BC$4,$BJ77),SUMIFS([1]HC!$K$7:$K$118,[1]HC!$J$7:$J$118,$BL77,CHOOSE(BC$111,_DIS1dL,_DIS2dL,_DIS3dL,_DIS4dL),BC$113),"")</f>
        <v/>
      </c>
      <c r="BD77" s="84" t="str">
        <f>IF(AND(BD$4,$BJ77),SUMIFS([1]HC!$K$7:$K$118,[1]HC!$J$7:$J$118,$BL77,CHOOSE(BD$111,_DIS1dL,_DIS2dL,_DIS3dL,_DIS4dL),BD$113),"")</f>
        <v/>
      </c>
      <c r="BE77" s="85" t="str">
        <f>IF(AND(BE$4,$BJ77),SUMIFS([1]HC!$K$7:$K$118,[1]HC!$J$7:$J$118,$BL77,CHOOSE(BE$111,_DIS1dL,_DIS2dL,_DIS3dL,_DIS4dL),BE$113),"")</f>
        <v/>
      </c>
      <c r="BF77" s="80" t="e">
        <f t="shared" si="2"/>
        <v>#VALUE!</v>
      </c>
      <c r="BG77" s="86" t="e">
        <f t="shared" si="3"/>
        <v>#VALUE!</v>
      </c>
      <c r="BI77" s="82">
        <f>IF(BJ77,[1]HC!M77-1,"")</f>
        <v>0</v>
      </c>
      <c r="BJ77" s="82" t="b">
        <f>[1]HC!G77</f>
        <v>1</v>
      </c>
      <c r="BK77" s="72" t="b">
        <f>[1]HC!L77</f>
        <v>1</v>
      </c>
      <c r="BL77" t="str">
        <f>[1]HC!I77</f>
        <v>HC 7</v>
      </c>
      <c r="BM77">
        <f>[1]HC!M77</f>
        <v>1</v>
      </c>
      <c r="BO77" s="72" t="e">
        <f>[1]HC!K77=BF77</f>
        <v>#VALUE!</v>
      </c>
    </row>
    <row r="78" spans="3:67" ht="13" x14ac:dyDescent="0.3">
      <c r="C78" t="str">
        <f>IF($BJ78,REPT(" ",$BI$6*BI78) &amp; [1]HC!J78,"")</f>
        <v xml:space="preserve">       HC 7.1 General government administration of health</v>
      </c>
      <c r="D78" s="83" t="e">
        <f>IF(AND(D$4,$BJ78),SUMIFS([1]HC!$K$7:$K$118,CHOOSE($BM78,[1]HC!$N$7:$N$118,[1]HC!$O$7:$O$118,[1]HC!$P$7:$P$118,[1]HC!$Q$7:$Q$118),$BL78,CHOOSE(D$111,_DIS1dL,_DIS2dL,_DIS3dL,_DIS4dL),D$113),"")</f>
        <v>#VALUE!</v>
      </c>
      <c r="E78" s="84" t="e">
        <f>IF(AND(E$4,$BJ78),SUMIFS([1]HC!$K$7:$K$118,CHOOSE($BM78,[1]HC!$N$7:$N$118,[1]HC!$O$7:$O$118,[1]HC!$P$7:$P$118,[1]HC!$Q$7:$Q$118),$BL78,CHOOSE(E$111,_DIS1dL,_DIS2dL,_DIS3dL,_DIS4dL),E$113),"")</f>
        <v>#VALUE!</v>
      </c>
      <c r="F78" s="84" t="e">
        <f>IF(AND(F$4,$BJ78),SUMIFS([1]HC!$K$7:$K$118,CHOOSE($BM78,[1]HC!$N$7:$N$118,[1]HC!$O$7:$O$118,[1]HC!$P$7:$P$118,[1]HC!$Q$7:$Q$118),$BL78,CHOOSE(F$111,_DIS1dL,_DIS2dL,_DIS3dL,_DIS4dL),F$113),"")</f>
        <v>#VALUE!</v>
      </c>
      <c r="G78" s="84" t="e">
        <f>IF(AND(G$4,$BJ78),SUMIFS([1]HC!$K$7:$K$118,CHOOSE($BM78,[1]HC!$N$7:$N$118,[1]HC!$O$7:$O$118,[1]HC!$P$7:$P$118,[1]HC!$Q$7:$Q$118),$BL78,CHOOSE(G$111,_DIS1dL,_DIS2dL,_DIS3dL,_DIS4dL),G$113),"")</f>
        <v>#VALUE!</v>
      </c>
      <c r="H78" s="84" t="e">
        <f>IF(AND(H$4,$BJ78),SUMIFS([1]HC!$K$7:$K$118,CHOOSE($BM78,[1]HC!$N$7:$N$118,[1]HC!$O$7:$O$118,[1]HC!$P$7:$P$118,[1]HC!$Q$7:$Q$118),$BL78,CHOOSE(H$111,_DIS1dL,_DIS2dL,_DIS3dL,_DIS4dL),H$113),"")</f>
        <v>#VALUE!</v>
      </c>
      <c r="I78" s="84" t="e">
        <f>IF(AND(I$4,$BJ78),SUMIFS([1]HC!$K$7:$K$118,CHOOSE($BM78,[1]HC!$N$7:$N$118,[1]HC!$O$7:$O$118,[1]HC!$P$7:$P$118,[1]HC!$Q$7:$Q$118),$BL78,CHOOSE(I$111,_DIS1dL,_DIS2dL,_DIS3dL,_DIS4dL),I$113),"")</f>
        <v>#VALUE!</v>
      </c>
      <c r="J78" s="84" t="e">
        <f>IF(AND(J$4,$BJ78),SUMIFS([1]HC!$K$7:$K$118,CHOOSE($BM78,[1]HC!$N$7:$N$118,[1]HC!$O$7:$O$118,[1]HC!$P$7:$P$118,[1]HC!$Q$7:$Q$118),$BL78,CHOOSE(J$111,_DIS1dL,_DIS2dL,_DIS3dL,_DIS4dL),J$113),"")</f>
        <v>#VALUE!</v>
      </c>
      <c r="K78" s="84" t="e">
        <f>IF(AND(K$4,$BJ78),SUMIFS([1]HC!$K$7:$K$118,CHOOSE($BM78,[1]HC!$N$7:$N$118,[1]HC!$O$7:$O$118,[1]HC!$P$7:$P$118,[1]HC!$Q$7:$Q$118),$BL78,CHOOSE(K$111,_DIS1dL,_DIS2dL,_DIS3dL,_DIS4dL),K$113),"")</f>
        <v>#VALUE!</v>
      </c>
      <c r="L78" s="84" t="e">
        <f>IF(AND(L$4,$BJ78),SUMIFS([1]HC!$K$7:$K$118,CHOOSE($BM78,[1]HC!$N$7:$N$118,[1]HC!$O$7:$O$118,[1]HC!$P$7:$P$118,[1]HC!$Q$7:$Q$118),$BL78,CHOOSE(L$111,_DIS1dL,_DIS2dL,_DIS3dL,_DIS4dL),L$113),"")</f>
        <v>#VALUE!</v>
      </c>
      <c r="M78" s="84" t="e">
        <f>IF(AND(M$4,$BJ78),SUMIFS([1]HC!$K$7:$K$118,CHOOSE($BM78,[1]HC!$N$7:$N$118,[1]HC!$O$7:$O$118,[1]HC!$P$7:$P$118,[1]HC!$Q$7:$Q$118),$BL78,CHOOSE(M$111,_DIS1dL,_DIS2dL,_DIS3dL,_DIS4dL),M$113),"")</f>
        <v>#VALUE!</v>
      </c>
      <c r="N78" s="84" t="e">
        <f>IF(AND(N$4,$BJ78),SUMIFS([1]HC!$K$7:$K$118,CHOOSE($BM78,[1]HC!$N$7:$N$118,[1]HC!$O$7:$O$118,[1]HC!$P$7:$P$118,[1]HC!$Q$7:$Q$118),$BL78,CHOOSE(N$111,_DIS1dL,_DIS2dL,_DIS3dL,_DIS4dL),N$113),"")</f>
        <v>#VALUE!</v>
      </c>
      <c r="O78" s="84" t="e">
        <f>IF(AND(O$4,$BJ78),SUMIFS([1]HC!$K$7:$K$118,CHOOSE($BM78,[1]HC!$N$7:$N$118,[1]HC!$O$7:$O$118,[1]HC!$P$7:$P$118,[1]HC!$Q$7:$Q$118),$BL78,CHOOSE(O$111,_DIS1dL,_DIS2dL,_DIS3dL,_DIS4dL),O$113),"")</f>
        <v>#VALUE!</v>
      </c>
      <c r="P78" s="84" t="e">
        <f>IF(AND(P$4,$BJ78),SUMIFS([1]HC!$K$7:$K$118,CHOOSE($BM78,[1]HC!$N$7:$N$118,[1]HC!$O$7:$O$118,[1]HC!$P$7:$P$118,[1]HC!$Q$7:$Q$118),$BL78,CHOOSE(P$111,_DIS1dL,_DIS2dL,_DIS3dL,_DIS4dL),P$113),"")</f>
        <v>#VALUE!</v>
      </c>
      <c r="Q78" s="84" t="e">
        <f>IF(AND(Q$4,$BJ78),SUMIFS([1]HC!$K$7:$K$118,CHOOSE($BM78,[1]HC!$N$7:$N$118,[1]HC!$O$7:$O$118,[1]HC!$P$7:$P$118,[1]HC!$Q$7:$Q$118),$BL78,CHOOSE(Q$111,_DIS1dL,_DIS2dL,_DIS3dL,_DIS4dL),Q$113),"")</f>
        <v>#VALUE!</v>
      </c>
      <c r="R78" s="84" t="e">
        <f>IF(AND(R$4,$BJ78),SUMIFS([1]HC!$K$7:$K$118,CHOOSE($BM78,[1]HC!$N$7:$N$118,[1]HC!$O$7:$O$118,[1]HC!$P$7:$P$118,[1]HC!$Q$7:$Q$118),$BL78,CHOOSE(R$111,_DIS1dL,_DIS2dL,_DIS3dL,_DIS4dL),R$113),"")</f>
        <v>#VALUE!</v>
      </c>
      <c r="S78" s="84" t="e">
        <f>IF(AND(S$4,$BJ78),SUMIFS([1]HC!$K$7:$K$118,CHOOSE($BM78,[1]HC!$N$7:$N$118,[1]HC!$O$7:$O$118,[1]HC!$P$7:$P$118,[1]HC!$Q$7:$Q$118),$BL78,CHOOSE(S$111,_DIS1dL,_DIS2dL,_DIS3dL,_DIS4dL),S$113),"")</f>
        <v>#VALUE!</v>
      </c>
      <c r="T78" s="84" t="e">
        <f>IF(AND(T$4,$BJ78),SUMIFS([1]HC!$K$7:$K$118,CHOOSE($BM78,[1]HC!$N$7:$N$118,[1]HC!$O$7:$O$118,[1]HC!$P$7:$P$118,[1]HC!$Q$7:$Q$118),$BL78,CHOOSE(T$111,_DIS1dL,_DIS2dL,_DIS3dL,_DIS4dL),T$113),"")</f>
        <v>#VALUE!</v>
      </c>
      <c r="U78" s="84" t="e">
        <f>IF(AND(U$4,$BJ78),SUMIFS([1]HC!$K$7:$K$118,CHOOSE($BM78,[1]HC!$N$7:$N$118,[1]HC!$O$7:$O$118,[1]HC!$P$7:$P$118,[1]HC!$Q$7:$Q$118),$BL78,CHOOSE(U$111,_DIS1dL,_DIS2dL,_DIS3dL,_DIS4dL),U$113),"")</f>
        <v>#VALUE!</v>
      </c>
      <c r="V78" s="84" t="e">
        <f>IF(AND(V$4,$BJ78),SUMIFS([1]HC!$K$7:$K$118,CHOOSE($BM78,[1]HC!$N$7:$N$118,[1]HC!$O$7:$O$118,[1]HC!$P$7:$P$118,[1]HC!$Q$7:$Q$118),$BL78,CHOOSE(V$111,_DIS1dL,_DIS2dL,_DIS3dL,_DIS4dL),V$113),"")</f>
        <v>#VALUE!</v>
      </c>
      <c r="W78" s="84" t="e">
        <f>IF(AND(W$4,$BJ78),SUMIFS([1]HC!$K$7:$K$118,CHOOSE($BM78,[1]HC!$N$7:$N$118,[1]HC!$O$7:$O$118,[1]HC!$P$7:$P$118,[1]HC!$Q$7:$Q$118),$BL78,CHOOSE(W$111,_DIS1dL,_DIS2dL,_DIS3dL,_DIS4dL),W$113),"")</f>
        <v>#VALUE!</v>
      </c>
      <c r="X78" s="84" t="e">
        <f>IF(AND(X$4,$BJ78),SUMIFS([1]HC!$K$7:$K$118,CHOOSE($BM78,[1]HC!$N$7:$N$118,[1]HC!$O$7:$O$118,[1]HC!$P$7:$P$118,[1]HC!$Q$7:$Q$118),$BL78,CHOOSE(X$111,_DIS1dL,_DIS2dL,_DIS3dL,_DIS4dL),X$113),"")</f>
        <v>#VALUE!</v>
      </c>
      <c r="Y78" s="84" t="e">
        <f>IF(AND(Y$4,$BJ78),SUMIFS([1]HC!$K$7:$K$118,CHOOSE($BM78,[1]HC!$N$7:$N$118,[1]HC!$O$7:$O$118,[1]HC!$P$7:$P$118,[1]HC!$Q$7:$Q$118),$BL78,CHOOSE(Y$111,_DIS1dL,_DIS2dL,_DIS3dL,_DIS4dL),Y$113),"")</f>
        <v>#VALUE!</v>
      </c>
      <c r="Z78" s="84" t="e">
        <f>IF(AND(Z$4,$BJ78),SUMIFS([1]HC!$K$7:$K$118,CHOOSE($BM78,[1]HC!$N$7:$N$118,[1]HC!$O$7:$O$118,[1]HC!$P$7:$P$118,[1]HC!$Q$7:$Q$118),$BL78,CHOOSE(Z$111,_DIS1dL,_DIS2dL,_DIS3dL,_DIS4dL),Z$113),"")</f>
        <v>#VALUE!</v>
      </c>
      <c r="AA78" s="84" t="e">
        <f>IF(AND(AA$4,$BJ78),SUMIFS([1]HC!$K$7:$K$118,CHOOSE($BM78,[1]HC!$N$7:$N$118,[1]HC!$O$7:$O$118,[1]HC!$P$7:$P$118,[1]HC!$Q$7:$Q$118),$BL78,CHOOSE(AA$111,_DIS1dL,_DIS2dL,_DIS3dL,_DIS4dL),AA$113),"")</f>
        <v>#VALUE!</v>
      </c>
      <c r="AB78" s="84" t="e">
        <f>IF(AND(AB$4,$BJ78),SUMIFS([1]HC!$K$7:$K$118,CHOOSE($BM78,[1]HC!$N$7:$N$118,[1]HC!$O$7:$O$118,[1]HC!$P$7:$P$118,[1]HC!$Q$7:$Q$118),$BL78,CHOOSE(AB$111,_DIS1dL,_DIS2dL,_DIS3dL,_DIS4dL),AB$113),"")</f>
        <v>#VALUE!</v>
      </c>
      <c r="AC78" s="84" t="e">
        <f>IF(AND(AC$4,$BJ78),SUMIFS([1]HC!$K$7:$K$118,CHOOSE($BM78,[1]HC!$N$7:$N$118,[1]HC!$O$7:$O$118,[1]HC!$P$7:$P$118,[1]HC!$Q$7:$Q$118),$BL78,CHOOSE(AC$111,_DIS1dL,_DIS2dL,_DIS3dL,_DIS4dL),AC$113),"")</f>
        <v>#VALUE!</v>
      </c>
      <c r="AD78" s="84" t="e">
        <f>IF(AND(AD$4,$BJ78),SUMIFS([1]HC!$K$7:$K$118,CHOOSE($BM78,[1]HC!$N$7:$N$118,[1]HC!$O$7:$O$118,[1]HC!$P$7:$P$118,[1]HC!$Q$7:$Q$118),$BL78,CHOOSE(AD$111,_DIS1dL,_DIS2dL,_DIS3dL,_DIS4dL),AD$113),"")</f>
        <v>#VALUE!</v>
      </c>
      <c r="AE78" s="84" t="e">
        <f>IF(AND(AE$4,$BJ78),SUMIFS([1]HC!$K$7:$K$118,CHOOSE($BM78,[1]HC!$N$7:$N$118,[1]HC!$O$7:$O$118,[1]HC!$P$7:$P$118,[1]HC!$Q$7:$Q$118),$BL78,CHOOSE(AE$111,_DIS1dL,_DIS2dL,_DIS3dL,_DIS4dL),AE$113),"")</f>
        <v>#VALUE!</v>
      </c>
      <c r="AF78" s="84" t="e">
        <f>IF(AND(AF$4,$BJ78),SUMIFS([1]HC!$K$7:$K$118,CHOOSE($BM78,[1]HC!$N$7:$N$118,[1]HC!$O$7:$O$118,[1]HC!$P$7:$P$118,[1]HC!$Q$7:$Q$118),$BL78,CHOOSE(AF$111,_DIS1dL,_DIS2dL,_DIS3dL,_DIS4dL),AF$113),"")</f>
        <v>#VALUE!</v>
      </c>
      <c r="AG78" s="84" t="e">
        <f>IF(AND(AG$4,$BJ78),SUMIFS([1]HC!$K$7:$K$118,CHOOSE($BM78,[1]HC!$N$7:$N$118,[1]HC!$O$7:$O$118,[1]HC!$P$7:$P$118,[1]HC!$Q$7:$Q$118),$BL78,CHOOSE(AG$111,_DIS1dL,_DIS2dL,_DIS3dL,_DIS4dL),AG$113),"")</f>
        <v>#VALUE!</v>
      </c>
      <c r="AH78" s="84" t="e">
        <f>IF(AND(AH$4,$BJ78),SUMIFS([1]HC!$K$7:$K$118,CHOOSE($BM78,[1]HC!$N$7:$N$118,[1]HC!$O$7:$O$118,[1]HC!$P$7:$P$118,[1]HC!$Q$7:$Q$118),$BL78,CHOOSE(AH$111,_DIS1dL,_DIS2dL,_DIS3dL,_DIS4dL),AH$113),"")</f>
        <v>#VALUE!</v>
      </c>
      <c r="AI78" s="84" t="str">
        <f>IF(AND(AI$4,$BJ78),SUMIFS([1]HC!$K$7:$K$118,[1]HC!$J$7:$J$118,$BL78,CHOOSE(AI$111,_DIS1dL,_DIS2dL,_DIS3dL,_DIS4dL),AI$113),"")</f>
        <v/>
      </c>
      <c r="AJ78" s="84" t="str">
        <f>IF(AND(AJ$4,$BJ78),SUMIFS([1]HC!$K$7:$K$118,[1]HC!$J$7:$J$118,$BL78,CHOOSE(AJ$111,_DIS1dL,_DIS2dL,_DIS3dL,_DIS4dL),AJ$113),"")</f>
        <v/>
      </c>
      <c r="AK78" s="84" t="str">
        <f>IF(AND(AK$4,$BJ78),SUMIFS([1]HC!$K$7:$K$118,[1]HC!$J$7:$J$118,$BL78,CHOOSE(AK$111,_DIS1dL,_DIS2dL,_DIS3dL,_DIS4dL),AK$113),"")</f>
        <v/>
      </c>
      <c r="AL78" s="84" t="str">
        <f>IF(AND(AL$4,$BJ78),SUMIFS([1]HC!$K$7:$K$118,[1]HC!$J$7:$J$118,$BL78,CHOOSE(AL$111,_DIS1dL,_DIS2dL,_DIS3dL,_DIS4dL),AL$113),"")</f>
        <v/>
      </c>
      <c r="AM78" s="84" t="str">
        <f>IF(AND(AM$4,$BJ78),SUMIFS([1]HC!$K$7:$K$118,[1]HC!$J$7:$J$118,$BL78,CHOOSE(AM$111,_DIS1dL,_DIS2dL,_DIS3dL,_DIS4dL),AM$113),"")</f>
        <v/>
      </c>
      <c r="AN78" s="84" t="str">
        <f>IF(AND(AN$4,$BJ78),SUMIFS([1]HC!$K$7:$K$118,[1]HC!$J$7:$J$118,$BL78,CHOOSE(AN$111,_DIS1dL,_DIS2dL,_DIS3dL,_DIS4dL),AN$113),"")</f>
        <v/>
      </c>
      <c r="AO78" s="84" t="str">
        <f>IF(AND(AO$4,$BJ78),SUMIFS([1]HC!$K$7:$K$118,[1]HC!$J$7:$J$118,$BL78,CHOOSE(AO$111,_DIS1dL,_DIS2dL,_DIS3dL,_DIS4dL),AO$113),"")</f>
        <v/>
      </c>
      <c r="AP78" s="84" t="str">
        <f>IF(AND(AP$4,$BJ78),SUMIFS([1]HC!$K$7:$K$118,[1]HC!$J$7:$J$118,$BL78,CHOOSE(AP$111,_DIS1dL,_DIS2dL,_DIS3dL,_DIS4dL),AP$113),"")</f>
        <v/>
      </c>
      <c r="AQ78" s="84" t="str">
        <f>IF(AND(AQ$4,$BJ78),SUMIFS([1]HC!$K$7:$K$118,[1]HC!$J$7:$J$118,$BL78,CHOOSE(AQ$111,_DIS1dL,_DIS2dL,_DIS3dL,_DIS4dL),AQ$113),"")</f>
        <v/>
      </c>
      <c r="AR78" s="84" t="str">
        <f>IF(AND(AR$4,$BJ78),SUMIFS([1]HC!$K$7:$K$118,[1]HC!$J$7:$J$118,$BL78,CHOOSE(AR$111,_DIS1dL,_DIS2dL,_DIS3dL,_DIS4dL),AR$113),"")</f>
        <v/>
      </c>
      <c r="AS78" s="84" t="str">
        <f>IF(AND(AS$4,$BJ78),SUMIFS([1]HC!$K$7:$K$118,[1]HC!$J$7:$J$118,$BL78,CHOOSE(AS$111,_DIS1dL,_DIS2dL,_DIS3dL,_DIS4dL),AS$113),"")</f>
        <v/>
      </c>
      <c r="AT78" s="84" t="str">
        <f>IF(AND(AT$4,$BJ78),SUMIFS([1]HC!$K$7:$K$118,[1]HC!$J$7:$J$118,$BL78,CHOOSE(AT$111,_DIS1dL,_DIS2dL,_DIS3dL,_DIS4dL),AT$113),"")</f>
        <v/>
      </c>
      <c r="AU78" s="84" t="str">
        <f>IF(AND(AU$4,$BJ78),SUMIFS([1]HC!$K$7:$K$118,[1]HC!$J$7:$J$118,$BL78,CHOOSE(AU$111,_DIS1dL,_DIS2dL,_DIS3dL,_DIS4dL),AU$113),"")</f>
        <v/>
      </c>
      <c r="AV78" s="84" t="str">
        <f>IF(AND(AV$4,$BJ78),SUMIFS([1]HC!$K$7:$K$118,[1]HC!$J$7:$J$118,$BL78,CHOOSE(AV$111,_DIS1dL,_DIS2dL,_DIS3dL,_DIS4dL),AV$113),"")</f>
        <v/>
      </c>
      <c r="AW78" s="84" t="str">
        <f>IF(AND(AW$4,$BJ78),SUMIFS([1]HC!$K$7:$K$118,[1]HC!$J$7:$J$118,$BL78,CHOOSE(AW$111,_DIS1dL,_DIS2dL,_DIS3dL,_DIS4dL),AW$113),"")</f>
        <v/>
      </c>
      <c r="AX78" s="84" t="str">
        <f>IF(AND(AX$4,$BJ78),SUMIFS([1]HC!$K$7:$K$118,[1]HC!$J$7:$J$118,$BL78,CHOOSE(AX$111,_DIS1dL,_DIS2dL,_DIS3dL,_DIS4dL),AX$113),"")</f>
        <v/>
      </c>
      <c r="AY78" s="84" t="str">
        <f>IF(AND(AY$4,$BJ78),SUMIFS([1]HC!$K$7:$K$118,[1]HC!$J$7:$J$118,$BL78,CHOOSE(AY$111,_DIS1dL,_DIS2dL,_DIS3dL,_DIS4dL),AY$113),"")</f>
        <v/>
      </c>
      <c r="AZ78" s="84" t="str">
        <f>IF(AND(AZ$4,$BJ78),SUMIFS([1]HC!$K$7:$K$118,[1]HC!$J$7:$J$118,$BL78,CHOOSE(AZ$111,_DIS1dL,_DIS2dL,_DIS3dL,_DIS4dL),AZ$113),"")</f>
        <v/>
      </c>
      <c r="BA78" s="84" t="str">
        <f>IF(AND(BA$4,$BJ78),SUMIFS([1]HC!$K$7:$K$118,[1]HC!$J$7:$J$118,$BL78,CHOOSE(BA$111,_DIS1dL,_DIS2dL,_DIS3dL,_DIS4dL),BA$113),"")</f>
        <v/>
      </c>
      <c r="BB78" s="84" t="str">
        <f>IF(AND(BB$4,$BJ78),SUMIFS([1]HC!$K$7:$K$118,[1]HC!$J$7:$J$118,$BL78,CHOOSE(BB$111,_DIS1dL,_DIS2dL,_DIS3dL,_DIS4dL),BB$113),"")</f>
        <v/>
      </c>
      <c r="BC78" s="84" t="str">
        <f>IF(AND(BC$4,$BJ78),SUMIFS([1]HC!$K$7:$K$118,[1]HC!$J$7:$J$118,$BL78,CHOOSE(BC$111,_DIS1dL,_DIS2dL,_DIS3dL,_DIS4dL),BC$113),"")</f>
        <v/>
      </c>
      <c r="BD78" s="84" t="str">
        <f>IF(AND(BD$4,$BJ78),SUMIFS([1]HC!$K$7:$K$118,[1]HC!$J$7:$J$118,$BL78,CHOOSE(BD$111,_DIS1dL,_DIS2dL,_DIS3dL,_DIS4dL),BD$113),"")</f>
        <v/>
      </c>
      <c r="BE78" s="85" t="str">
        <f>IF(AND(BE$4,$BJ78),SUMIFS([1]HC!$K$7:$K$118,[1]HC!$J$7:$J$118,$BL78,CHOOSE(BE$111,_DIS1dL,_DIS2dL,_DIS3dL,_DIS4dL),BE$113),"")</f>
        <v/>
      </c>
      <c r="BF78" s="80" t="e">
        <f t="shared" si="2"/>
        <v>#VALUE!</v>
      </c>
      <c r="BG78" s="86" t="e">
        <f t="shared" si="3"/>
        <v>#VALUE!</v>
      </c>
      <c r="BI78" s="82">
        <f>IF(BJ78,[1]HC!M78-1,"")</f>
        <v>1</v>
      </c>
      <c r="BJ78" s="82" t="b">
        <f>[1]HC!G78</f>
        <v>1</v>
      </c>
      <c r="BK78" s="72" t="b">
        <f>[1]HC!L78</f>
        <v>1</v>
      </c>
      <c r="BL78" t="str">
        <f>[1]HC!I78</f>
        <v>HC 7.1</v>
      </c>
      <c r="BM78">
        <f>[1]HC!M78</f>
        <v>2</v>
      </c>
      <c r="BO78" s="72" t="e">
        <f>[1]HC!K78=BF78</f>
        <v>#VALUE!</v>
      </c>
    </row>
    <row r="79" spans="3:67" ht="13" hidden="1" outlineLevel="1" x14ac:dyDescent="0.3">
      <c r="C79" t="str">
        <f>IF($BJ79,REPT(" ",$BI$6*BI79) &amp; [1]HC!J79,"")</f>
        <v xml:space="preserve">              HC 7.1.1 General government administration of health (except social security funds)</v>
      </c>
      <c r="D79" s="83" t="e">
        <f>IF(AND(D$4,$BJ79),SUMIFS([1]HC!$K$7:$K$118,CHOOSE($BM79,[1]HC!$N$7:$N$118,[1]HC!$O$7:$O$118,[1]HC!$P$7:$P$118,[1]HC!$Q$7:$Q$118),$BL79,CHOOSE(D$111,_DIS1dL,_DIS2dL,_DIS3dL,_DIS4dL),D$113),"")</f>
        <v>#VALUE!</v>
      </c>
      <c r="E79" s="84" t="e">
        <f>IF(AND(E$4,$BJ79),SUMIFS([1]HC!$K$7:$K$118,CHOOSE($BM79,[1]HC!$N$7:$N$118,[1]HC!$O$7:$O$118,[1]HC!$P$7:$P$118,[1]HC!$Q$7:$Q$118),$BL79,CHOOSE(E$111,_DIS1dL,_DIS2dL,_DIS3dL,_DIS4dL),E$113),"")</f>
        <v>#VALUE!</v>
      </c>
      <c r="F79" s="84" t="e">
        <f>IF(AND(F$4,$BJ79),SUMIFS([1]HC!$K$7:$K$118,CHOOSE($BM79,[1]HC!$N$7:$N$118,[1]HC!$O$7:$O$118,[1]HC!$P$7:$P$118,[1]HC!$Q$7:$Q$118),$BL79,CHOOSE(F$111,_DIS1dL,_DIS2dL,_DIS3dL,_DIS4dL),F$113),"")</f>
        <v>#VALUE!</v>
      </c>
      <c r="G79" s="84" t="e">
        <f>IF(AND(G$4,$BJ79),SUMIFS([1]HC!$K$7:$K$118,CHOOSE($BM79,[1]HC!$N$7:$N$118,[1]HC!$O$7:$O$118,[1]HC!$P$7:$P$118,[1]HC!$Q$7:$Q$118),$BL79,CHOOSE(G$111,_DIS1dL,_DIS2dL,_DIS3dL,_DIS4dL),G$113),"")</f>
        <v>#VALUE!</v>
      </c>
      <c r="H79" s="84" t="e">
        <f>IF(AND(H$4,$BJ79),SUMIFS([1]HC!$K$7:$K$118,CHOOSE($BM79,[1]HC!$N$7:$N$118,[1]HC!$O$7:$O$118,[1]HC!$P$7:$P$118,[1]HC!$Q$7:$Q$118),$BL79,CHOOSE(H$111,_DIS1dL,_DIS2dL,_DIS3dL,_DIS4dL),H$113),"")</f>
        <v>#VALUE!</v>
      </c>
      <c r="I79" s="84" t="e">
        <f>IF(AND(I$4,$BJ79),SUMIFS([1]HC!$K$7:$K$118,CHOOSE($BM79,[1]HC!$N$7:$N$118,[1]HC!$O$7:$O$118,[1]HC!$P$7:$P$118,[1]HC!$Q$7:$Q$118),$BL79,CHOOSE(I$111,_DIS1dL,_DIS2dL,_DIS3dL,_DIS4dL),I$113),"")</f>
        <v>#VALUE!</v>
      </c>
      <c r="J79" s="84" t="e">
        <f>IF(AND(J$4,$BJ79),SUMIFS([1]HC!$K$7:$K$118,CHOOSE($BM79,[1]HC!$N$7:$N$118,[1]HC!$O$7:$O$118,[1]HC!$P$7:$P$118,[1]HC!$Q$7:$Q$118),$BL79,CHOOSE(J$111,_DIS1dL,_DIS2dL,_DIS3dL,_DIS4dL),J$113),"")</f>
        <v>#VALUE!</v>
      </c>
      <c r="K79" s="84" t="e">
        <f>IF(AND(K$4,$BJ79),SUMIFS([1]HC!$K$7:$K$118,CHOOSE($BM79,[1]HC!$N$7:$N$118,[1]HC!$O$7:$O$118,[1]HC!$P$7:$P$118,[1]HC!$Q$7:$Q$118),$BL79,CHOOSE(K$111,_DIS1dL,_DIS2dL,_DIS3dL,_DIS4dL),K$113),"")</f>
        <v>#VALUE!</v>
      </c>
      <c r="L79" s="84" t="e">
        <f>IF(AND(L$4,$BJ79),SUMIFS([1]HC!$K$7:$K$118,CHOOSE($BM79,[1]HC!$N$7:$N$118,[1]HC!$O$7:$O$118,[1]HC!$P$7:$P$118,[1]HC!$Q$7:$Q$118),$BL79,CHOOSE(L$111,_DIS1dL,_DIS2dL,_DIS3dL,_DIS4dL),L$113),"")</f>
        <v>#VALUE!</v>
      </c>
      <c r="M79" s="84" t="e">
        <f>IF(AND(M$4,$BJ79),SUMIFS([1]HC!$K$7:$K$118,CHOOSE($BM79,[1]HC!$N$7:$N$118,[1]HC!$O$7:$O$118,[1]HC!$P$7:$P$118,[1]HC!$Q$7:$Q$118),$BL79,CHOOSE(M$111,_DIS1dL,_DIS2dL,_DIS3dL,_DIS4dL),M$113),"")</f>
        <v>#VALUE!</v>
      </c>
      <c r="N79" s="84" t="e">
        <f>IF(AND(N$4,$BJ79),SUMIFS([1]HC!$K$7:$K$118,CHOOSE($BM79,[1]HC!$N$7:$N$118,[1]HC!$O$7:$O$118,[1]HC!$P$7:$P$118,[1]HC!$Q$7:$Q$118),$BL79,CHOOSE(N$111,_DIS1dL,_DIS2dL,_DIS3dL,_DIS4dL),N$113),"")</f>
        <v>#VALUE!</v>
      </c>
      <c r="O79" s="84" t="e">
        <f>IF(AND(O$4,$BJ79),SUMIFS([1]HC!$K$7:$K$118,CHOOSE($BM79,[1]HC!$N$7:$N$118,[1]HC!$O$7:$O$118,[1]HC!$P$7:$P$118,[1]HC!$Q$7:$Q$118),$BL79,CHOOSE(O$111,_DIS1dL,_DIS2dL,_DIS3dL,_DIS4dL),O$113),"")</f>
        <v>#VALUE!</v>
      </c>
      <c r="P79" s="84" t="e">
        <f>IF(AND(P$4,$BJ79),SUMIFS([1]HC!$K$7:$K$118,CHOOSE($BM79,[1]HC!$N$7:$N$118,[1]HC!$O$7:$O$118,[1]HC!$P$7:$P$118,[1]HC!$Q$7:$Q$118),$BL79,CHOOSE(P$111,_DIS1dL,_DIS2dL,_DIS3dL,_DIS4dL),P$113),"")</f>
        <v>#VALUE!</v>
      </c>
      <c r="Q79" s="84" t="e">
        <f>IF(AND(Q$4,$BJ79),SUMIFS([1]HC!$K$7:$K$118,CHOOSE($BM79,[1]HC!$N$7:$N$118,[1]HC!$O$7:$O$118,[1]HC!$P$7:$P$118,[1]HC!$Q$7:$Q$118),$BL79,CHOOSE(Q$111,_DIS1dL,_DIS2dL,_DIS3dL,_DIS4dL),Q$113),"")</f>
        <v>#VALUE!</v>
      </c>
      <c r="R79" s="84" t="e">
        <f>IF(AND(R$4,$BJ79),SUMIFS([1]HC!$K$7:$K$118,CHOOSE($BM79,[1]HC!$N$7:$N$118,[1]HC!$O$7:$O$118,[1]HC!$P$7:$P$118,[1]HC!$Q$7:$Q$118),$BL79,CHOOSE(R$111,_DIS1dL,_DIS2dL,_DIS3dL,_DIS4dL),R$113),"")</f>
        <v>#VALUE!</v>
      </c>
      <c r="S79" s="84" t="e">
        <f>IF(AND(S$4,$BJ79),SUMIFS([1]HC!$K$7:$K$118,CHOOSE($BM79,[1]HC!$N$7:$N$118,[1]HC!$O$7:$O$118,[1]HC!$P$7:$P$118,[1]HC!$Q$7:$Q$118),$BL79,CHOOSE(S$111,_DIS1dL,_DIS2dL,_DIS3dL,_DIS4dL),S$113),"")</f>
        <v>#VALUE!</v>
      </c>
      <c r="T79" s="84" t="e">
        <f>IF(AND(T$4,$BJ79),SUMIFS([1]HC!$K$7:$K$118,CHOOSE($BM79,[1]HC!$N$7:$N$118,[1]HC!$O$7:$O$118,[1]HC!$P$7:$P$118,[1]HC!$Q$7:$Q$118),$BL79,CHOOSE(T$111,_DIS1dL,_DIS2dL,_DIS3dL,_DIS4dL),T$113),"")</f>
        <v>#VALUE!</v>
      </c>
      <c r="U79" s="84" t="e">
        <f>IF(AND(U$4,$BJ79),SUMIFS([1]HC!$K$7:$K$118,CHOOSE($BM79,[1]HC!$N$7:$N$118,[1]HC!$O$7:$O$118,[1]HC!$P$7:$P$118,[1]HC!$Q$7:$Q$118),$BL79,CHOOSE(U$111,_DIS1dL,_DIS2dL,_DIS3dL,_DIS4dL),U$113),"")</f>
        <v>#VALUE!</v>
      </c>
      <c r="V79" s="84" t="e">
        <f>IF(AND(V$4,$BJ79),SUMIFS([1]HC!$K$7:$K$118,CHOOSE($BM79,[1]HC!$N$7:$N$118,[1]HC!$O$7:$O$118,[1]HC!$P$7:$P$118,[1]HC!$Q$7:$Q$118),$BL79,CHOOSE(V$111,_DIS1dL,_DIS2dL,_DIS3dL,_DIS4dL),V$113),"")</f>
        <v>#VALUE!</v>
      </c>
      <c r="W79" s="84" t="e">
        <f>IF(AND(W$4,$BJ79),SUMIFS([1]HC!$K$7:$K$118,CHOOSE($BM79,[1]HC!$N$7:$N$118,[1]HC!$O$7:$O$118,[1]HC!$P$7:$P$118,[1]HC!$Q$7:$Q$118),$BL79,CHOOSE(W$111,_DIS1dL,_DIS2dL,_DIS3dL,_DIS4dL),W$113),"")</f>
        <v>#VALUE!</v>
      </c>
      <c r="X79" s="84" t="e">
        <f>IF(AND(X$4,$BJ79),SUMIFS([1]HC!$K$7:$K$118,CHOOSE($BM79,[1]HC!$N$7:$N$118,[1]HC!$O$7:$O$118,[1]HC!$P$7:$P$118,[1]HC!$Q$7:$Q$118),$BL79,CHOOSE(X$111,_DIS1dL,_DIS2dL,_DIS3dL,_DIS4dL),X$113),"")</f>
        <v>#VALUE!</v>
      </c>
      <c r="Y79" s="84" t="e">
        <f>IF(AND(Y$4,$BJ79),SUMIFS([1]HC!$K$7:$K$118,CHOOSE($BM79,[1]HC!$N$7:$N$118,[1]HC!$O$7:$O$118,[1]HC!$P$7:$P$118,[1]HC!$Q$7:$Q$118),$BL79,CHOOSE(Y$111,_DIS1dL,_DIS2dL,_DIS3dL,_DIS4dL),Y$113),"")</f>
        <v>#VALUE!</v>
      </c>
      <c r="Z79" s="84" t="e">
        <f>IF(AND(Z$4,$BJ79),SUMIFS([1]HC!$K$7:$K$118,CHOOSE($BM79,[1]HC!$N$7:$N$118,[1]HC!$O$7:$O$118,[1]HC!$P$7:$P$118,[1]HC!$Q$7:$Q$118),$BL79,CHOOSE(Z$111,_DIS1dL,_DIS2dL,_DIS3dL,_DIS4dL),Z$113),"")</f>
        <v>#VALUE!</v>
      </c>
      <c r="AA79" s="84" t="e">
        <f>IF(AND(AA$4,$BJ79),SUMIFS([1]HC!$K$7:$K$118,CHOOSE($BM79,[1]HC!$N$7:$N$118,[1]HC!$O$7:$O$118,[1]HC!$P$7:$P$118,[1]HC!$Q$7:$Q$118),$BL79,CHOOSE(AA$111,_DIS1dL,_DIS2dL,_DIS3dL,_DIS4dL),AA$113),"")</f>
        <v>#VALUE!</v>
      </c>
      <c r="AB79" s="84" t="e">
        <f>IF(AND(AB$4,$BJ79),SUMIFS([1]HC!$K$7:$K$118,CHOOSE($BM79,[1]HC!$N$7:$N$118,[1]HC!$O$7:$O$118,[1]HC!$P$7:$P$118,[1]HC!$Q$7:$Q$118),$BL79,CHOOSE(AB$111,_DIS1dL,_DIS2dL,_DIS3dL,_DIS4dL),AB$113),"")</f>
        <v>#VALUE!</v>
      </c>
      <c r="AC79" s="84" t="e">
        <f>IF(AND(AC$4,$BJ79),SUMIFS([1]HC!$K$7:$K$118,CHOOSE($BM79,[1]HC!$N$7:$N$118,[1]HC!$O$7:$O$118,[1]HC!$P$7:$P$118,[1]HC!$Q$7:$Q$118),$BL79,CHOOSE(AC$111,_DIS1dL,_DIS2dL,_DIS3dL,_DIS4dL),AC$113),"")</f>
        <v>#VALUE!</v>
      </c>
      <c r="AD79" s="84" t="e">
        <f>IF(AND(AD$4,$BJ79),SUMIFS([1]HC!$K$7:$K$118,CHOOSE($BM79,[1]HC!$N$7:$N$118,[1]HC!$O$7:$O$118,[1]HC!$P$7:$P$118,[1]HC!$Q$7:$Q$118),$BL79,CHOOSE(AD$111,_DIS1dL,_DIS2dL,_DIS3dL,_DIS4dL),AD$113),"")</f>
        <v>#VALUE!</v>
      </c>
      <c r="AE79" s="84" t="e">
        <f>IF(AND(AE$4,$BJ79),SUMIFS([1]HC!$K$7:$K$118,CHOOSE($BM79,[1]HC!$N$7:$N$118,[1]HC!$O$7:$O$118,[1]HC!$P$7:$P$118,[1]HC!$Q$7:$Q$118),$BL79,CHOOSE(AE$111,_DIS1dL,_DIS2dL,_DIS3dL,_DIS4dL),AE$113),"")</f>
        <v>#VALUE!</v>
      </c>
      <c r="AF79" s="84" t="e">
        <f>IF(AND(AF$4,$BJ79),SUMIFS([1]HC!$K$7:$K$118,CHOOSE($BM79,[1]HC!$N$7:$N$118,[1]HC!$O$7:$O$118,[1]HC!$P$7:$P$118,[1]HC!$Q$7:$Q$118),$BL79,CHOOSE(AF$111,_DIS1dL,_DIS2dL,_DIS3dL,_DIS4dL),AF$113),"")</f>
        <v>#VALUE!</v>
      </c>
      <c r="AG79" s="84" t="e">
        <f>IF(AND(AG$4,$BJ79),SUMIFS([1]HC!$K$7:$K$118,CHOOSE($BM79,[1]HC!$N$7:$N$118,[1]HC!$O$7:$O$118,[1]HC!$P$7:$P$118,[1]HC!$Q$7:$Q$118),$BL79,CHOOSE(AG$111,_DIS1dL,_DIS2dL,_DIS3dL,_DIS4dL),AG$113),"")</f>
        <v>#VALUE!</v>
      </c>
      <c r="AH79" s="84" t="e">
        <f>IF(AND(AH$4,$BJ79),SUMIFS([1]HC!$K$7:$K$118,CHOOSE($BM79,[1]HC!$N$7:$N$118,[1]HC!$O$7:$O$118,[1]HC!$P$7:$P$118,[1]HC!$Q$7:$Q$118),$BL79,CHOOSE(AH$111,_DIS1dL,_DIS2dL,_DIS3dL,_DIS4dL),AH$113),"")</f>
        <v>#VALUE!</v>
      </c>
      <c r="AI79" s="84" t="str">
        <f>IF(AND(AI$4,$BJ79),SUMIFS([1]HC!$K$7:$K$118,[1]HC!$J$7:$J$118,$BL79,CHOOSE(AI$111,_DIS1dL,_DIS2dL,_DIS3dL,_DIS4dL),AI$113),"")</f>
        <v/>
      </c>
      <c r="AJ79" s="84" t="str">
        <f>IF(AND(AJ$4,$BJ79),SUMIFS([1]HC!$K$7:$K$118,[1]HC!$J$7:$J$118,$BL79,CHOOSE(AJ$111,_DIS1dL,_DIS2dL,_DIS3dL,_DIS4dL),AJ$113),"")</f>
        <v/>
      </c>
      <c r="AK79" s="84" t="str">
        <f>IF(AND(AK$4,$BJ79),SUMIFS([1]HC!$K$7:$K$118,[1]HC!$J$7:$J$118,$BL79,CHOOSE(AK$111,_DIS1dL,_DIS2dL,_DIS3dL,_DIS4dL),AK$113),"")</f>
        <v/>
      </c>
      <c r="AL79" s="84" t="str">
        <f>IF(AND(AL$4,$BJ79),SUMIFS([1]HC!$K$7:$K$118,[1]HC!$J$7:$J$118,$BL79,CHOOSE(AL$111,_DIS1dL,_DIS2dL,_DIS3dL,_DIS4dL),AL$113),"")</f>
        <v/>
      </c>
      <c r="AM79" s="84" t="str">
        <f>IF(AND(AM$4,$BJ79),SUMIFS([1]HC!$K$7:$K$118,[1]HC!$J$7:$J$118,$BL79,CHOOSE(AM$111,_DIS1dL,_DIS2dL,_DIS3dL,_DIS4dL),AM$113),"")</f>
        <v/>
      </c>
      <c r="AN79" s="84" t="str">
        <f>IF(AND(AN$4,$BJ79),SUMIFS([1]HC!$K$7:$K$118,[1]HC!$J$7:$J$118,$BL79,CHOOSE(AN$111,_DIS1dL,_DIS2dL,_DIS3dL,_DIS4dL),AN$113),"")</f>
        <v/>
      </c>
      <c r="AO79" s="84" t="str">
        <f>IF(AND(AO$4,$BJ79),SUMIFS([1]HC!$K$7:$K$118,[1]HC!$J$7:$J$118,$BL79,CHOOSE(AO$111,_DIS1dL,_DIS2dL,_DIS3dL,_DIS4dL),AO$113),"")</f>
        <v/>
      </c>
      <c r="AP79" s="84" t="str">
        <f>IF(AND(AP$4,$BJ79),SUMIFS([1]HC!$K$7:$K$118,[1]HC!$J$7:$J$118,$BL79,CHOOSE(AP$111,_DIS1dL,_DIS2dL,_DIS3dL,_DIS4dL),AP$113),"")</f>
        <v/>
      </c>
      <c r="AQ79" s="84" t="str">
        <f>IF(AND(AQ$4,$BJ79),SUMIFS([1]HC!$K$7:$K$118,[1]HC!$J$7:$J$118,$BL79,CHOOSE(AQ$111,_DIS1dL,_DIS2dL,_DIS3dL,_DIS4dL),AQ$113),"")</f>
        <v/>
      </c>
      <c r="AR79" s="84" t="str">
        <f>IF(AND(AR$4,$BJ79),SUMIFS([1]HC!$K$7:$K$118,[1]HC!$J$7:$J$118,$BL79,CHOOSE(AR$111,_DIS1dL,_DIS2dL,_DIS3dL,_DIS4dL),AR$113),"")</f>
        <v/>
      </c>
      <c r="AS79" s="84" t="str">
        <f>IF(AND(AS$4,$BJ79),SUMIFS([1]HC!$K$7:$K$118,[1]HC!$J$7:$J$118,$BL79,CHOOSE(AS$111,_DIS1dL,_DIS2dL,_DIS3dL,_DIS4dL),AS$113),"")</f>
        <v/>
      </c>
      <c r="AT79" s="84" t="str">
        <f>IF(AND(AT$4,$BJ79),SUMIFS([1]HC!$K$7:$K$118,[1]HC!$J$7:$J$118,$BL79,CHOOSE(AT$111,_DIS1dL,_DIS2dL,_DIS3dL,_DIS4dL),AT$113),"")</f>
        <v/>
      </c>
      <c r="AU79" s="84" t="str">
        <f>IF(AND(AU$4,$BJ79),SUMIFS([1]HC!$K$7:$K$118,[1]HC!$J$7:$J$118,$BL79,CHOOSE(AU$111,_DIS1dL,_DIS2dL,_DIS3dL,_DIS4dL),AU$113),"")</f>
        <v/>
      </c>
      <c r="AV79" s="84" t="str">
        <f>IF(AND(AV$4,$BJ79),SUMIFS([1]HC!$K$7:$K$118,[1]HC!$J$7:$J$118,$BL79,CHOOSE(AV$111,_DIS1dL,_DIS2dL,_DIS3dL,_DIS4dL),AV$113),"")</f>
        <v/>
      </c>
      <c r="AW79" s="84" t="str">
        <f>IF(AND(AW$4,$BJ79),SUMIFS([1]HC!$K$7:$K$118,[1]HC!$J$7:$J$118,$BL79,CHOOSE(AW$111,_DIS1dL,_DIS2dL,_DIS3dL,_DIS4dL),AW$113),"")</f>
        <v/>
      </c>
      <c r="AX79" s="84" t="str">
        <f>IF(AND(AX$4,$BJ79),SUMIFS([1]HC!$K$7:$K$118,[1]HC!$J$7:$J$118,$BL79,CHOOSE(AX$111,_DIS1dL,_DIS2dL,_DIS3dL,_DIS4dL),AX$113),"")</f>
        <v/>
      </c>
      <c r="AY79" s="84" t="str">
        <f>IF(AND(AY$4,$BJ79),SUMIFS([1]HC!$K$7:$K$118,[1]HC!$J$7:$J$118,$BL79,CHOOSE(AY$111,_DIS1dL,_DIS2dL,_DIS3dL,_DIS4dL),AY$113),"")</f>
        <v/>
      </c>
      <c r="AZ79" s="84" t="str">
        <f>IF(AND(AZ$4,$BJ79),SUMIFS([1]HC!$K$7:$K$118,[1]HC!$J$7:$J$118,$BL79,CHOOSE(AZ$111,_DIS1dL,_DIS2dL,_DIS3dL,_DIS4dL),AZ$113),"")</f>
        <v/>
      </c>
      <c r="BA79" s="84" t="str">
        <f>IF(AND(BA$4,$BJ79),SUMIFS([1]HC!$K$7:$K$118,[1]HC!$J$7:$J$118,$BL79,CHOOSE(BA$111,_DIS1dL,_DIS2dL,_DIS3dL,_DIS4dL),BA$113),"")</f>
        <v/>
      </c>
      <c r="BB79" s="84" t="str">
        <f>IF(AND(BB$4,$BJ79),SUMIFS([1]HC!$K$7:$K$118,[1]HC!$J$7:$J$118,$BL79,CHOOSE(BB$111,_DIS1dL,_DIS2dL,_DIS3dL,_DIS4dL),BB$113),"")</f>
        <v/>
      </c>
      <c r="BC79" s="84" t="str">
        <f>IF(AND(BC$4,$BJ79),SUMIFS([1]HC!$K$7:$K$118,[1]HC!$J$7:$J$118,$BL79,CHOOSE(BC$111,_DIS1dL,_DIS2dL,_DIS3dL,_DIS4dL),BC$113),"")</f>
        <v/>
      </c>
      <c r="BD79" s="84" t="str">
        <f>IF(AND(BD$4,$BJ79),SUMIFS([1]HC!$K$7:$K$118,[1]HC!$J$7:$J$118,$BL79,CHOOSE(BD$111,_DIS1dL,_DIS2dL,_DIS3dL,_DIS4dL),BD$113),"")</f>
        <v/>
      </c>
      <c r="BE79" s="85" t="str">
        <f>IF(AND(BE$4,$BJ79),SUMIFS([1]HC!$K$7:$K$118,[1]HC!$J$7:$J$118,$BL79,CHOOSE(BE$111,_DIS1dL,_DIS2dL,_DIS3dL,_DIS4dL),BE$113),"")</f>
        <v/>
      </c>
      <c r="BF79" s="80" t="e">
        <f t="shared" si="2"/>
        <v>#VALUE!</v>
      </c>
      <c r="BG79" s="86" t="e">
        <f t="shared" si="3"/>
        <v>#VALUE!</v>
      </c>
      <c r="BI79" s="82">
        <f>IF(BJ79,[1]HC!M79-1,"")</f>
        <v>2</v>
      </c>
      <c r="BJ79" s="82" t="b">
        <f>[1]HC!G79</f>
        <v>1</v>
      </c>
      <c r="BK79" s="72" t="b">
        <f>[1]HC!L79</f>
        <v>0</v>
      </c>
      <c r="BL79" t="str">
        <f>[1]HC!I79</f>
        <v>HC 7.1.1</v>
      </c>
      <c r="BM79">
        <f>[1]HC!M79</f>
        <v>3</v>
      </c>
      <c r="BO79" s="72" t="e">
        <f>[1]HC!K79=BF79</f>
        <v>#VALUE!</v>
      </c>
    </row>
    <row r="80" spans="3:67" ht="13" hidden="1" outlineLevel="1" x14ac:dyDescent="0.3">
      <c r="C80" t="str">
        <f>IF($BJ80,REPT(" ",$BI$6*BI80) &amp; [1]HC!J80,"")</f>
        <v xml:space="preserve">              HC 7.1.2 Administration, operation and support of social security funds</v>
      </c>
      <c r="D80" s="83" t="e">
        <f>IF(AND(D$4,$BJ80),SUMIFS([1]HC!$K$7:$K$118,CHOOSE($BM80,[1]HC!$N$7:$N$118,[1]HC!$O$7:$O$118,[1]HC!$P$7:$P$118,[1]HC!$Q$7:$Q$118),$BL80,CHOOSE(D$111,_DIS1dL,_DIS2dL,_DIS3dL,_DIS4dL),D$113),"")</f>
        <v>#VALUE!</v>
      </c>
      <c r="E80" s="84" t="e">
        <f>IF(AND(E$4,$BJ80),SUMIFS([1]HC!$K$7:$K$118,CHOOSE($BM80,[1]HC!$N$7:$N$118,[1]HC!$O$7:$O$118,[1]HC!$P$7:$P$118,[1]HC!$Q$7:$Q$118),$BL80,CHOOSE(E$111,_DIS1dL,_DIS2dL,_DIS3dL,_DIS4dL),E$113),"")</f>
        <v>#VALUE!</v>
      </c>
      <c r="F80" s="84" t="e">
        <f>IF(AND(F$4,$BJ80),SUMIFS([1]HC!$K$7:$K$118,CHOOSE($BM80,[1]HC!$N$7:$N$118,[1]HC!$O$7:$O$118,[1]HC!$P$7:$P$118,[1]HC!$Q$7:$Q$118),$BL80,CHOOSE(F$111,_DIS1dL,_DIS2dL,_DIS3dL,_DIS4dL),F$113),"")</f>
        <v>#VALUE!</v>
      </c>
      <c r="G80" s="84" t="e">
        <f>IF(AND(G$4,$BJ80),SUMIFS([1]HC!$K$7:$K$118,CHOOSE($BM80,[1]HC!$N$7:$N$118,[1]HC!$O$7:$O$118,[1]HC!$P$7:$P$118,[1]HC!$Q$7:$Q$118),$BL80,CHOOSE(G$111,_DIS1dL,_DIS2dL,_DIS3dL,_DIS4dL),G$113),"")</f>
        <v>#VALUE!</v>
      </c>
      <c r="H80" s="84" t="e">
        <f>IF(AND(H$4,$BJ80),SUMIFS([1]HC!$K$7:$K$118,CHOOSE($BM80,[1]HC!$N$7:$N$118,[1]HC!$O$7:$O$118,[1]HC!$P$7:$P$118,[1]HC!$Q$7:$Q$118),$BL80,CHOOSE(H$111,_DIS1dL,_DIS2dL,_DIS3dL,_DIS4dL),H$113),"")</f>
        <v>#VALUE!</v>
      </c>
      <c r="I80" s="84" t="e">
        <f>IF(AND(I$4,$BJ80),SUMIFS([1]HC!$K$7:$K$118,CHOOSE($BM80,[1]HC!$N$7:$N$118,[1]HC!$O$7:$O$118,[1]HC!$P$7:$P$118,[1]HC!$Q$7:$Q$118),$BL80,CHOOSE(I$111,_DIS1dL,_DIS2dL,_DIS3dL,_DIS4dL),I$113),"")</f>
        <v>#VALUE!</v>
      </c>
      <c r="J80" s="84" t="e">
        <f>IF(AND(J$4,$BJ80),SUMIFS([1]HC!$K$7:$K$118,CHOOSE($BM80,[1]HC!$N$7:$N$118,[1]HC!$O$7:$O$118,[1]HC!$P$7:$P$118,[1]HC!$Q$7:$Q$118),$BL80,CHOOSE(J$111,_DIS1dL,_DIS2dL,_DIS3dL,_DIS4dL),J$113),"")</f>
        <v>#VALUE!</v>
      </c>
      <c r="K80" s="84" t="e">
        <f>IF(AND(K$4,$BJ80),SUMIFS([1]HC!$K$7:$K$118,CHOOSE($BM80,[1]HC!$N$7:$N$118,[1]HC!$O$7:$O$118,[1]HC!$P$7:$P$118,[1]HC!$Q$7:$Q$118),$BL80,CHOOSE(K$111,_DIS1dL,_DIS2dL,_DIS3dL,_DIS4dL),K$113),"")</f>
        <v>#VALUE!</v>
      </c>
      <c r="L80" s="84" t="e">
        <f>IF(AND(L$4,$BJ80),SUMIFS([1]HC!$K$7:$K$118,CHOOSE($BM80,[1]HC!$N$7:$N$118,[1]HC!$O$7:$O$118,[1]HC!$P$7:$P$118,[1]HC!$Q$7:$Q$118),$BL80,CHOOSE(L$111,_DIS1dL,_DIS2dL,_DIS3dL,_DIS4dL),L$113),"")</f>
        <v>#VALUE!</v>
      </c>
      <c r="M80" s="84" t="e">
        <f>IF(AND(M$4,$BJ80),SUMIFS([1]HC!$K$7:$K$118,CHOOSE($BM80,[1]HC!$N$7:$N$118,[1]HC!$O$7:$O$118,[1]HC!$P$7:$P$118,[1]HC!$Q$7:$Q$118),$BL80,CHOOSE(M$111,_DIS1dL,_DIS2dL,_DIS3dL,_DIS4dL),M$113),"")</f>
        <v>#VALUE!</v>
      </c>
      <c r="N80" s="84" t="e">
        <f>IF(AND(N$4,$BJ80),SUMIFS([1]HC!$K$7:$K$118,CHOOSE($BM80,[1]HC!$N$7:$N$118,[1]HC!$O$7:$O$118,[1]HC!$P$7:$P$118,[1]HC!$Q$7:$Q$118),$BL80,CHOOSE(N$111,_DIS1dL,_DIS2dL,_DIS3dL,_DIS4dL),N$113),"")</f>
        <v>#VALUE!</v>
      </c>
      <c r="O80" s="84" t="e">
        <f>IF(AND(O$4,$BJ80),SUMIFS([1]HC!$K$7:$K$118,CHOOSE($BM80,[1]HC!$N$7:$N$118,[1]HC!$O$7:$O$118,[1]HC!$P$7:$P$118,[1]HC!$Q$7:$Q$118),$BL80,CHOOSE(O$111,_DIS1dL,_DIS2dL,_DIS3dL,_DIS4dL),O$113),"")</f>
        <v>#VALUE!</v>
      </c>
      <c r="P80" s="84" t="e">
        <f>IF(AND(P$4,$BJ80),SUMIFS([1]HC!$K$7:$K$118,CHOOSE($BM80,[1]HC!$N$7:$N$118,[1]HC!$O$7:$O$118,[1]HC!$P$7:$P$118,[1]HC!$Q$7:$Q$118),$BL80,CHOOSE(P$111,_DIS1dL,_DIS2dL,_DIS3dL,_DIS4dL),P$113),"")</f>
        <v>#VALUE!</v>
      </c>
      <c r="Q80" s="84" t="e">
        <f>IF(AND(Q$4,$BJ80),SUMIFS([1]HC!$K$7:$K$118,CHOOSE($BM80,[1]HC!$N$7:$N$118,[1]HC!$O$7:$O$118,[1]HC!$P$7:$P$118,[1]HC!$Q$7:$Q$118),$BL80,CHOOSE(Q$111,_DIS1dL,_DIS2dL,_DIS3dL,_DIS4dL),Q$113),"")</f>
        <v>#VALUE!</v>
      </c>
      <c r="R80" s="84" t="e">
        <f>IF(AND(R$4,$BJ80),SUMIFS([1]HC!$K$7:$K$118,CHOOSE($BM80,[1]HC!$N$7:$N$118,[1]HC!$O$7:$O$118,[1]HC!$P$7:$P$118,[1]HC!$Q$7:$Q$118),$BL80,CHOOSE(R$111,_DIS1dL,_DIS2dL,_DIS3dL,_DIS4dL),R$113),"")</f>
        <v>#VALUE!</v>
      </c>
      <c r="S80" s="84" t="e">
        <f>IF(AND(S$4,$BJ80),SUMIFS([1]HC!$K$7:$K$118,CHOOSE($BM80,[1]HC!$N$7:$N$118,[1]HC!$O$7:$O$118,[1]HC!$P$7:$P$118,[1]HC!$Q$7:$Q$118),$BL80,CHOOSE(S$111,_DIS1dL,_DIS2dL,_DIS3dL,_DIS4dL),S$113),"")</f>
        <v>#VALUE!</v>
      </c>
      <c r="T80" s="84" t="e">
        <f>IF(AND(T$4,$BJ80),SUMIFS([1]HC!$K$7:$K$118,CHOOSE($BM80,[1]HC!$N$7:$N$118,[1]HC!$O$7:$O$118,[1]HC!$P$7:$P$118,[1]HC!$Q$7:$Q$118),$BL80,CHOOSE(T$111,_DIS1dL,_DIS2dL,_DIS3dL,_DIS4dL),T$113),"")</f>
        <v>#VALUE!</v>
      </c>
      <c r="U80" s="84" t="e">
        <f>IF(AND(U$4,$BJ80),SUMIFS([1]HC!$K$7:$K$118,CHOOSE($BM80,[1]HC!$N$7:$N$118,[1]HC!$O$7:$O$118,[1]HC!$P$7:$P$118,[1]HC!$Q$7:$Q$118),$BL80,CHOOSE(U$111,_DIS1dL,_DIS2dL,_DIS3dL,_DIS4dL),U$113),"")</f>
        <v>#VALUE!</v>
      </c>
      <c r="V80" s="84" t="e">
        <f>IF(AND(V$4,$BJ80),SUMIFS([1]HC!$K$7:$K$118,CHOOSE($BM80,[1]HC!$N$7:$N$118,[1]HC!$O$7:$O$118,[1]HC!$P$7:$P$118,[1]HC!$Q$7:$Q$118),$BL80,CHOOSE(V$111,_DIS1dL,_DIS2dL,_DIS3dL,_DIS4dL),V$113),"")</f>
        <v>#VALUE!</v>
      </c>
      <c r="W80" s="84" t="e">
        <f>IF(AND(W$4,$BJ80),SUMIFS([1]HC!$K$7:$K$118,CHOOSE($BM80,[1]HC!$N$7:$N$118,[1]HC!$O$7:$O$118,[1]HC!$P$7:$P$118,[1]HC!$Q$7:$Q$118),$BL80,CHOOSE(W$111,_DIS1dL,_DIS2dL,_DIS3dL,_DIS4dL),W$113),"")</f>
        <v>#VALUE!</v>
      </c>
      <c r="X80" s="84" t="e">
        <f>IF(AND(X$4,$BJ80),SUMIFS([1]HC!$K$7:$K$118,CHOOSE($BM80,[1]HC!$N$7:$N$118,[1]HC!$O$7:$O$118,[1]HC!$P$7:$P$118,[1]HC!$Q$7:$Q$118),$BL80,CHOOSE(X$111,_DIS1dL,_DIS2dL,_DIS3dL,_DIS4dL),X$113),"")</f>
        <v>#VALUE!</v>
      </c>
      <c r="Y80" s="84" t="e">
        <f>IF(AND(Y$4,$BJ80),SUMIFS([1]HC!$K$7:$K$118,CHOOSE($BM80,[1]HC!$N$7:$N$118,[1]HC!$O$7:$O$118,[1]HC!$P$7:$P$118,[1]HC!$Q$7:$Q$118),$BL80,CHOOSE(Y$111,_DIS1dL,_DIS2dL,_DIS3dL,_DIS4dL),Y$113),"")</f>
        <v>#VALUE!</v>
      </c>
      <c r="Z80" s="84" t="e">
        <f>IF(AND(Z$4,$BJ80),SUMIFS([1]HC!$K$7:$K$118,CHOOSE($BM80,[1]HC!$N$7:$N$118,[1]HC!$O$7:$O$118,[1]HC!$P$7:$P$118,[1]HC!$Q$7:$Q$118),$BL80,CHOOSE(Z$111,_DIS1dL,_DIS2dL,_DIS3dL,_DIS4dL),Z$113),"")</f>
        <v>#VALUE!</v>
      </c>
      <c r="AA80" s="84" t="e">
        <f>IF(AND(AA$4,$BJ80),SUMIFS([1]HC!$K$7:$K$118,CHOOSE($BM80,[1]HC!$N$7:$N$118,[1]HC!$O$7:$O$118,[1]HC!$P$7:$P$118,[1]HC!$Q$7:$Q$118),$BL80,CHOOSE(AA$111,_DIS1dL,_DIS2dL,_DIS3dL,_DIS4dL),AA$113),"")</f>
        <v>#VALUE!</v>
      </c>
      <c r="AB80" s="84" t="e">
        <f>IF(AND(AB$4,$BJ80),SUMIFS([1]HC!$K$7:$K$118,CHOOSE($BM80,[1]HC!$N$7:$N$118,[1]HC!$O$7:$O$118,[1]HC!$P$7:$P$118,[1]HC!$Q$7:$Q$118),$BL80,CHOOSE(AB$111,_DIS1dL,_DIS2dL,_DIS3dL,_DIS4dL),AB$113),"")</f>
        <v>#VALUE!</v>
      </c>
      <c r="AC80" s="84" t="e">
        <f>IF(AND(AC$4,$BJ80),SUMIFS([1]HC!$K$7:$K$118,CHOOSE($BM80,[1]HC!$N$7:$N$118,[1]HC!$O$7:$O$118,[1]HC!$P$7:$P$118,[1]HC!$Q$7:$Q$118),$BL80,CHOOSE(AC$111,_DIS1dL,_DIS2dL,_DIS3dL,_DIS4dL),AC$113),"")</f>
        <v>#VALUE!</v>
      </c>
      <c r="AD80" s="84" t="e">
        <f>IF(AND(AD$4,$BJ80),SUMIFS([1]HC!$K$7:$K$118,CHOOSE($BM80,[1]HC!$N$7:$N$118,[1]HC!$O$7:$O$118,[1]HC!$P$7:$P$118,[1]HC!$Q$7:$Q$118),$BL80,CHOOSE(AD$111,_DIS1dL,_DIS2dL,_DIS3dL,_DIS4dL),AD$113),"")</f>
        <v>#VALUE!</v>
      </c>
      <c r="AE80" s="84" t="e">
        <f>IF(AND(AE$4,$BJ80),SUMIFS([1]HC!$K$7:$K$118,CHOOSE($BM80,[1]HC!$N$7:$N$118,[1]HC!$O$7:$O$118,[1]HC!$P$7:$P$118,[1]HC!$Q$7:$Q$118),$BL80,CHOOSE(AE$111,_DIS1dL,_DIS2dL,_DIS3dL,_DIS4dL),AE$113),"")</f>
        <v>#VALUE!</v>
      </c>
      <c r="AF80" s="84" t="e">
        <f>IF(AND(AF$4,$BJ80),SUMIFS([1]HC!$K$7:$K$118,CHOOSE($BM80,[1]HC!$N$7:$N$118,[1]HC!$O$7:$O$118,[1]HC!$P$7:$P$118,[1]HC!$Q$7:$Q$118),$BL80,CHOOSE(AF$111,_DIS1dL,_DIS2dL,_DIS3dL,_DIS4dL),AF$113),"")</f>
        <v>#VALUE!</v>
      </c>
      <c r="AG80" s="84" t="e">
        <f>IF(AND(AG$4,$BJ80),SUMIFS([1]HC!$K$7:$K$118,CHOOSE($BM80,[1]HC!$N$7:$N$118,[1]HC!$O$7:$O$118,[1]HC!$P$7:$P$118,[1]HC!$Q$7:$Q$118),$BL80,CHOOSE(AG$111,_DIS1dL,_DIS2dL,_DIS3dL,_DIS4dL),AG$113),"")</f>
        <v>#VALUE!</v>
      </c>
      <c r="AH80" s="84" t="e">
        <f>IF(AND(AH$4,$BJ80),SUMIFS([1]HC!$K$7:$K$118,CHOOSE($BM80,[1]HC!$N$7:$N$118,[1]HC!$O$7:$O$118,[1]HC!$P$7:$P$118,[1]HC!$Q$7:$Q$118),$BL80,CHOOSE(AH$111,_DIS1dL,_DIS2dL,_DIS3dL,_DIS4dL),AH$113),"")</f>
        <v>#VALUE!</v>
      </c>
      <c r="AI80" s="84" t="str">
        <f>IF(AND(AI$4,$BJ80),SUMIFS([1]HC!$K$7:$K$118,[1]HC!$J$7:$J$118,$BL80,CHOOSE(AI$111,_DIS1dL,_DIS2dL,_DIS3dL,_DIS4dL),AI$113),"")</f>
        <v/>
      </c>
      <c r="AJ80" s="84" t="str">
        <f>IF(AND(AJ$4,$BJ80),SUMIFS([1]HC!$K$7:$K$118,[1]HC!$J$7:$J$118,$BL80,CHOOSE(AJ$111,_DIS1dL,_DIS2dL,_DIS3dL,_DIS4dL),AJ$113),"")</f>
        <v/>
      </c>
      <c r="AK80" s="84" t="str">
        <f>IF(AND(AK$4,$BJ80),SUMIFS([1]HC!$K$7:$K$118,[1]HC!$J$7:$J$118,$BL80,CHOOSE(AK$111,_DIS1dL,_DIS2dL,_DIS3dL,_DIS4dL),AK$113),"")</f>
        <v/>
      </c>
      <c r="AL80" s="84" t="str">
        <f>IF(AND(AL$4,$BJ80),SUMIFS([1]HC!$K$7:$K$118,[1]HC!$J$7:$J$118,$BL80,CHOOSE(AL$111,_DIS1dL,_DIS2dL,_DIS3dL,_DIS4dL),AL$113),"")</f>
        <v/>
      </c>
      <c r="AM80" s="84" t="str">
        <f>IF(AND(AM$4,$BJ80),SUMIFS([1]HC!$K$7:$K$118,[1]HC!$J$7:$J$118,$BL80,CHOOSE(AM$111,_DIS1dL,_DIS2dL,_DIS3dL,_DIS4dL),AM$113),"")</f>
        <v/>
      </c>
      <c r="AN80" s="84" t="str">
        <f>IF(AND(AN$4,$BJ80),SUMIFS([1]HC!$K$7:$K$118,[1]HC!$J$7:$J$118,$BL80,CHOOSE(AN$111,_DIS1dL,_DIS2dL,_DIS3dL,_DIS4dL),AN$113),"")</f>
        <v/>
      </c>
      <c r="AO80" s="84" t="str">
        <f>IF(AND(AO$4,$BJ80),SUMIFS([1]HC!$K$7:$K$118,[1]HC!$J$7:$J$118,$BL80,CHOOSE(AO$111,_DIS1dL,_DIS2dL,_DIS3dL,_DIS4dL),AO$113),"")</f>
        <v/>
      </c>
      <c r="AP80" s="84" t="str">
        <f>IF(AND(AP$4,$BJ80),SUMIFS([1]HC!$K$7:$K$118,[1]HC!$J$7:$J$118,$BL80,CHOOSE(AP$111,_DIS1dL,_DIS2dL,_DIS3dL,_DIS4dL),AP$113),"")</f>
        <v/>
      </c>
      <c r="AQ80" s="84" t="str">
        <f>IF(AND(AQ$4,$BJ80),SUMIFS([1]HC!$K$7:$K$118,[1]HC!$J$7:$J$118,$BL80,CHOOSE(AQ$111,_DIS1dL,_DIS2dL,_DIS3dL,_DIS4dL),AQ$113),"")</f>
        <v/>
      </c>
      <c r="AR80" s="84" t="str">
        <f>IF(AND(AR$4,$BJ80),SUMIFS([1]HC!$K$7:$K$118,[1]HC!$J$7:$J$118,$BL80,CHOOSE(AR$111,_DIS1dL,_DIS2dL,_DIS3dL,_DIS4dL),AR$113),"")</f>
        <v/>
      </c>
      <c r="AS80" s="84" t="str">
        <f>IF(AND(AS$4,$BJ80),SUMIFS([1]HC!$K$7:$K$118,[1]HC!$J$7:$J$118,$BL80,CHOOSE(AS$111,_DIS1dL,_DIS2dL,_DIS3dL,_DIS4dL),AS$113),"")</f>
        <v/>
      </c>
      <c r="AT80" s="84" t="str">
        <f>IF(AND(AT$4,$BJ80),SUMIFS([1]HC!$K$7:$K$118,[1]HC!$J$7:$J$118,$BL80,CHOOSE(AT$111,_DIS1dL,_DIS2dL,_DIS3dL,_DIS4dL),AT$113),"")</f>
        <v/>
      </c>
      <c r="AU80" s="84" t="str">
        <f>IF(AND(AU$4,$BJ80),SUMIFS([1]HC!$K$7:$K$118,[1]HC!$J$7:$J$118,$BL80,CHOOSE(AU$111,_DIS1dL,_DIS2dL,_DIS3dL,_DIS4dL),AU$113),"")</f>
        <v/>
      </c>
      <c r="AV80" s="84" t="str">
        <f>IF(AND(AV$4,$BJ80),SUMIFS([1]HC!$K$7:$K$118,[1]HC!$J$7:$J$118,$BL80,CHOOSE(AV$111,_DIS1dL,_DIS2dL,_DIS3dL,_DIS4dL),AV$113),"")</f>
        <v/>
      </c>
      <c r="AW80" s="84" t="str">
        <f>IF(AND(AW$4,$BJ80),SUMIFS([1]HC!$K$7:$K$118,[1]HC!$J$7:$J$118,$BL80,CHOOSE(AW$111,_DIS1dL,_DIS2dL,_DIS3dL,_DIS4dL),AW$113),"")</f>
        <v/>
      </c>
      <c r="AX80" s="84" t="str">
        <f>IF(AND(AX$4,$BJ80),SUMIFS([1]HC!$K$7:$K$118,[1]HC!$J$7:$J$118,$BL80,CHOOSE(AX$111,_DIS1dL,_DIS2dL,_DIS3dL,_DIS4dL),AX$113),"")</f>
        <v/>
      </c>
      <c r="AY80" s="84" t="str">
        <f>IF(AND(AY$4,$BJ80),SUMIFS([1]HC!$K$7:$K$118,[1]HC!$J$7:$J$118,$BL80,CHOOSE(AY$111,_DIS1dL,_DIS2dL,_DIS3dL,_DIS4dL),AY$113),"")</f>
        <v/>
      </c>
      <c r="AZ80" s="84" t="str">
        <f>IF(AND(AZ$4,$BJ80),SUMIFS([1]HC!$K$7:$K$118,[1]HC!$J$7:$J$118,$BL80,CHOOSE(AZ$111,_DIS1dL,_DIS2dL,_DIS3dL,_DIS4dL),AZ$113),"")</f>
        <v/>
      </c>
      <c r="BA80" s="84" t="str">
        <f>IF(AND(BA$4,$BJ80),SUMIFS([1]HC!$K$7:$K$118,[1]HC!$J$7:$J$118,$BL80,CHOOSE(BA$111,_DIS1dL,_DIS2dL,_DIS3dL,_DIS4dL),BA$113),"")</f>
        <v/>
      </c>
      <c r="BB80" s="84" t="str">
        <f>IF(AND(BB$4,$BJ80),SUMIFS([1]HC!$K$7:$K$118,[1]HC!$J$7:$J$118,$BL80,CHOOSE(BB$111,_DIS1dL,_DIS2dL,_DIS3dL,_DIS4dL),BB$113),"")</f>
        <v/>
      </c>
      <c r="BC80" s="84" t="str">
        <f>IF(AND(BC$4,$BJ80),SUMIFS([1]HC!$K$7:$K$118,[1]HC!$J$7:$J$118,$BL80,CHOOSE(BC$111,_DIS1dL,_DIS2dL,_DIS3dL,_DIS4dL),BC$113),"")</f>
        <v/>
      </c>
      <c r="BD80" s="84" t="str">
        <f>IF(AND(BD$4,$BJ80),SUMIFS([1]HC!$K$7:$K$118,[1]HC!$J$7:$J$118,$BL80,CHOOSE(BD$111,_DIS1dL,_DIS2dL,_DIS3dL,_DIS4dL),BD$113),"")</f>
        <v/>
      </c>
      <c r="BE80" s="85" t="str">
        <f>IF(AND(BE$4,$BJ80),SUMIFS([1]HC!$K$7:$K$118,[1]HC!$J$7:$J$118,$BL80,CHOOSE(BE$111,_DIS1dL,_DIS2dL,_DIS3dL,_DIS4dL),BE$113),"")</f>
        <v/>
      </c>
      <c r="BF80" s="80" t="e">
        <f t="shared" si="2"/>
        <v>#VALUE!</v>
      </c>
      <c r="BG80" s="86" t="e">
        <f t="shared" si="3"/>
        <v>#VALUE!</v>
      </c>
      <c r="BI80" s="82">
        <f>IF(BJ80,[1]HC!M80-1,"")</f>
        <v>2</v>
      </c>
      <c r="BJ80" s="82" t="b">
        <f>[1]HC!G80</f>
        <v>1</v>
      </c>
      <c r="BK80" s="72" t="b">
        <f>[1]HC!L80</f>
        <v>0</v>
      </c>
      <c r="BL80" t="str">
        <f>[1]HC!I80</f>
        <v>HC 7.1.2</v>
      </c>
      <c r="BM80">
        <f>[1]HC!M80</f>
        <v>3</v>
      </c>
      <c r="BO80" s="72" t="e">
        <f>[1]HC!K80=BF80</f>
        <v>#VALUE!</v>
      </c>
    </row>
    <row r="81" spans="3:67" ht="13" collapsed="1" x14ac:dyDescent="0.3">
      <c r="C81" t="str">
        <f>IF($BJ81,REPT(" ",$BI$6*BI81) &amp; [1]HC!J81,"")</f>
        <v xml:space="preserve">       HC 7.2 Health administration and health insurance private</v>
      </c>
      <c r="D81" s="83" t="e">
        <f>IF(AND(D$4,$BJ81),SUMIFS([1]HC!$K$7:$K$118,CHOOSE($BM81,[1]HC!$N$7:$N$118,[1]HC!$O$7:$O$118,[1]HC!$P$7:$P$118,[1]HC!$Q$7:$Q$118),$BL81,CHOOSE(D$111,_DIS1dL,_DIS2dL,_DIS3dL,_DIS4dL),D$113),"")</f>
        <v>#VALUE!</v>
      </c>
      <c r="E81" s="84" t="e">
        <f>IF(AND(E$4,$BJ81),SUMIFS([1]HC!$K$7:$K$118,CHOOSE($BM81,[1]HC!$N$7:$N$118,[1]HC!$O$7:$O$118,[1]HC!$P$7:$P$118,[1]HC!$Q$7:$Q$118),$BL81,CHOOSE(E$111,_DIS1dL,_DIS2dL,_DIS3dL,_DIS4dL),E$113),"")</f>
        <v>#VALUE!</v>
      </c>
      <c r="F81" s="84" t="e">
        <f>IF(AND(F$4,$BJ81),SUMIFS([1]HC!$K$7:$K$118,CHOOSE($BM81,[1]HC!$N$7:$N$118,[1]HC!$O$7:$O$118,[1]HC!$P$7:$P$118,[1]HC!$Q$7:$Q$118),$BL81,CHOOSE(F$111,_DIS1dL,_DIS2dL,_DIS3dL,_DIS4dL),F$113),"")</f>
        <v>#VALUE!</v>
      </c>
      <c r="G81" s="84" t="e">
        <f>IF(AND(G$4,$BJ81),SUMIFS([1]HC!$K$7:$K$118,CHOOSE($BM81,[1]HC!$N$7:$N$118,[1]HC!$O$7:$O$118,[1]HC!$P$7:$P$118,[1]HC!$Q$7:$Q$118),$BL81,CHOOSE(G$111,_DIS1dL,_DIS2dL,_DIS3dL,_DIS4dL),G$113),"")</f>
        <v>#VALUE!</v>
      </c>
      <c r="H81" s="84" t="e">
        <f>IF(AND(H$4,$BJ81),SUMIFS([1]HC!$K$7:$K$118,CHOOSE($BM81,[1]HC!$N$7:$N$118,[1]HC!$O$7:$O$118,[1]HC!$P$7:$P$118,[1]HC!$Q$7:$Q$118),$BL81,CHOOSE(H$111,_DIS1dL,_DIS2dL,_DIS3dL,_DIS4dL),H$113),"")</f>
        <v>#VALUE!</v>
      </c>
      <c r="I81" s="84" t="e">
        <f>IF(AND(I$4,$BJ81),SUMIFS([1]HC!$K$7:$K$118,CHOOSE($BM81,[1]HC!$N$7:$N$118,[1]HC!$O$7:$O$118,[1]HC!$P$7:$P$118,[1]HC!$Q$7:$Q$118),$BL81,CHOOSE(I$111,_DIS1dL,_DIS2dL,_DIS3dL,_DIS4dL),I$113),"")</f>
        <v>#VALUE!</v>
      </c>
      <c r="J81" s="84" t="e">
        <f>IF(AND(J$4,$BJ81),SUMIFS([1]HC!$K$7:$K$118,CHOOSE($BM81,[1]HC!$N$7:$N$118,[1]HC!$O$7:$O$118,[1]HC!$P$7:$P$118,[1]HC!$Q$7:$Q$118),$BL81,CHOOSE(J$111,_DIS1dL,_DIS2dL,_DIS3dL,_DIS4dL),J$113),"")</f>
        <v>#VALUE!</v>
      </c>
      <c r="K81" s="84" t="e">
        <f>IF(AND(K$4,$BJ81),SUMIFS([1]HC!$K$7:$K$118,CHOOSE($BM81,[1]HC!$N$7:$N$118,[1]HC!$O$7:$O$118,[1]HC!$P$7:$P$118,[1]HC!$Q$7:$Q$118),$BL81,CHOOSE(K$111,_DIS1dL,_DIS2dL,_DIS3dL,_DIS4dL),K$113),"")</f>
        <v>#VALUE!</v>
      </c>
      <c r="L81" s="84" t="e">
        <f>IF(AND(L$4,$BJ81),SUMIFS([1]HC!$K$7:$K$118,CHOOSE($BM81,[1]HC!$N$7:$N$118,[1]HC!$O$7:$O$118,[1]HC!$P$7:$P$118,[1]HC!$Q$7:$Q$118),$BL81,CHOOSE(L$111,_DIS1dL,_DIS2dL,_DIS3dL,_DIS4dL),L$113),"")</f>
        <v>#VALUE!</v>
      </c>
      <c r="M81" s="84" t="e">
        <f>IF(AND(M$4,$BJ81),SUMIFS([1]HC!$K$7:$K$118,CHOOSE($BM81,[1]HC!$N$7:$N$118,[1]HC!$O$7:$O$118,[1]HC!$P$7:$P$118,[1]HC!$Q$7:$Q$118),$BL81,CHOOSE(M$111,_DIS1dL,_DIS2dL,_DIS3dL,_DIS4dL),M$113),"")</f>
        <v>#VALUE!</v>
      </c>
      <c r="N81" s="84" t="e">
        <f>IF(AND(N$4,$BJ81),SUMIFS([1]HC!$K$7:$K$118,CHOOSE($BM81,[1]HC!$N$7:$N$118,[1]HC!$O$7:$O$118,[1]HC!$P$7:$P$118,[1]HC!$Q$7:$Q$118),$BL81,CHOOSE(N$111,_DIS1dL,_DIS2dL,_DIS3dL,_DIS4dL),N$113),"")</f>
        <v>#VALUE!</v>
      </c>
      <c r="O81" s="84" t="e">
        <f>IF(AND(O$4,$BJ81),SUMIFS([1]HC!$K$7:$K$118,CHOOSE($BM81,[1]HC!$N$7:$N$118,[1]HC!$O$7:$O$118,[1]HC!$P$7:$P$118,[1]HC!$Q$7:$Q$118),$BL81,CHOOSE(O$111,_DIS1dL,_DIS2dL,_DIS3dL,_DIS4dL),O$113),"")</f>
        <v>#VALUE!</v>
      </c>
      <c r="P81" s="84" t="e">
        <f>IF(AND(P$4,$BJ81),SUMIFS([1]HC!$K$7:$K$118,CHOOSE($BM81,[1]HC!$N$7:$N$118,[1]HC!$O$7:$O$118,[1]HC!$P$7:$P$118,[1]HC!$Q$7:$Q$118),$BL81,CHOOSE(P$111,_DIS1dL,_DIS2dL,_DIS3dL,_DIS4dL),P$113),"")</f>
        <v>#VALUE!</v>
      </c>
      <c r="Q81" s="84" t="e">
        <f>IF(AND(Q$4,$BJ81),SUMIFS([1]HC!$K$7:$K$118,CHOOSE($BM81,[1]HC!$N$7:$N$118,[1]HC!$O$7:$O$118,[1]HC!$P$7:$P$118,[1]HC!$Q$7:$Q$118),$BL81,CHOOSE(Q$111,_DIS1dL,_DIS2dL,_DIS3dL,_DIS4dL),Q$113),"")</f>
        <v>#VALUE!</v>
      </c>
      <c r="R81" s="84" t="e">
        <f>IF(AND(R$4,$BJ81),SUMIFS([1]HC!$K$7:$K$118,CHOOSE($BM81,[1]HC!$N$7:$N$118,[1]HC!$O$7:$O$118,[1]HC!$P$7:$P$118,[1]HC!$Q$7:$Q$118),$BL81,CHOOSE(R$111,_DIS1dL,_DIS2dL,_DIS3dL,_DIS4dL),R$113),"")</f>
        <v>#VALUE!</v>
      </c>
      <c r="S81" s="84" t="e">
        <f>IF(AND(S$4,$BJ81),SUMIFS([1]HC!$K$7:$K$118,CHOOSE($BM81,[1]HC!$N$7:$N$118,[1]HC!$O$7:$O$118,[1]HC!$P$7:$P$118,[1]HC!$Q$7:$Q$118),$BL81,CHOOSE(S$111,_DIS1dL,_DIS2dL,_DIS3dL,_DIS4dL),S$113),"")</f>
        <v>#VALUE!</v>
      </c>
      <c r="T81" s="84" t="e">
        <f>IF(AND(T$4,$BJ81),SUMIFS([1]HC!$K$7:$K$118,CHOOSE($BM81,[1]HC!$N$7:$N$118,[1]HC!$O$7:$O$118,[1]HC!$P$7:$P$118,[1]HC!$Q$7:$Q$118),$BL81,CHOOSE(T$111,_DIS1dL,_DIS2dL,_DIS3dL,_DIS4dL),T$113),"")</f>
        <v>#VALUE!</v>
      </c>
      <c r="U81" s="84" t="e">
        <f>IF(AND(U$4,$BJ81),SUMIFS([1]HC!$K$7:$K$118,CHOOSE($BM81,[1]HC!$N$7:$N$118,[1]HC!$O$7:$O$118,[1]HC!$P$7:$P$118,[1]HC!$Q$7:$Q$118),$BL81,CHOOSE(U$111,_DIS1dL,_DIS2dL,_DIS3dL,_DIS4dL),U$113),"")</f>
        <v>#VALUE!</v>
      </c>
      <c r="V81" s="84" t="e">
        <f>IF(AND(V$4,$BJ81),SUMIFS([1]HC!$K$7:$K$118,CHOOSE($BM81,[1]HC!$N$7:$N$118,[1]HC!$O$7:$O$118,[1]HC!$P$7:$P$118,[1]HC!$Q$7:$Q$118),$BL81,CHOOSE(V$111,_DIS1dL,_DIS2dL,_DIS3dL,_DIS4dL),V$113),"")</f>
        <v>#VALUE!</v>
      </c>
      <c r="W81" s="84" t="e">
        <f>IF(AND(W$4,$BJ81),SUMIFS([1]HC!$K$7:$K$118,CHOOSE($BM81,[1]HC!$N$7:$N$118,[1]HC!$O$7:$O$118,[1]HC!$P$7:$P$118,[1]HC!$Q$7:$Q$118),$BL81,CHOOSE(W$111,_DIS1dL,_DIS2dL,_DIS3dL,_DIS4dL),W$113),"")</f>
        <v>#VALUE!</v>
      </c>
      <c r="X81" s="84" t="e">
        <f>IF(AND(X$4,$BJ81),SUMIFS([1]HC!$K$7:$K$118,CHOOSE($BM81,[1]HC!$N$7:$N$118,[1]HC!$O$7:$O$118,[1]HC!$P$7:$P$118,[1]HC!$Q$7:$Q$118),$BL81,CHOOSE(X$111,_DIS1dL,_DIS2dL,_DIS3dL,_DIS4dL),X$113),"")</f>
        <v>#VALUE!</v>
      </c>
      <c r="Y81" s="84" t="e">
        <f>IF(AND(Y$4,$BJ81),SUMIFS([1]HC!$K$7:$K$118,CHOOSE($BM81,[1]HC!$N$7:$N$118,[1]HC!$O$7:$O$118,[1]HC!$P$7:$P$118,[1]HC!$Q$7:$Q$118),$BL81,CHOOSE(Y$111,_DIS1dL,_DIS2dL,_DIS3dL,_DIS4dL),Y$113),"")</f>
        <v>#VALUE!</v>
      </c>
      <c r="Z81" s="84" t="e">
        <f>IF(AND(Z$4,$BJ81),SUMIFS([1]HC!$K$7:$K$118,CHOOSE($BM81,[1]HC!$N$7:$N$118,[1]HC!$O$7:$O$118,[1]HC!$P$7:$P$118,[1]HC!$Q$7:$Q$118),$BL81,CHOOSE(Z$111,_DIS1dL,_DIS2dL,_DIS3dL,_DIS4dL),Z$113),"")</f>
        <v>#VALUE!</v>
      </c>
      <c r="AA81" s="84" t="e">
        <f>IF(AND(AA$4,$BJ81),SUMIFS([1]HC!$K$7:$K$118,CHOOSE($BM81,[1]HC!$N$7:$N$118,[1]HC!$O$7:$O$118,[1]HC!$P$7:$P$118,[1]HC!$Q$7:$Q$118),$BL81,CHOOSE(AA$111,_DIS1dL,_DIS2dL,_DIS3dL,_DIS4dL),AA$113),"")</f>
        <v>#VALUE!</v>
      </c>
      <c r="AB81" s="84" t="e">
        <f>IF(AND(AB$4,$BJ81),SUMIFS([1]HC!$K$7:$K$118,CHOOSE($BM81,[1]HC!$N$7:$N$118,[1]HC!$O$7:$O$118,[1]HC!$P$7:$P$118,[1]HC!$Q$7:$Q$118),$BL81,CHOOSE(AB$111,_DIS1dL,_DIS2dL,_DIS3dL,_DIS4dL),AB$113),"")</f>
        <v>#VALUE!</v>
      </c>
      <c r="AC81" s="84" t="e">
        <f>IF(AND(AC$4,$BJ81),SUMIFS([1]HC!$K$7:$K$118,CHOOSE($BM81,[1]HC!$N$7:$N$118,[1]HC!$O$7:$O$118,[1]HC!$P$7:$P$118,[1]HC!$Q$7:$Q$118),$BL81,CHOOSE(AC$111,_DIS1dL,_DIS2dL,_DIS3dL,_DIS4dL),AC$113),"")</f>
        <v>#VALUE!</v>
      </c>
      <c r="AD81" s="84" t="e">
        <f>IF(AND(AD$4,$BJ81),SUMIFS([1]HC!$K$7:$K$118,CHOOSE($BM81,[1]HC!$N$7:$N$118,[1]HC!$O$7:$O$118,[1]HC!$P$7:$P$118,[1]HC!$Q$7:$Q$118),$BL81,CHOOSE(AD$111,_DIS1dL,_DIS2dL,_DIS3dL,_DIS4dL),AD$113),"")</f>
        <v>#VALUE!</v>
      </c>
      <c r="AE81" s="84" t="e">
        <f>IF(AND(AE$4,$BJ81),SUMIFS([1]HC!$K$7:$K$118,CHOOSE($BM81,[1]HC!$N$7:$N$118,[1]HC!$O$7:$O$118,[1]HC!$P$7:$P$118,[1]HC!$Q$7:$Q$118),$BL81,CHOOSE(AE$111,_DIS1dL,_DIS2dL,_DIS3dL,_DIS4dL),AE$113),"")</f>
        <v>#VALUE!</v>
      </c>
      <c r="AF81" s="84" t="e">
        <f>IF(AND(AF$4,$BJ81),SUMIFS([1]HC!$K$7:$K$118,CHOOSE($BM81,[1]HC!$N$7:$N$118,[1]HC!$O$7:$O$118,[1]HC!$P$7:$P$118,[1]HC!$Q$7:$Q$118),$BL81,CHOOSE(AF$111,_DIS1dL,_DIS2dL,_DIS3dL,_DIS4dL),AF$113),"")</f>
        <v>#VALUE!</v>
      </c>
      <c r="AG81" s="84" t="e">
        <f>IF(AND(AG$4,$BJ81),SUMIFS([1]HC!$K$7:$K$118,CHOOSE($BM81,[1]HC!$N$7:$N$118,[1]HC!$O$7:$O$118,[1]HC!$P$7:$P$118,[1]HC!$Q$7:$Q$118),$BL81,CHOOSE(AG$111,_DIS1dL,_DIS2dL,_DIS3dL,_DIS4dL),AG$113),"")</f>
        <v>#VALUE!</v>
      </c>
      <c r="AH81" s="84" t="e">
        <f>IF(AND(AH$4,$BJ81),SUMIFS([1]HC!$K$7:$K$118,CHOOSE($BM81,[1]HC!$N$7:$N$118,[1]HC!$O$7:$O$118,[1]HC!$P$7:$P$118,[1]HC!$Q$7:$Q$118),$BL81,CHOOSE(AH$111,_DIS1dL,_DIS2dL,_DIS3dL,_DIS4dL),AH$113),"")</f>
        <v>#VALUE!</v>
      </c>
      <c r="AI81" s="84" t="str">
        <f>IF(AND(AI$4,$BJ81),SUMIFS([1]HC!$K$7:$K$118,[1]HC!$J$7:$J$118,$BL81,CHOOSE(AI$111,_DIS1dL,_DIS2dL,_DIS3dL,_DIS4dL),AI$113),"")</f>
        <v/>
      </c>
      <c r="AJ81" s="84" t="str">
        <f>IF(AND(AJ$4,$BJ81),SUMIFS([1]HC!$K$7:$K$118,[1]HC!$J$7:$J$118,$BL81,CHOOSE(AJ$111,_DIS1dL,_DIS2dL,_DIS3dL,_DIS4dL),AJ$113),"")</f>
        <v/>
      </c>
      <c r="AK81" s="84" t="str">
        <f>IF(AND(AK$4,$BJ81),SUMIFS([1]HC!$K$7:$K$118,[1]HC!$J$7:$J$118,$BL81,CHOOSE(AK$111,_DIS1dL,_DIS2dL,_DIS3dL,_DIS4dL),AK$113),"")</f>
        <v/>
      </c>
      <c r="AL81" s="84" t="str">
        <f>IF(AND(AL$4,$BJ81),SUMIFS([1]HC!$K$7:$K$118,[1]HC!$J$7:$J$118,$BL81,CHOOSE(AL$111,_DIS1dL,_DIS2dL,_DIS3dL,_DIS4dL),AL$113),"")</f>
        <v/>
      </c>
      <c r="AM81" s="84" t="str">
        <f>IF(AND(AM$4,$BJ81),SUMIFS([1]HC!$K$7:$K$118,[1]HC!$J$7:$J$118,$BL81,CHOOSE(AM$111,_DIS1dL,_DIS2dL,_DIS3dL,_DIS4dL),AM$113),"")</f>
        <v/>
      </c>
      <c r="AN81" s="84" t="str">
        <f>IF(AND(AN$4,$BJ81),SUMIFS([1]HC!$K$7:$K$118,[1]HC!$J$7:$J$118,$BL81,CHOOSE(AN$111,_DIS1dL,_DIS2dL,_DIS3dL,_DIS4dL),AN$113),"")</f>
        <v/>
      </c>
      <c r="AO81" s="84" t="str">
        <f>IF(AND(AO$4,$BJ81),SUMIFS([1]HC!$K$7:$K$118,[1]HC!$J$7:$J$118,$BL81,CHOOSE(AO$111,_DIS1dL,_DIS2dL,_DIS3dL,_DIS4dL),AO$113),"")</f>
        <v/>
      </c>
      <c r="AP81" s="84" t="str">
        <f>IF(AND(AP$4,$BJ81),SUMIFS([1]HC!$K$7:$K$118,[1]HC!$J$7:$J$118,$BL81,CHOOSE(AP$111,_DIS1dL,_DIS2dL,_DIS3dL,_DIS4dL),AP$113),"")</f>
        <v/>
      </c>
      <c r="AQ81" s="84" t="str">
        <f>IF(AND(AQ$4,$BJ81),SUMIFS([1]HC!$K$7:$K$118,[1]HC!$J$7:$J$118,$BL81,CHOOSE(AQ$111,_DIS1dL,_DIS2dL,_DIS3dL,_DIS4dL),AQ$113),"")</f>
        <v/>
      </c>
      <c r="AR81" s="84" t="str">
        <f>IF(AND(AR$4,$BJ81),SUMIFS([1]HC!$K$7:$K$118,[1]HC!$J$7:$J$118,$BL81,CHOOSE(AR$111,_DIS1dL,_DIS2dL,_DIS3dL,_DIS4dL),AR$113),"")</f>
        <v/>
      </c>
      <c r="AS81" s="84" t="str">
        <f>IF(AND(AS$4,$BJ81),SUMIFS([1]HC!$K$7:$K$118,[1]HC!$J$7:$J$118,$BL81,CHOOSE(AS$111,_DIS1dL,_DIS2dL,_DIS3dL,_DIS4dL),AS$113),"")</f>
        <v/>
      </c>
      <c r="AT81" s="84" t="str">
        <f>IF(AND(AT$4,$BJ81),SUMIFS([1]HC!$K$7:$K$118,[1]HC!$J$7:$J$118,$BL81,CHOOSE(AT$111,_DIS1dL,_DIS2dL,_DIS3dL,_DIS4dL),AT$113),"")</f>
        <v/>
      </c>
      <c r="AU81" s="84" t="str">
        <f>IF(AND(AU$4,$BJ81),SUMIFS([1]HC!$K$7:$K$118,[1]HC!$J$7:$J$118,$BL81,CHOOSE(AU$111,_DIS1dL,_DIS2dL,_DIS3dL,_DIS4dL),AU$113),"")</f>
        <v/>
      </c>
      <c r="AV81" s="84" t="str">
        <f>IF(AND(AV$4,$BJ81),SUMIFS([1]HC!$K$7:$K$118,[1]HC!$J$7:$J$118,$BL81,CHOOSE(AV$111,_DIS1dL,_DIS2dL,_DIS3dL,_DIS4dL),AV$113),"")</f>
        <v/>
      </c>
      <c r="AW81" s="84" t="str">
        <f>IF(AND(AW$4,$BJ81),SUMIFS([1]HC!$K$7:$K$118,[1]HC!$J$7:$J$118,$BL81,CHOOSE(AW$111,_DIS1dL,_DIS2dL,_DIS3dL,_DIS4dL),AW$113),"")</f>
        <v/>
      </c>
      <c r="AX81" s="84" t="str">
        <f>IF(AND(AX$4,$BJ81),SUMIFS([1]HC!$K$7:$K$118,[1]HC!$J$7:$J$118,$BL81,CHOOSE(AX$111,_DIS1dL,_DIS2dL,_DIS3dL,_DIS4dL),AX$113),"")</f>
        <v/>
      </c>
      <c r="AY81" s="84" t="str">
        <f>IF(AND(AY$4,$BJ81),SUMIFS([1]HC!$K$7:$K$118,[1]HC!$J$7:$J$118,$BL81,CHOOSE(AY$111,_DIS1dL,_DIS2dL,_DIS3dL,_DIS4dL),AY$113),"")</f>
        <v/>
      </c>
      <c r="AZ81" s="84" t="str">
        <f>IF(AND(AZ$4,$BJ81),SUMIFS([1]HC!$K$7:$K$118,[1]HC!$J$7:$J$118,$BL81,CHOOSE(AZ$111,_DIS1dL,_DIS2dL,_DIS3dL,_DIS4dL),AZ$113),"")</f>
        <v/>
      </c>
      <c r="BA81" s="84" t="str">
        <f>IF(AND(BA$4,$BJ81),SUMIFS([1]HC!$K$7:$K$118,[1]HC!$J$7:$J$118,$BL81,CHOOSE(BA$111,_DIS1dL,_DIS2dL,_DIS3dL,_DIS4dL),BA$113),"")</f>
        <v/>
      </c>
      <c r="BB81" s="84" t="str">
        <f>IF(AND(BB$4,$BJ81),SUMIFS([1]HC!$K$7:$K$118,[1]HC!$J$7:$J$118,$BL81,CHOOSE(BB$111,_DIS1dL,_DIS2dL,_DIS3dL,_DIS4dL),BB$113),"")</f>
        <v/>
      </c>
      <c r="BC81" s="84" t="str">
        <f>IF(AND(BC$4,$BJ81),SUMIFS([1]HC!$K$7:$K$118,[1]HC!$J$7:$J$118,$BL81,CHOOSE(BC$111,_DIS1dL,_DIS2dL,_DIS3dL,_DIS4dL),BC$113),"")</f>
        <v/>
      </c>
      <c r="BD81" s="84" t="str">
        <f>IF(AND(BD$4,$BJ81),SUMIFS([1]HC!$K$7:$K$118,[1]HC!$J$7:$J$118,$BL81,CHOOSE(BD$111,_DIS1dL,_DIS2dL,_DIS3dL,_DIS4dL),BD$113),"")</f>
        <v/>
      </c>
      <c r="BE81" s="85" t="str">
        <f>IF(AND(BE$4,$BJ81),SUMIFS([1]HC!$K$7:$K$118,[1]HC!$J$7:$J$118,$BL81,CHOOSE(BE$111,_DIS1dL,_DIS2dL,_DIS3dL,_DIS4dL),BE$113),"")</f>
        <v/>
      </c>
      <c r="BF81" s="80" t="e">
        <f t="shared" si="2"/>
        <v>#VALUE!</v>
      </c>
      <c r="BG81" s="86" t="e">
        <f t="shared" si="3"/>
        <v>#VALUE!</v>
      </c>
      <c r="BI81" s="82">
        <f>IF(BJ81,[1]HC!M81-1,"")</f>
        <v>1</v>
      </c>
      <c r="BJ81" s="82" t="b">
        <f>[1]HC!G81</f>
        <v>1</v>
      </c>
      <c r="BK81" s="72" t="b">
        <f>[1]HC!L81</f>
        <v>1</v>
      </c>
      <c r="BL81" t="str">
        <f>[1]HC!I81</f>
        <v>HC 7.2</v>
      </c>
      <c r="BM81">
        <f>[1]HC!M81</f>
        <v>2</v>
      </c>
      <c r="BO81" s="72" t="e">
        <f>[1]HC!K81=BF81</f>
        <v>#VALUE!</v>
      </c>
    </row>
    <row r="82" spans="3:67" ht="13" hidden="1" outlineLevel="1" x14ac:dyDescent="0.3">
      <c r="C82" t="str">
        <f>IF($BJ82,REPT(" ",$BI$6*BI82) &amp; [1]HC!J82,"")</f>
        <v xml:space="preserve">              HC 7.2.2 Health administration and health insurance: other private</v>
      </c>
      <c r="D82" s="83" t="e">
        <f>IF(AND(D$4,$BJ82),SUMIFS([1]HC!$K$7:$K$118,CHOOSE($BM82,[1]HC!$N$7:$N$118,[1]HC!$O$7:$O$118,[1]HC!$P$7:$P$118,[1]HC!$Q$7:$Q$118),$BL82,CHOOSE(D$111,_DIS1dL,_DIS2dL,_DIS3dL,_DIS4dL),D$113),"")</f>
        <v>#VALUE!</v>
      </c>
      <c r="E82" s="84" t="e">
        <f>IF(AND(E$4,$BJ82),SUMIFS([1]HC!$K$7:$K$118,CHOOSE($BM82,[1]HC!$N$7:$N$118,[1]HC!$O$7:$O$118,[1]HC!$P$7:$P$118,[1]HC!$Q$7:$Q$118),$BL82,CHOOSE(E$111,_DIS1dL,_DIS2dL,_DIS3dL,_DIS4dL),E$113),"")</f>
        <v>#VALUE!</v>
      </c>
      <c r="F82" s="84" t="e">
        <f>IF(AND(F$4,$BJ82),SUMIFS([1]HC!$K$7:$K$118,CHOOSE($BM82,[1]HC!$N$7:$N$118,[1]HC!$O$7:$O$118,[1]HC!$P$7:$P$118,[1]HC!$Q$7:$Q$118),$BL82,CHOOSE(F$111,_DIS1dL,_DIS2dL,_DIS3dL,_DIS4dL),F$113),"")</f>
        <v>#VALUE!</v>
      </c>
      <c r="G82" s="84" t="e">
        <f>IF(AND(G$4,$BJ82),SUMIFS([1]HC!$K$7:$K$118,CHOOSE($BM82,[1]HC!$N$7:$N$118,[1]HC!$O$7:$O$118,[1]HC!$P$7:$P$118,[1]HC!$Q$7:$Q$118),$BL82,CHOOSE(G$111,_DIS1dL,_DIS2dL,_DIS3dL,_DIS4dL),G$113),"")</f>
        <v>#VALUE!</v>
      </c>
      <c r="H82" s="84" t="e">
        <f>IF(AND(H$4,$BJ82),SUMIFS([1]HC!$K$7:$K$118,CHOOSE($BM82,[1]HC!$N$7:$N$118,[1]HC!$O$7:$O$118,[1]HC!$P$7:$P$118,[1]HC!$Q$7:$Q$118),$BL82,CHOOSE(H$111,_DIS1dL,_DIS2dL,_DIS3dL,_DIS4dL),H$113),"")</f>
        <v>#VALUE!</v>
      </c>
      <c r="I82" s="84" t="e">
        <f>IF(AND(I$4,$BJ82),SUMIFS([1]HC!$K$7:$K$118,CHOOSE($BM82,[1]HC!$N$7:$N$118,[1]HC!$O$7:$O$118,[1]HC!$P$7:$P$118,[1]HC!$Q$7:$Q$118),$BL82,CHOOSE(I$111,_DIS1dL,_DIS2dL,_DIS3dL,_DIS4dL),I$113),"")</f>
        <v>#VALUE!</v>
      </c>
      <c r="J82" s="84" t="e">
        <f>IF(AND(J$4,$BJ82),SUMIFS([1]HC!$K$7:$K$118,CHOOSE($BM82,[1]HC!$N$7:$N$118,[1]HC!$O$7:$O$118,[1]HC!$P$7:$P$118,[1]HC!$Q$7:$Q$118),$BL82,CHOOSE(J$111,_DIS1dL,_DIS2dL,_DIS3dL,_DIS4dL),J$113),"")</f>
        <v>#VALUE!</v>
      </c>
      <c r="K82" s="84" t="e">
        <f>IF(AND(K$4,$BJ82),SUMIFS([1]HC!$K$7:$K$118,CHOOSE($BM82,[1]HC!$N$7:$N$118,[1]HC!$O$7:$O$118,[1]HC!$P$7:$P$118,[1]HC!$Q$7:$Q$118),$BL82,CHOOSE(K$111,_DIS1dL,_DIS2dL,_DIS3dL,_DIS4dL),K$113),"")</f>
        <v>#VALUE!</v>
      </c>
      <c r="L82" s="84" t="e">
        <f>IF(AND(L$4,$BJ82),SUMIFS([1]HC!$K$7:$K$118,CHOOSE($BM82,[1]HC!$N$7:$N$118,[1]HC!$O$7:$O$118,[1]HC!$P$7:$P$118,[1]HC!$Q$7:$Q$118),$BL82,CHOOSE(L$111,_DIS1dL,_DIS2dL,_DIS3dL,_DIS4dL),L$113),"")</f>
        <v>#VALUE!</v>
      </c>
      <c r="M82" s="84" t="e">
        <f>IF(AND(M$4,$BJ82),SUMIFS([1]HC!$K$7:$K$118,CHOOSE($BM82,[1]HC!$N$7:$N$118,[1]HC!$O$7:$O$118,[1]HC!$P$7:$P$118,[1]HC!$Q$7:$Q$118),$BL82,CHOOSE(M$111,_DIS1dL,_DIS2dL,_DIS3dL,_DIS4dL),M$113),"")</f>
        <v>#VALUE!</v>
      </c>
      <c r="N82" s="84" t="e">
        <f>IF(AND(N$4,$BJ82),SUMIFS([1]HC!$K$7:$K$118,CHOOSE($BM82,[1]HC!$N$7:$N$118,[1]HC!$O$7:$O$118,[1]HC!$P$7:$P$118,[1]HC!$Q$7:$Q$118),$BL82,CHOOSE(N$111,_DIS1dL,_DIS2dL,_DIS3dL,_DIS4dL),N$113),"")</f>
        <v>#VALUE!</v>
      </c>
      <c r="O82" s="84" t="e">
        <f>IF(AND(O$4,$BJ82),SUMIFS([1]HC!$K$7:$K$118,CHOOSE($BM82,[1]HC!$N$7:$N$118,[1]HC!$O$7:$O$118,[1]HC!$P$7:$P$118,[1]HC!$Q$7:$Q$118),$BL82,CHOOSE(O$111,_DIS1dL,_DIS2dL,_DIS3dL,_DIS4dL),O$113),"")</f>
        <v>#VALUE!</v>
      </c>
      <c r="P82" s="84" t="e">
        <f>IF(AND(P$4,$BJ82),SUMIFS([1]HC!$K$7:$K$118,CHOOSE($BM82,[1]HC!$N$7:$N$118,[1]HC!$O$7:$O$118,[1]HC!$P$7:$P$118,[1]HC!$Q$7:$Q$118),$BL82,CHOOSE(P$111,_DIS1dL,_DIS2dL,_DIS3dL,_DIS4dL),P$113),"")</f>
        <v>#VALUE!</v>
      </c>
      <c r="Q82" s="84" t="e">
        <f>IF(AND(Q$4,$BJ82),SUMIFS([1]HC!$K$7:$K$118,CHOOSE($BM82,[1]HC!$N$7:$N$118,[1]HC!$O$7:$O$118,[1]HC!$P$7:$P$118,[1]HC!$Q$7:$Q$118),$BL82,CHOOSE(Q$111,_DIS1dL,_DIS2dL,_DIS3dL,_DIS4dL),Q$113),"")</f>
        <v>#VALUE!</v>
      </c>
      <c r="R82" s="84" t="e">
        <f>IF(AND(R$4,$BJ82),SUMIFS([1]HC!$K$7:$K$118,CHOOSE($BM82,[1]HC!$N$7:$N$118,[1]HC!$O$7:$O$118,[1]HC!$P$7:$P$118,[1]HC!$Q$7:$Q$118),$BL82,CHOOSE(R$111,_DIS1dL,_DIS2dL,_DIS3dL,_DIS4dL),R$113),"")</f>
        <v>#VALUE!</v>
      </c>
      <c r="S82" s="84" t="e">
        <f>IF(AND(S$4,$BJ82),SUMIFS([1]HC!$K$7:$K$118,CHOOSE($BM82,[1]HC!$N$7:$N$118,[1]HC!$O$7:$O$118,[1]HC!$P$7:$P$118,[1]HC!$Q$7:$Q$118),$BL82,CHOOSE(S$111,_DIS1dL,_DIS2dL,_DIS3dL,_DIS4dL),S$113),"")</f>
        <v>#VALUE!</v>
      </c>
      <c r="T82" s="84" t="e">
        <f>IF(AND(T$4,$BJ82),SUMIFS([1]HC!$K$7:$K$118,CHOOSE($BM82,[1]HC!$N$7:$N$118,[1]HC!$O$7:$O$118,[1]HC!$P$7:$P$118,[1]HC!$Q$7:$Q$118),$BL82,CHOOSE(T$111,_DIS1dL,_DIS2dL,_DIS3dL,_DIS4dL),T$113),"")</f>
        <v>#VALUE!</v>
      </c>
      <c r="U82" s="84" t="e">
        <f>IF(AND(U$4,$BJ82),SUMIFS([1]HC!$K$7:$K$118,CHOOSE($BM82,[1]HC!$N$7:$N$118,[1]HC!$O$7:$O$118,[1]HC!$P$7:$P$118,[1]HC!$Q$7:$Q$118),$BL82,CHOOSE(U$111,_DIS1dL,_DIS2dL,_DIS3dL,_DIS4dL),U$113),"")</f>
        <v>#VALUE!</v>
      </c>
      <c r="V82" s="84" t="e">
        <f>IF(AND(V$4,$BJ82),SUMIFS([1]HC!$K$7:$K$118,CHOOSE($BM82,[1]HC!$N$7:$N$118,[1]HC!$O$7:$O$118,[1]HC!$P$7:$P$118,[1]HC!$Q$7:$Q$118),$BL82,CHOOSE(V$111,_DIS1dL,_DIS2dL,_DIS3dL,_DIS4dL),V$113),"")</f>
        <v>#VALUE!</v>
      </c>
      <c r="W82" s="84" t="e">
        <f>IF(AND(W$4,$BJ82),SUMIFS([1]HC!$K$7:$K$118,CHOOSE($BM82,[1]HC!$N$7:$N$118,[1]HC!$O$7:$O$118,[1]HC!$P$7:$P$118,[1]HC!$Q$7:$Q$118),$BL82,CHOOSE(W$111,_DIS1dL,_DIS2dL,_DIS3dL,_DIS4dL),W$113),"")</f>
        <v>#VALUE!</v>
      </c>
      <c r="X82" s="84" t="e">
        <f>IF(AND(X$4,$BJ82),SUMIFS([1]HC!$K$7:$K$118,CHOOSE($BM82,[1]HC!$N$7:$N$118,[1]HC!$O$7:$O$118,[1]HC!$P$7:$P$118,[1]HC!$Q$7:$Q$118),$BL82,CHOOSE(X$111,_DIS1dL,_DIS2dL,_DIS3dL,_DIS4dL),X$113),"")</f>
        <v>#VALUE!</v>
      </c>
      <c r="Y82" s="84" t="e">
        <f>IF(AND(Y$4,$BJ82),SUMIFS([1]HC!$K$7:$K$118,CHOOSE($BM82,[1]HC!$N$7:$N$118,[1]HC!$O$7:$O$118,[1]HC!$P$7:$P$118,[1]HC!$Q$7:$Q$118),$BL82,CHOOSE(Y$111,_DIS1dL,_DIS2dL,_DIS3dL,_DIS4dL),Y$113),"")</f>
        <v>#VALUE!</v>
      </c>
      <c r="Z82" s="84" t="e">
        <f>IF(AND(Z$4,$BJ82),SUMIFS([1]HC!$K$7:$K$118,CHOOSE($BM82,[1]HC!$N$7:$N$118,[1]HC!$O$7:$O$118,[1]HC!$P$7:$P$118,[1]HC!$Q$7:$Q$118),$BL82,CHOOSE(Z$111,_DIS1dL,_DIS2dL,_DIS3dL,_DIS4dL),Z$113),"")</f>
        <v>#VALUE!</v>
      </c>
      <c r="AA82" s="84" t="e">
        <f>IF(AND(AA$4,$BJ82),SUMIFS([1]HC!$K$7:$K$118,CHOOSE($BM82,[1]HC!$N$7:$N$118,[1]HC!$O$7:$O$118,[1]HC!$P$7:$P$118,[1]HC!$Q$7:$Q$118),$BL82,CHOOSE(AA$111,_DIS1dL,_DIS2dL,_DIS3dL,_DIS4dL),AA$113),"")</f>
        <v>#VALUE!</v>
      </c>
      <c r="AB82" s="84" t="e">
        <f>IF(AND(AB$4,$BJ82),SUMIFS([1]HC!$K$7:$K$118,CHOOSE($BM82,[1]HC!$N$7:$N$118,[1]HC!$O$7:$O$118,[1]HC!$P$7:$P$118,[1]HC!$Q$7:$Q$118),$BL82,CHOOSE(AB$111,_DIS1dL,_DIS2dL,_DIS3dL,_DIS4dL),AB$113),"")</f>
        <v>#VALUE!</v>
      </c>
      <c r="AC82" s="84" t="e">
        <f>IF(AND(AC$4,$BJ82),SUMIFS([1]HC!$K$7:$K$118,CHOOSE($BM82,[1]HC!$N$7:$N$118,[1]HC!$O$7:$O$118,[1]HC!$P$7:$P$118,[1]HC!$Q$7:$Q$118),$BL82,CHOOSE(AC$111,_DIS1dL,_DIS2dL,_DIS3dL,_DIS4dL),AC$113),"")</f>
        <v>#VALUE!</v>
      </c>
      <c r="AD82" s="84" t="e">
        <f>IF(AND(AD$4,$BJ82),SUMIFS([1]HC!$K$7:$K$118,CHOOSE($BM82,[1]HC!$N$7:$N$118,[1]HC!$O$7:$O$118,[1]HC!$P$7:$P$118,[1]HC!$Q$7:$Q$118),$BL82,CHOOSE(AD$111,_DIS1dL,_DIS2dL,_DIS3dL,_DIS4dL),AD$113),"")</f>
        <v>#VALUE!</v>
      </c>
      <c r="AE82" s="84" t="e">
        <f>IF(AND(AE$4,$BJ82),SUMIFS([1]HC!$K$7:$K$118,CHOOSE($BM82,[1]HC!$N$7:$N$118,[1]HC!$O$7:$O$118,[1]HC!$P$7:$P$118,[1]HC!$Q$7:$Q$118),$BL82,CHOOSE(AE$111,_DIS1dL,_DIS2dL,_DIS3dL,_DIS4dL),AE$113),"")</f>
        <v>#VALUE!</v>
      </c>
      <c r="AF82" s="84" t="e">
        <f>IF(AND(AF$4,$BJ82),SUMIFS([1]HC!$K$7:$K$118,CHOOSE($BM82,[1]HC!$N$7:$N$118,[1]HC!$O$7:$O$118,[1]HC!$P$7:$P$118,[1]HC!$Q$7:$Q$118),$BL82,CHOOSE(AF$111,_DIS1dL,_DIS2dL,_DIS3dL,_DIS4dL),AF$113),"")</f>
        <v>#VALUE!</v>
      </c>
      <c r="AG82" s="84" t="e">
        <f>IF(AND(AG$4,$BJ82),SUMIFS([1]HC!$K$7:$K$118,CHOOSE($BM82,[1]HC!$N$7:$N$118,[1]HC!$O$7:$O$118,[1]HC!$P$7:$P$118,[1]HC!$Q$7:$Q$118),$BL82,CHOOSE(AG$111,_DIS1dL,_DIS2dL,_DIS3dL,_DIS4dL),AG$113),"")</f>
        <v>#VALUE!</v>
      </c>
      <c r="AH82" s="84" t="e">
        <f>IF(AND(AH$4,$BJ82),SUMIFS([1]HC!$K$7:$K$118,CHOOSE($BM82,[1]HC!$N$7:$N$118,[1]HC!$O$7:$O$118,[1]HC!$P$7:$P$118,[1]HC!$Q$7:$Q$118),$BL82,CHOOSE(AH$111,_DIS1dL,_DIS2dL,_DIS3dL,_DIS4dL),AH$113),"")</f>
        <v>#VALUE!</v>
      </c>
      <c r="AI82" s="84" t="str">
        <f>IF(AND(AI$4,$BJ82),SUMIFS([1]HC!$K$7:$K$118,[1]HC!$J$7:$J$118,$BL82,CHOOSE(AI$111,_DIS1dL,_DIS2dL,_DIS3dL,_DIS4dL),AI$113),"")</f>
        <v/>
      </c>
      <c r="AJ82" s="84" t="str">
        <f>IF(AND(AJ$4,$BJ82),SUMIFS([1]HC!$K$7:$K$118,[1]HC!$J$7:$J$118,$BL82,CHOOSE(AJ$111,_DIS1dL,_DIS2dL,_DIS3dL,_DIS4dL),AJ$113),"")</f>
        <v/>
      </c>
      <c r="AK82" s="84" t="str">
        <f>IF(AND(AK$4,$BJ82),SUMIFS([1]HC!$K$7:$K$118,[1]HC!$J$7:$J$118,$BL82,CHOOSE(AK$111,_DIS1dL,_DIS2dL,_DIS3dL,_DIS4dL),AK$113),"")</f>
        <v/>
      </c>
      <c r="AL82" s="84" t="str">
        <f>IF(AND(AL$4,$BJ82),SUMIFS([1]HC!$K$7:$K$118,[1]HC!$J$7:$J$118,$BL82,CHOOSE(AL$111,_DIS1dL,_DIS2dL,_DIS3dL,_DIS4dL),AL$113),"")</f>
        <v/>
      </c>
      <c r="AM82" s="84" t="str">
        <f>IF(AND(AM$4,$BJ82),SUMIFS([1]HC!$K$7:$K$118,[1]HC!$J$7:$J$118,$BL82,CHOOSE(AM$111,_DIS1dL,_DIS2dL,_DIS3dL,_DIS4dL),AM$113),"")</f>
        <v/>
      </c>
      <c r="AN82" s="84" t="str">
        <f>IF(AND(AN$4,$BJ82),SUMIFS([1]HC!$K$7:$K$118,[1]HC!$J$7:$J$118,$BL82,CHOOSE(AN$111,_DIS1dL,_DIS2dL,_DIS3dL,_DIS4dL),AN$113),"")</f>
        <v/>
      </c>
      <c r="AO82" s="84" t="str">
        <f>IF(AND(AO$4,$BJ82),SUMIFS([1]HC!$K$7:$K$118,[1]HC!$J$7:$J$118,$BL82,CHOOSE(AO$111,_DIS1dL,_DIS2dL,_DIS3dL,_DIS4dL),AO$113),"")</f>
        <v/>
      </c>
      <c r="AP82" s="84" t="str">
        <f>IF(AND(AP$4,$BJ82),SUMIFS([1]HC!$K$7:$K$118,[1]HC!$J$7:$J$118,$BL82,CHOOSE(AP$111,_DIS1dL,_DIS2dL,_DIS3dL,_DIS4dL),AP$113),"")</f>
        <v/>
      </c>
      <c r="AQ82" s="84" t="str">
        <f>IF(AND(AQ$4,$BJ82),SUMIFS([1]HC!$K$7:$K$118,[1]HC!$J$7:$J$118,$BL82,CHOOSE(AQ$111,_DIS1dL,_DIS2dL,_DIS3dL,_DIS4dL),AQ$113),"")</f>
        <v/>
      </c>
      <c r="AR82" s="84" t="str">
        <f>IF(AND(AR$4,$BJ82),SUMIFS([1]HC!$K$7:$K$118,[1]HC!$J$7:$J$118,$BL82,CHOOSE(AR$111,_DIS1dL,_DIS2dL,_DIS3dL,_DIS4dL),AR$113),"")</f>
        <v/>
      </c>
      <c r="AS82" s="84" t="str">
        <f>IF(AND(AS$4,$BJ82),SUMIFS([1]HC!$K$7:$K$118,[1]HC!$J$7:$J$118,$BL82,CHOOSE(AS$111,_DIS1dL,_DIS2dL,_DIS3dL,_DIS4dL),AS$113),"")</f>
        <v/>
      </c>
      <c r="AT82" s="84" t="str">
        <f>IF(AND(AT$4,$BJ82),SUMIFS([1]HC!$K$7:$K$118,[1]HC!$J$7:$J$118,$BL82,CHOOSE(AT$111,_DIS1dL,_DIS2dL,_DIS3dL,_DIS4dL),AT$113),"")</f>
        <v/>
      </c>
      <c r="AU82" s="84" t="str">
        <f>IF(AND(AU$4,$BJ82),SUMIFS([1]HC!$K$7:$K$118,[1]HC!$J$7:$J$118,$BL82,CHOOSE(AU$111,_DIS1dL,_DIS2dL,_DIS3dL,_DIS4dL),AU$113),"")</f>
        <v/>
      </c>
      <c r="AV82" s="84" t="str">
        <f>IF(AND(AV$4,$BJ82),SUMIFS([1]HC!$K$7:$K$118,[1]HC!$J$7:$J$118,$BL82,CHOOSE(AV$111,_DIS1dL,_DIS2dL,_DIS3dL,_DIS4dL),AV$113),"")</f>
        <v/>
      </c>
      <c r="AW82" s="84" t="str">
        <f>IF(AND(AW$4,$BJ82),SUMIFS([1]HC!$K$7:$K$118,[1]HC!$J$7:$J$118,$BL82,CHOOSE(AW$111,_DIS1dL,_DIS2dL,_DIS3dL,_DIS4dL),AW$113),"")</f>
        <v/>
      </c>
      <c r="AX82" s="84" t="str">
        <f>IF(AND(AX$4,$BJ82),SUMIFS([1]HC!$K$7:$K$118,[1]HC!$J$7:$J$118,$BL82,CHOOSE(AX$111,_DIS1dL,_DIS2dL,_DIS3dL,_DIS4dL),AX$113),"")</f>
        <v/>
      </c>
      <c r="AY82" s="84" t="str">
        <f>IF(AND(AY$4,$BJ82),SUMIFS([1]HC!$K$7:$K$118,[1]HC!$J$7:$J$118,$BL82,CHOOSE(AY$111,_DIS1dL,_DIS2dL,_DIS3dL,_DIS4dL),AY$113),"")</f>
        <v/>
      </c>
      <c r="AZ82" s="84" t="str">
        <f>IF(AND(AZ$4,$BJ82),SUMIFS([1]HC!$K$7:$K$118,[1]HC!$J$7:$J$118,$BL82,CHOOSE(AZ$111,_DIS1dL,_DIS2dL,_DIS3dL,_DIS4dL),AZ$113),"")</f>
        <v/>
      </c>
      <c r="BA82" s="84" t="str">
        <f>IF(AND(BA$4,$BJ82),SUMIFS([1]HC!$K$7:$K$118,[1]HC!$J$7:$J$118,$BL82,CHOOSE(BA$111,_DIS1dL,_DIS2dL,_DIS3dL,_DIS4dL),BA$113),"")</f>
        <v/>
      </c>
      <c r="BB82" s="84" t="str">
        <f>IF(AND(BB$4,$BJ82),SUMIFS([1]HC!$K$7:$K$118,[1]HC!$J$7:$J$118,$BL82,CHOOSE(BB$111,_DIS1dL,_DIS2dL,_DIS3dL,_DIS4dL),BB$113),"")</f>
        <v/>
      </c>
      <c r="BC82" s="84" t="str">
        <f>IF(AND(BC$4,$BJ82),SUMIFS([1]HC!$K$7:$K$118,[1]HC!$J$7:$J$118,$BL82,CHOOSE(BC$111,_DIS1dL,_DIS2dL,_DIS3dL,_DIS4dL),BC$113),"")</f>
        <v/>
      </c>
      <c r="BD82" s="84" t="str">
        <f>IF(AND(BD$4,$BJ82),SUMIFS([1]HC!$K$7:$K$118,[1]HC!$J$7:$J$118,$BL82,CHOOSE(BD$111,_DIS1dL,_DIS2dL,_DIS3dL,_DIS4dL),BD$113),"")</f>
        <v/>
      </c>
      <c r="BE82" s="85" t="str">
        <f>IF(AND(BE$4,$BJ82),SUMIFS([1]HC!$K$7:$K$118,[1]HC!$J$7:$J$118,$BL82,CHOOSE(BE$111,_DIS1dL,_DIS2dL,_DIS3dL,_DIS4dL),BE$113),"")</f>
        <v/>
      </c>
      <c r="BF82" s="80" t="e">
        <f t="shared" si="2"/>
        <v>#VALUE!</v>
      </c>
      <c r="BG82" s="86" t="e">
        <f t="shared" si="3"/>
        <v>#VALUE!</v>
      </c>
      <c r="BI82" s="82">
        <f>IF(BJ82,[1]HC!M82-1,"")</f>
        <v>2</v>
      </c>
      <c r="BJ82" s="82" t="b">
        <f>[1]HC!G82</f>
        <v>1</v>
      </c>
      <c r="BK82" s="72" t="b">
        <f>[1]HC!L82</f>
        <v>0</v>
      </c>
      <c r="BL82" t="str">
        <f>[1]HC!I82</f>
        <v>HC 7.2.2</v>
      </c>
      <c r="BM82">
        <f>[1]HC!M82</f>
        <v>3</v>
      </c>
      <c r="BO82" s="72" t="e">
        <f>[1]HC!K82=BF82</f>
        <v>#VALUE!</v>
      </c>
    </row>
    <row r="83" spans="3:67" ht="13" hidden="1" collapsed="1" x14ac:dyDescent="0.3">
      <c r="C83" t="str">
        <f>IF($BJ83,REPT(" ",$BI$6*BI83) &amp; [1]HC!J83,"")</f>
        <v/>
      </c>
      <c r="D83" s="83" t="str">
        <f>IF(AND(D$4,$BJ83),SUMIFS([1]HC!$K$7:$K$118,CHOOSE($BM83,[1]HC!$N$7:$N$118,[1]HC!$O$7:$O$118,[1]HC!$P$7:$P$118,[1]HC!$Q$7:$Q$118),$BL83,CHOOSE(D$111,_DIS1dL,_DIS2dL,_DIS3dL,_DIS4dL),D$113),"")</f>
        <v/>
      </c>
      <c r="E83" s="84" t="str">
        <f>IF(AND(E$4,$BJ83),SUMIFS([1]HC!$K$7:$K$118,CHOOSE($BM83,[1]HC!$N$7:$N$118,[1]HC!$O$7:$O$118,[1]HC!$P$7:$P$118,[1]HC!$Q$7:$Q$118),$BL83,CHOOSE(E$111,_DIS1dL,_DIS2dL,_DIS3dL,_DIS4dL),E$113),"")</f>
        <v/>
      </c>
      <c r="F83" s="84" t="str">
        <f>IF(AND(F$4,$BJ83),SUMIFS([1]HC!$K$7:$K$118,CHOOSE($BM83,[1]HC!$N$7:$N$118,[1]HC!$O$7:$O$118,[1]HC!$P$7:$P$118,[1]HC!$Q$7:$Q$118),$BL83,CHOOSE(F$111,_DIS1dL,_DIS2dL,_DIS3dL,_DIS4dL),F$113),"")</f>
        <v/>
      </c>
      <c r="G83" s="84" t="str">
        <f>IF(AND(G$4,$BJ83),SUMIFS([1]HC!$K$7:$K$118,CHOOSE($BM83,[1]HC!$N$7:$N$118,[1]HC!$O$7:$O$118,[1]HC!$P$7:$P$118,[1]HC!$Q$7:$Q$118),$BL83,CHOOSE(G$111,_DIS1dL,_DIS2dL,_DIS3dL,_DIS4dL),G$113),"")</f>
        <v/>
      </c>
      <c r="H83" s="84" t="str">
        <f>IF(AND(H$4,$BJ83),SUMIFS([1]HC!$K$7:$K$118,CHOOSE($BM83,[1]HC!$N$7:$N$118,[1]HC!$O$7:$O$118,[1]HC!$P$7:$P$118,[1]HC!$Q$7:$Q$118),$BL83,CHOOSE(H$111,_DIS1dL,_DIS2dL,_DIS3dL,_DIS4dL),H$113),"")</f>
        <v/>
      </c>
      <c r="I83" s="84" t="str">
        <f>IF(AND(I$4,$BJ83),SUMIFS([1]HC!$K$7:$K$118,CHOOSE($BM83,[1]HC!$N$7:$N$118,[1]HC!$O$7:$O$118,[1]HC!$P$7:$P$118,[1]HC!$Q$7:$Q$118),$BL83,CHOOSE(I$111,_DIS1dL,_DIS2dL,_DIS3dL,_DIS4dL),I$113),"")</f>
        <v/>
      </c>
      <c r="J83" s="84" t="str">
        <f>IF(AND(J$4,$BJ83),SUMIFS([1]HC!$K$7:$K$118,CHOOSE($BM83,[1]HC!$N$7:$N$118,[1]HC!$O$7:$O$118,[1]HC!$P$7:$P$118,[1]HC!$Q$7:$Q$118),$BL83,CHOOSE(J$111,_DIS1dL,_DIS2dL,_DIS3dL,_DIS4dL),J$113),"")</f>
        <v/>
      </c>
      <c r="K83" s="84" t="str">
        <f>IF(AND(K$4,$BJ83),SUMIFS([1]HC!$K$7:$K$118,CHOOSE($BM83,[1]HC!$N$7:$N$118,[1]HC!$O$7:$O$118,[1]HC!$P$7:$P$118,[1]HC!$Q$7:$Q$118),$BL83,CHOOSE(K$111,_DIS1dL,_DIS2dL,_DIS3dL,_DIS4dL),K$113),"")</f>
        <v/>
      </c>
      <c r="L83" s="84" t="str">
        <f>IF(AND(L$4,$BJ83),SUMIFS([1]HC!$K$7:$K$118,CHOOSE($BM83,[1]HC!$N$7:$N$118,[1]HC!$O$7:$O$118,[1]HC!$P$7:$P$118,[1]HC!$Q$7:$Q$118),$BL83,CHOOSE(L$111,_DIS1dL,_DIS2dL,_DIS3dL,_DIS4dL),L$113),"")</f>
        <v/>
      </c>
      <c r="M83" s="84" t="str">
        <f>IF(AND(M$4,$BJ83),SUMIFS([1]HC!$K$7:$K$118,CHOOSE($BM83,[1]HC!$N$7:$N$118,[1]HC!$O$7:$O$118,[1]HC!$P$7:$P$118,[1]HC!$Q$7:$Q$118),$BL83,CHOOSE(M$111,_DIS1dL,_DIS2dL,_DIS3dL,_DIS4dL),M$113),"")</f>
        <v/>
      </c>
      <c r="N83" s="84" t="str">
        <f>IF(AND(N$4,$BJ83),SUMIFS([1]HC!$K$7:$K$118,CHOOSE($BM83,[1]HC!$N$7:$N$118,[1]HC!$O$7:$O$118,[1]HC!$P$7:$P$118,[1]HC!$Q$7:$Q$118),$BL83,CHOOSE(N$111,_DIS1dL,_DIS2dL,_DIS3dL,_DIS4dL),N$113),"")</f>
        <v/>
      </c>
      <c r="O83" s="84" t="str">
        <f>IF(AND(O$4,$BJ83),SUMIFS([1]HC!$K$7:$K$118,CHOOSE($BM83,[1]HC!$N$7:$N$118,[1]HC!$O$7:$O$118,[1]HC!$P$7:$P$118,[1]HC!$Q$7:$Q$118),$BL83,CHOOSE(O$111,_DIS1dL,_DIS2dL,_DIS3dL,_DIS4dL),O$113),"")</f>
        <v/>
      </c>
      <c r="P83" s="84" t="str">
        <f>IF(AND(P$4,$BJ83),SUMIFS([1]HC!$K$7:$K$118,CHOOSE($BM83,[1]HC!$N$7:$N$118,[1]HC!$O$7:$O$118,[1]HC!$P$7:$P$118,[1]HC!$Q$7:$Q$118),$BL83,CHOOSE(P$111,_DIS1dL,_DIS2dL,_DIS3dL,_DIS4dL),P$113),"")</f>
        <v/>
      </c>
      <c r="Q83" s="84" t="str">
        <f>IF(AND(Q$4,$BJ83),SUMIFS([1]HC!$K$7:$K$118,CHOOSE($BM83,[1]HC!$N$7:$N$118,[1]HC!$O$7:$O$118,[1]HC!$P$7:$P$118,[1]HC!$Q$7:$Q$118),$BL83,CHOOSE(Q$111,_DIS1dL,_DIS2dL,_DIS3dL,_DIS4dL),Q$113),"")</f>
        <v/>
      </c>
      <c r="R83" s="84" t="str">
        <f>IF(AND(R$4,$BJ83),SUMIFS([1]HC!$K$7:$K$118,CHOOSE($BM83,[1]HC!$N$7:$N$118,[1]HC!$O$7:$O$118,[1]HC!$P$7:$P$118,[1]HC!$Q$7:$Q$118),$BL83,CHOOSE(R$111,_DIS1dL,_DIS2dL,_DIS3dL,_DIS4dL),R$113),"")</f>
        <v/>
      </c>
      <c r="S83" s="84" t="str">
        <f>IF(AND(S$4,$BJ83),SUMIFS([1]HC!$K$7:$K$118,CHOOSE($BM83,[1]HC!$N$7:$N$118,[1]HC!$O$7:$O$118,[1]HC!$P$7:$P$118,[1]HC!$Q$7:$Q$118),$BL83,CHOOSE(S$111,_DIS1dL,_DIS2dL,_DIS3dL,_DIS4dL),S$113),"")</f>
        <v/>
      </c>
      <c r="T83" s="84" t="str">
        <f>IF(AND(T$4,$BJ83),SUMIFS([1]HC!$K$7:$K$118,CHOOSE($BM83,[1]HC!$N$7:$N$118,[1]HC!$O$7:$O$118,[1]HC!$P$7:$P$118,[1]HC!$Q$7:$Q$118),$BL83,CHOOSE(T$111,_DIS1dL,_DIS2dL,_DIS3dL,_DIS4dL),T$113),"")</f>
        <v/>
      </c>
      <c r="U83" s="84" t="str">
        <f>IF(AND(U$4,$BJ83),SUMIFS([1]HC!$K$7:$K$118,CHOOSE($BM83,[1]HC!$N$7:$N$118,[1]HC!$O$7:$O$118,[1]HC!$P$7:$P$118,[1]HC!$Q$7:$Q$118),$BL83,CHOOSE(U$111,_DIS1dL,_DIS2dL,_DIS3dL,_DIS4dL),U$113),"")</f>
        <v/>
      </c>
      <c r="V83" s="84" t="str">
        <f>IF(AND(V$4,$BJ83),SUMIFS([1]HC!$K$7:$K$118,CHOOSE($BM83,[1]HC!$N$7:$N$118,[1]HC!$O$7:$O$118,[1]HC!$P$7:$P$118,[1]HC!$Q$7:$Q$118),$BL83,CHOOSE(V$111,_DIS1dL,_DIS2dL,_DIS3dL,_DIS4dL),V$113),"")</f>
        <v/>
      </c>
      <c r="W83" s="84" t="str">
        <f>IF(AND(W$4,$BJ83),SUMIFS([1]HC!$K$7:$K$118,CHOOSE($BM83,[1]HC!$N$7:$N$118,[1]HC!$O$7:$O$118,[1]HC!$P$7:$P$118,[1]HC!$Q$7:$Q$118),$BL83,CHOOSE(W$111,_DIS1dL,_DIS2dL,_DIS3dL,_DIS4dL),W$113),"")</f>
        <v/>
      </c>
      <c r="X83" s="84" t="str">
        <f>IF(AND(X$4,$BJ83),SUMIFS([1]HC!$K$7:$K$118,CHOOSE($BM83,[1]HC!$N$7:$N$118,[1]HC!$O$7:$O$118,[1]HC!$P$7:$P$118,[1]HC!$Q$7:$Q$118),$BL83,CHOOSE(X$111,_DIS1dL,_DIS2dL,_DIS3dL,_DIS4dL),X$113),"")</f>
        <v/>
      </c>
      <c r="Y83" s="84" t="str">
        <f>IF(AND(Y$4,$BJ83),SUMIFS([1]HC!$K$7:$K$118,CHOOSE($BM83,[1]HC!$N$7:$N$118,[1]HC!$O$7:$O$118,[1]HC!$P$7:$P$118,[1]HC!$Q$7:$Q$118),$BL83,CHOOSE(Y$111,_DIS1dL,_DIS2dL,_DIS3dL,_DIS4dL),Y$113),"")</f>
        <v/>
      </c>
      <c r="Z83" s="84" t="str">
        <f>IF(AND(Z$4,$BJ83),SUMIFS([1]HC!$K$7:$K$118,CHOOSE($BM83,[1]HC!$N$7:$N$118,[1]HC!$O$7:$O$118,[1]HC!$P$7:$P$118,[1]HC!$Q$7:$Q$118),$BL83,CHOOSE(Z$111,_DIS1dL,_DIS2dL,_DIS3dL,_DIS4dL),Z$113),"")</f>
        <v/>
      </c>
      <c r="AA83" s="84" t="str">
        <f>IF(AND(AA$4,$BJ83),SUMIFS([1]HC!$K$7:$K$118,CHOOSE($BM83,[1]HC!$N$7:$N$118,[1]HC!$O$7:$O$118,[1]HC!$P$7:$P$118,[1]HC!$Q$7:$Q$118),$BL83,CHOOSE(AA$111,_DIS1dL,_DIS2dL,_DIS3dL,_DIS4dL),AA$113),"")</f>
        <v/>
      </c>
      <c r="AB83" s="84" t="str">
        <f>IF(AND(AB$4,$BJ83),SUMIFS([1]HC!$K$7:$K$118,CHOOSE($BM83,[1]HC!$N$7:$N$118,[1]HC!$O$7:$O$118,[1]HC!$P$7:$P$118,[1]HC!$Q$7:$Q$118),$BL83,CHOOSE(AB$111,_DIS1dL,_DIS2dL,_DIS3dL,_DIS4dL),AB$113),"")</f>
        <v/>
      </c>
      <c r="AC83" s="84" t="str">
        <f>IF(AND(AC$4,$BJ83),SUMIFS([1]HC!$K$7:$K$118,CHOOSE($BM83,[1]HC!$N$7:$N$118,[1]HC!$O$7:$O$118,[1]HC!$P$7:$P$118,[1]HC!$Q$7:$Q$118),$BL83,CHOOSE(AC$111,_DIS1dL,_DIS2dL,_DIS3dL,_DIS4dL),AC$113),"")</f>
        <v/>
      </c>
      <c r="AD83" s="84" t="str">
        <f>IF(AND(AD$4,$BJ83),SUMIFS([1]HC!$K$7:$K$118,CHOOSE($BM83,[1]HC!$N$7:$N$118,[1]HC!$O$7:$O$118,[1]HC!$P$7:$P$118,[1]HC!$Q$7:$Q$118),$BL83,CHOOSE(AD$111,_DIS1dL,_DIS2dL,_DIS3dL,_DIS4dL),AD$113),"")</f>
        <v/>
      </c>
      <c r="AE83" s="84" t="str">
        <f>IF(AND(AE$4,$BJ83),SUMIFS([1]HC!$K$7:$K$118,CHOOSE($BM83,[1]HC!$N$7:$N$118,[1]HC!$O$7:$O$118,[1]HC!$P$7:$P$118,[1]HC!$Q$7:$Q$118),$BL83,CHOOSE(AE$111,_DIS1dL,_DIS2dL,_DIS3dL,_DIS4dL),AE$113),"")</f>
        <v/>
      </c>
      <c r="AF83" s="84" t="str">
        <f>IF(AND(AF$4,$BJ83),SUMIFS([1]HC!$K$7:$K$118,CHOOSE($BM83,[1]HC!$N$7:$N$118,[1]HC!$O$7:$O$118,[1]HC!$P$7:$P$118,[1]HC!$Q$7:$Q$118),$BL83,CHOOSE(AF$111,_DIS1dL,_DIS2dL,_DIS3dL,_DIS4dL),AF$113),"")</f>
        <v/>
      </c>
      <c r="AG83" s="84" t="str">
        <f>IF(AND(AG$4,$BJ83),SUMIFS([1]HC!$K$7:$K$118,CHOOSE($BM83,[1]HC!$N$7:$N$118,[1]HC!$O$7:$O$118,[1]HC!$P$7:$P$118,[1]HC!$Q$7:$Q$118),$BL83,CHOOSE(AG$111,_DIS1dL,_DIS2dL,_DIS3dL,_DIS4dL),AG$113),"")</f>
        <v/>
      </c>
      <c r="AH83" s="84" t="str">
        <f>IF(AND(AH$4,$BJ83),SUMIFS([1]HC!$K$7:$K$118,CHOOSE($BM83,[1]HC!$N$7:$N$118,[1]HC!$O$7:$O$118,[1]HC!$P$7:$P$118,[1]HC!$Q$7:$Q$118),$BL83,CHOOSE(AH$111,_DIS1dL,_DIS2dL,_DIS3dL,_DIS4dL),AH$113),"")</f>
        <v/>
      </c>
      <c r="AI83" s="84" t="str">
        <f>IF(AND(AI$4,$BJ83),SUMIFS([1]HC!$K$7:$K$118,[1]HC!$J$7:$J$118,$BL83,CHOOSE(AI$111,_DIS1dL,_DIS2dL,_DIS3dL,_DIS4dL),AI$113),"")</f>
        <v/>
      </c>
      <c r="AJ83" s="84" t="str">
        <f>IF(AND(AJ$4,$BJ83),SUMIFS([1]HC!$K$7:$K$118,[1]HC!$J$7:$J$118,$BL83,CHOOSE(AJ$111,_DIS1dL,_DIS2dL,_DIS3dL,_DIS4dL),AJ$113),"")</f>
        <v/>
      </c>
      <c r="AK83" s="84" t="str">
        <f>IF(AND(AK$4,$BJ83),SUMIFS([1]HC!$K$7:$K$118,[1]HC!$J$7:$J$118,$BL83,CHOOSE(AK$111,_DIS1dL,_DIS2dL,_DIS3dL,_DIS4dL),AK$113),"")</f>
        <v/>
      </c>
      <c r="AL83" s="84" t="str">
        <f>IF(AND(AL$4,$BJ83),SUMIFS([1]HC!$K$7:$K$118,[1]HC!$J$7:$J$118,$BL83,CHOOSE(AL$111,_DIS1dL,_DIS2dL,_DIS3dL,_DIS4dL),AL$113),"")</f>
        <v/>
      </c>
      <c r="AM83" s="84" t="str">
        <f>IF(AND(AM$4,$BJ83),SUMIFS([1]HC!$K$7:$K$118,[1]HC!$J$7:$J$118,$BL83,CHOOSE(AM$111,_DIS1dL,_DIS2dL,_DIS3dL,_DIS4dL),AM$113),"")</f>
        <v/>
      </c>
      <c r="AN83" s="84" t="str">
        <f>IF(AND(AN$4,$BJ83),SUMIFS([1]HC!$K$7:$K$118,[1]HC!$J$7:$J$118,$BL83,CHOOSE(AN$111,_DIS1dL,_DIS2dL,_DIS3dL,_DIS4dL),AN$113),"")</f>
        <v/>
      </c>
      <c r="AO83" s="84" t="str">
        <f>IF(AND(AO$4,$BJ83),SUMIFS([1]HC!$K$7:$K$118,[1]HC!$J$7:$J$118,$BL83,CHOOSE(AO$111,_DIS1dL,_DIS2dL,_DIS3dL,_DIS4dL),AO$113),"")</f>
        <v/>
      </c>
      <c r="AP83" s="84" t="str">
        <f>IF(AND(AP$4,$BJ83),SUMIFS([1]HC!$K$7:$K$118,[1]HC!$J$7:$J$118,$BL83,CHOOSE(AP$111,_DIS1dL,_DIS2dL,_DIS3dL,_DIS4dL),AP$113),"")</f>
        <v/>
      </c>
      <c r="AQ83" s="84" t="str">
        <f>IF(AND(AQ$4,$BJ83),SUMIFS([1]HC!$K$7:$K$118,[1]HC!$J$7:$J$118,$BL83,CHOOSE(AQ$111,_DIS1dL,_DIS2dL,_DIS3dL,_DIS4dL),AQ$113),"")</f>
        <v/>
      </c>
      <c r="AR83" s="84" t="str">
        <f>IF(AND(AR$4,$BJ83),SUMIFS([1]HC!$K$7:$K$118,[1]HC!$J$7:$J$118,$BL83,CHOOSE(AR$111,_DIS1dL,_DIS2dL,_DIS3dL,_DIS4dL),AR$113),"")</f>
        <v/>
      </c>
      <c r="AS83" s="84" t="str">
        <f>IF(AND(AS$4,$BJ83),SUMIFS([1]HC!$K$7:$K$118,[1]HC!$J$7:$J$118,$BL83,CHOOSE(AS$111,_DIS1dL,_DIS2dL,_DIS3dL,_DIS4dL),AS$113),"")</f>
        <v/>
      </c>
      <c r="AT83" s="84" t="str">
        <f>IF(AND(AT$4,$BJ83),SUMIFS([1]HC!$K$7:$K$118,[1]HC!$J$7:$J$118,$BL83,CHOOSE(AT$111,_DIS1dL,_DIS2dL,_DIS3dL,_DIS4dL),AT$113),"")</f>
        <v/>
      </c>
      <c r="AU83" s="84" t="str">
        <f>IF(AND(AU$4,$BJ83),SUMIFS([1]HC!$K$7:$K$118,[1]HC!$J$7:$J$118,$BL83,CHOOSE(AU$111,_DIS1dL,_DIS2dL,_DIS3dL,_DIS4dL),AU$113),"")</f>
        <v/>
      </c>
      <c r="AV83" s="84" t="str">
        <f>IF(AND(AV$4,$BJ83),SUMIFS([1]HC!$K$7:$K$118,[1]HC!$J$7:$J$118,$BL83,CHOOSE(AV$111,_DIS1dL,_DIS2dL,_DIS3dL,_DIS4dL),AV$113),"")</f>
        <v/>
      </c>
      <c r="AW83" s="84" t="str">
        <f>IF(AND(AW$4,$BJ83),SUMIFS([1]HC!$K$7:$K$118,[1]HC!$J$7:$J$118,$BL83,CHOOSE(AW$111,_DIS1dL,_DIS2dL,_DIS3dL,_DIS4dL),AW$113),"")</f>
        <v/>
      </c>
      <c r="AX83" s="84" t="str">
        <f>IF(AND(AX$4,$BJ83),SUMIFS([1]HC!$K$7:$K$118,[1]HC!$J$7:$J$118,$BL83,CHOOSE(AX$111,_DIS1dL,_DIS2dL,_DIS3dL,_DIS4dL),AX$113),"")</f>
        <v/>
      </c>
      <c r="AY83" s="84" t="str">
        <f>IF(AND(AY$4,$BJ83),SUMIFS([1]HC!$K$7:$K$118,[1]HC!$J$7:$J$118,$BL83,CHOOSE(AY$111,_DIS1dL,_DIS2dL,_DIS3dL,_DIS4dL),AY$113),"")</f>
        <v/>
      </c>
      <c r="AZ83" s="84" t="str">
        <f>IF(AND(AZ$4,$BJ83),SUMIFS([1]HC!$K$7:$K$118,[1]HC!$J$7:$J$118,$BL83,CHOOSE(AZ$111,_DIS1dL,_DIS2dL,_DIS3dL,_DIS4dL),AZ$113),"")</f>
        <v/>
      </c>
      <c r="BA83" s="84" t="str">
        <f>IF(AND(BA$4,$BJ83),SUMIFS([1]HC!$K$7:$K$118,[1]HC!$J$7:$J$118,$BL83,CHOOSE(BA$111,_DIS1dL,_DIS2dL,_DIS3dL,_DIS4dL),BA$113),"")</f>
        <v/>
      </c>
      <c r="BB83" s="84" t="str">
        <f>IF(AND(BB$4,$BJ83),SUMIFS([1]HC!$K$7:$K$118,[1]HC!$J$7:$J$118,$BL83,CHOOSE(BB$111,_DIS1dL,_DIS2dL,_DIS3dL,_DIS4dL),BB$113),"")</f>
        <v/>
      </c>
      <c r="BC83" s="84" t="str">
        <f>IF(AND(BC$4,$BJ83),SUMIFS([1]HC!$K$7:$K$118,[1]HC!$J$7:$J$118,$BL83,CHOOSE(BC$111,_DIS1dL,_DIS2dL,_DIS3dL,_DIS4dL),BC$113),"")</f>
        <v/>
      </c>
      <c r="BD83" s="84" t="str">
        <f>IF(AND(BD$4,$BJ83),SUMIFS([1]HC!$K$7:$K$118,[1]HC!$J$7:$J$118,$BL83,CHOOSE(BD$111,_DIS1dL,_DIS2dL,_DIS3dL,_DIS4dL),BD$113),"")</f>
        <v/>
      </c>
      <c r="BE83" s="85" t="str">
        <f>IF(AND(BE$4,$BJ83),SUMIFS([1]HC!$K$7:$K$118,[1]HC!$J$7:$J$118,$BL83,CHOOSE(BE$111,_DIS1dL,_DIS2dL,_DIS3dL,_DIS4dL),BE$113),"")</f>
        <v/>
      </c>
      <c r="BF83" s="80" t="str">
        <f t="shared" si="2"/>
        <v/>
      </c>
      <c r="BG83" s="86" t="str">
        <f t="shared" si="3"/>
        <v/>
      </c>
      <c r="BI83" s="82" t="str">
        <f>IF(BJ83,[1]HC!M83-1,"")</f>
        <v/>
      </c>
      <c r="BJ83" s="82" t="b">
        <f>[1]HC!G83</f>
        <v>0</v>
      </c>
      <c r="BK83" s="72" t="str">
        <f>[1]HC!L83</f>
        <v/>
      </c>
      <c r="BL83" t="str">
        <f>[1]HC!I83</f>
        <v/>
      </c>
      <c r="BM83" t="str">
        <f>[1]HC!M83</f>
        <v/>
      </c>
      <c r="BO83" s="72" t="b">
        <f>[1]HC!K83=BF83</f>
        <v>1</v>
      </c>
    </row>
    <row r="84" spans="3:67" ht="13" hidden="1" x14ac:dyDescent="0.3">
      <c r="C84" t="str">
        <f>IF($BJ84,REPT(" ",$BI$6*BI84) &amp; [1]HC!J84,"")</f>
        <v/>
      </c>
      <c r="D84" s="83" t="str">
        <f>IF(AND(D$4,$BJ84),SUMIFS([1]HC!$K$7:$K$118,CHOOSE($BM84,[1]HC!$N$7:$N$118,[1]HC!$O$7:$O$118,[1]HC!$P$7:$P$118,[1]HC!$Q$7:$Q$118),$BL84,CHOOSE(D$111,_DIS1dL,_DIS2dL,_DIS3dL,_DIS4dL),D$113),"")</f>
        <v/>
      </c>
      <c r="E84" s="84" t="str">
        <f>IF(AND(E$4,$BJ84),SUMIFS([1]HC!$K$7:$K$118,CHOOSE($BM84,[1]HC!$N$7:$N$118,[1]HC!$O$7:$O$118,[1]HC!$P$7:$P$118,[1]HC!$Q$7:$Q$118),$BL84,CHOOSE(E$111,_DIS1dL,_DIS2dL,_DIS3dL,_DIS4dL),E$113),"")</f>
        <v/>
      </c>
      <c r="F84" s="84" t="str">
        <f>IF(AND(F$4,$BJ84),SUMIFS([1]HC!$K$7:$K$118,CHOOSE($BM84,[1]HC!$N$7:$N$118,[1]HC!$O$7:$O$118,[1]HC!$P$7:$P$118,[1]HC!$Q$7:$Q$118),$BL84,CHOOSE(F$111,_DIS1dL,_DIS2dL,_DIS3dL,_DIS4dL),F$113),"")</f>
        <v/>
      </c>
      <c r="G84" s="84" t="str">
        <f>IF(AND(G$4,$BJ84),SUMIFS([1]HC!$K$7:$K$118,CHOOSE($BM84,[1]HC!$N$7:$N$118,[1]HC!$O$7:$O$118,[1]HC!$P$7:$P$118,[1]HC!$Q$7:$Q$118),$BL84,CHOOSE(G$111,_DIS1dL,_DIS2dL,_DIS3dL,_DIS4dL),G$113),"")</f>
        <v/>
      </c>
      <c r="H84" s="84" t="str">
        <f>IF(AND(H$4,$BJ84),SUMIFS([1]HC!$K$7:$K$118,CHOOSE($BM84,[1]HC!$N$7:$N$118,[1]HC!$O$7:$O$118,[1]HC!$P$7:$P$118,[1]HC!$Q$7:$Q$118),$BL84,CHOOSE(H$111,_DIS1dL,_DIS2dL,_DIS3dL,_DIS4dL),H$113),"")</f>
        <v/>
      </c>
      <c r="I84" s="84" t="str">
        <f>IF(AND(I$4,$BJ84),SUMIFS([1]HC!$K$7:$K$118,CHOOSE($BM84,[1]HC!$N$7:$N$118,[1]HC!$O$7:$O$118,[1]HC!$P$7:$P$118,[1]HC!$Q$7:$Q$118),$BL84,CHOOSE(I$111,_DIS1dL,_DIS2dL,_DIS3dL,_DIS4dL),I$113),"")</f>
        <v/>
      </c>
      <c r="J84" s="84" t="str">
        <f>IF(AND(J$4,$BJ84),SUMIFS([1]HC!$K$7:$K$118,CHOOSE($BM84,[1]HC!$N$7:$N$118,[1]HC!$O$7:$O$118,[1]HC!$P$7:$P$118,[1]HC!$Q$7:$Q$118),$BL84,CHOOSE(J$111,_DIS1dL,_DIS2dL,_DIS3dL,_DIS4dL),J$113),"")</f>
        <v/>
      </c>
      <c r="K84" s="84" t="str">
        <f>IF(AND(K$4,$BJ84),SUMIFS([1]HC!$K$7:$K$118,CHOOSE($BM84,[1]HC!$N$7:$N$118,[1]HC!$O$7:$O$118,[1]HC!$P$7:$P$118,[1]HC!$Q$7:$Q$118),$BL84,CHOOSE(K$111,_DIS1dL,_DIS2dL,_DIS3dL,_DIS4dL),K$113),"")</f>
        <v/>
      </c>
      <c r="L84" s="84" t="str">
        <f>IF(AND(L$4,$BJ84),SUMIFS([1]HC!$K$7:$K$118,CHOOSE($BM84,[1]HC!$N$7:$N$118,[1]HC!$O$7:$O$118,[1]HC!$P$7:$P$118,[1]HC!$Q$7:$Q$118),$BL84,CHOOSE(L$111,_DIS1dL,_DIS2dL,_DIS3dL,_DIS4dL),L$113),"")</f>
        <v/>
      </c>
      <c r="M84" s="84" t="str">
        <f>IF(AND(M$4,$BJ84),SUMIFS([1]HC!$K$7:$K$118,CHOOSE($BM84,[1]HC!$N$7:$N$118,[1]HC!$O$7:$O$118,[1]HC!$P$7:$P$118,[1]HC!$Q$7:$Q$118),$BL84,CHOOSE(M$111,_DIS1dL,_DIS2dL,_DIS3dL,_DIS4dL),M$113),"")</f>
        <v/>
      </c>
      <c r="N84" s="84" t="str">
        <f>IF(AND(N$4,$BJ84),SUMIFS([1]HC!$K$7:$K$118,CHOOSE($BM84,[1]HC!$N$7:$N$118,[1]HC!$O$7:$O$118,[1]HC!$P$7:$P$118,[1]HC!$Q$7:$Q$118),$BL84,CHOOSE(N$111,_DIS1dL,_DIS2dL,_DIS3dL,_DIS4dL),N$113),"")</f>
        <v/>
      </c>
      <c r="O84" s="84" t="str">
        <f>IF(AND(O$4,$BJ84),SUMIFS([1]HC!$K$7:$K$118,CHOOSE($BM84,[1]HC!$N$7:$N$118,[1]HC!$O$7:$O$118,[1]HC!$P$7:$P$118,[1]HC!$Q$7:$Q$118),$BL84,CHOOSE(O$111,_DIS1dL,_DIS2dL,_DIS3dL,_DIS4dL),O$113),"")</f>
        <v/>
      </c>
      <c r="P84" s="84" t="str">
        <f>IF(AND(P$4,$BJ84),SUMIFS([1]HC!$K$7:$K$118,CHOOSE($BM84,[1]HC!$N$7:$N$118,[1]HC!$O$7:$O$118,[1]HC!$P$7:$P$118,[1]HC!$Q$7:$Q$118),$BL84,CHOOSE(P$111,_DIS1dL,_DIS2dL,_DIS3dL,_DIS4dL),P$113),"")</f>
        <v/>
      </c>
      <c r="Q84" s="84" t="str">
        <f>IF(AND(Q$4,$BJ84),SUMIFS([1]HC!$K$7:$K$118,CHOOSE($BM84,[1]HC!$N$7:$N$118,[1]HC!$O$7:$O$118,[1]HC!$P$7:$P$118,[1]HC!$Q$7:$Q$118),$BL84,CHOOSE(Q$111,_DIS1dL,_DIS2dL,_DIS3dL,_DIS4dL),Q$113),"")</f>
        <v/>
      </c>
      <c r="R84" s="84" t="str">
        <f>IF(AND(R$4,$BJ84),SUMIFS([1]HC!$K$7:$K$118,CHOOSE($BM84,[1]HC!$N$7:$N$118,[1]HC!$O$7:$O$118,[1]HC!$P$7:$P$118,[1]HC!$Q$7:$Q$118),$BL84,CHOOSE(R$111,_DIS1dL,_DIS2dL,_DIS3dL,_DIS4dL),R$113),"")</f>
        <v/>
      </c>
      <c r="S84" s="84" t="str">
        <f>IF(AND(S$4,$BJ84),SUMIFS([1]HC!$K$7:$K$118,CHOOSE($BM84,[1]HC!$N$7:$N$118,[1]HC!$O$7:$O$118,[1]HC!$P$7:$P$118,[1]HC!$Q$7:$Q$118),$BL84,CHOOSE(S$111,_DIS1dL,_DIS2dL,_DIS3dL,_DIS4dL),S$113),"")</f>
        <v/>
      </c>
      <c r="T84" s="84" t="str">
        <f>IF(AND(T$4,$BJ84),SUMIFS([1]HC!$K$7:$K$118,CHOOSE($BM84,[1]HC!$N$7:$N$118,[1]HC!$O$7:$O$118,[1]HC!$P$7:$P$118,[1]HC!$Q$7:$Q$118),$BL84,CHOOSE(T$111,_DIS1dL,_DIS2dL,_DIS3dL,_DIS4dL),T$113),"")</f>
        <v/>
      </c>
      <c r="U84" s="84" t="str">
        <f>IF(AND(U$4,$BJ84),SUMIFS([1]HC!$K$7:$K$118,CHOOSE($BM84,[1]HC!$N$7:$N$118,[1]HC!$O$7:$O$118,[1]HC!$P$7:$P$118,[1]HC!$Q$7:$Q$118),$BL84,CHOOSE(U$111,_DIS1dL,_DIS2dL,_DIS3dL,_DIS4dL),U$113),"")</f>
        <v/>
      </c>
      <c r="V84" s="84" t="str">
        <f>IF(AND(V$4,$BJ84),SUMIFS([1]HC!$K$7:$K$118,CHOOSE($BM84,[1]HC!$N$7:$N$118,[1]HC!$O$7:$O$118,[1]HC!$P$7:$P$118,[1]HC!$Q$7:$Q$118),$BL84,CHOOSE(V$111,_DIS1dL,_DIS2dL,_DIS3dL,_DIS4dL),V$113),"")</f>
        <v/>
      </c>
      <c r="W84" s="84" t="str">
        <f>IF(AND(W$4,$BJ84),SUMIFS([1]HC!$K$7:$K$118,CHOOSE($BM84,[1]HC!$N$7:$N$118,[1]HC!$O$7:$O$118,[1]HC!$P$7:$P$118,[1]HC!$Q$7:$Q$118),$BL84,CHOOSE(W$111,_DIS1dL,_DIS2dL,_DIS3dL,_DIS4dL),W$113),"")</f>
        <v/>
      </c>
      <c r="X84" s="84" t="str">
        <f>IF(AND(X$4,$BJ84),SUMIFS([1]HC!$K$7:$K$118,CHOOSE($BM84,[1]HC!$N$7:$N$118,[1]HC!$O$7:$O$118,[1]HC!$P$7:$P$118,[1]HC!$Q$7:$Q$118),$BL84,CHOOSE(X$111,_DIS1dL,_DIS2dL,_DIS3dL,_DIS4dL),X$113),"")</f>
        <v/>
      </c>
      <c r="Y84" s="84" t="str">
        <f>IF(AND(Y$4,$BJ84),SUMIFS([1]HC!$K$7:$K$118,CHOOSE($BM84,[1]HC!$N$7:$N$118,[1]HC!$O$7:$O$118,[1]HC!$P$7:$P$118,[1]HC!$Q$7:$Q$118),$BL84,CHOOSE(Y$111,_DIS1dL,_DIS2dL,_DIS3dL,_DIS4dL),Y$113),"")</f>
        <v/>
      </c>
      <c r="Z84" s="84" t="str">
        <f>IF(AND(Z$4,$BJ84),SUMIFS([1]HC!$K$7:$K$118,CHOOSE($BM84,[1]HC!$N$7:$N$118,[1]HC!$O$7:$O$118,[1]HC!$P$7:$P$118,[1]HC!$Q$7:$Q$118),$BL84,CHOOSE(Z$111,_DIS1dL,_DIS2dL,_DIS3dL,_DIS4dL),Z$113),"")</f>
        <v/>
      </c>
      <c r="AA84" s="84" t="str">
        <f>IF(AND(AA$4,$BJ84),SUMIFS([1]HC!$K$7:$K$118,CHOOSE($BM84,[1]HC!$N$7:$N$118,[1]HC!$O$7:$O$118,[1]HC!$P$7:$P$118,[1]HC!$Q$7:$Q$118),$BL84,CHOOSE(AA$111,_DIS1dL,_DIS2dL,_DIS3dL,_DIS4dL),AA$113),"")</f>
        <v/>
      </c>
      <c r="AB84" s="84" t="str">
        <f>IF(AND(AB$4,$BJ84),SUMIFS([1]HC!$K$7:$K$118,CHOOSE($BM84,[1]HC!$N$7:$N$118,[1]HC!$O$7:$O$118,[1]HC!$P$7:$P$118,[1]HC!$Q$7:$Q$118),$BL84,CHOOSE(AB$111,_DIS1dL,_DIS2dL,_DIS3dL,_DIS4dL),AB$113),"")</f>
        <v/>
      </c>
      <c r="AC84" s="84" t="str">
        <f>IF(AND(AC$4,$BJ84),SUMIFS([1]HC!$K$7:$K$118,CHOOSE($BM84,[1]HC!$N$7:$N$118,[1]HC!$O$7:$O$118,[1]HC!$P$7:$P$118,[1]HC!$Q$7:$Q$118),$BL84,CHOOSE(AC$111,_DIS1dL,_DIS2dL,_DIS3dL,_DIS4dL),AC$113),"")</f>
        <v/>
      </c>
      <c r="AD84" s="84" t="str">
        <f>IF(AND(AD$4,$BJ84),SUMIFS([1]HC!$K$7:$K$118,CHOOSE($BM84,[1]HC!$N$7:$N$118,[1]HC!$O$7:$O$118,[1]HC!$P$7:$P$118,[1]HC!$Q$7:$Q$118),$BL84,CHOOSE(AD$111,_DIS1dL,_DIS2dL,_DIS3dL,_DIS4dL),AD$113),"")</f>
        <v/>
      </c>
      <c r="AE84" s="84" t="str">
        <f>IF(AND(AE$4,$BJ84),SUMIFS([1]HC!$K$7:$K$118,CHOOSE($BM84,[1]HC!$N$7:$N$118,[1]HC!$O$7:$O$118,[1]HC!$P$7:$P$118,[1]HC!$Q$7:$Q$118),$BL84,CHOOSE(AE$111,_DIS1dL,_DIS2dL,_DIS3dL,_DIS4dL),AE$113),"")</f>
        <v/>
      </c>
      <c r="AF84" s="84" t="str">
        <f>IF(AND(AF$4,$BJ84),SUMIFS([1]HC!$K$7:$K$118,CHOOSE($BM84,[1]HC!$N$7:$N$118,[1]HC!$O$7:$O$118,[1]HC!$P$7:$P$118,[1]HC!$Q$7:$Q$118),$BL84,CHOOSE(AF$111,_DIS1dL,_DIS2dL,_DIS3dL,_DIS4dL),AF$113),"")</f>
        <v/>
      </c>
      <c r="AG84" s="84" t="str">
        <f>IF(AND(AG$4,$BJ84),SUMIFS([1]HC!$K$7:$K$118,CHOOSE($BM84,[1]HC!$N$7:$N$118,[1]HC!$O$7:$O$118,[1]HC!$P$7:$P$118,[1]HC!$Q$7:$Q$118),$BL84,CHOOSE(AG$111,_DIS1dL,_DIS2dL,_DIS3dL,_DIS4dL),AG$113),"")</f>
        <v/>
      </c>
      <c r="AH84" s="84" t="str">
        <f>IF(AND(AH$4,$BJ84),SUMIFS([1]HC!$K$7:$K$118,CHOOSE($BM84,[1]HC!$N$7:$N$118,[1]HC!$O$7:$O$118,[1]HC!$P$7:$P$118,[1]HC!$Q$7:$Q$118),$BL84,CHOOSE(AH$111,_DIS1dL,_DIS2dL,_DIS3dL,_DIS4dL),AH$113),"")</f>
        <v/>
      </c>
      <c r="AI84" s="84" t="str">
        <f>IF(AND(AI$4,$BJ84),SUMIFS([1]HC!$K$7:$K$118,[1]HC!$J$7:$J$118,$BL84,CHOOSE(AI$111,_DIS1dL,_DIS2dL,_DIS3dL,_DIS4dL),AI$113),"")</f>
        <v/>
      </c>
      <c r="AJ84" s="84" t="str">
        <f>IF(AND(AJ$4,$BJ84),SUMIFS([1]HC!$K$7:$K$118,[1]HC!$J$7:$J$118,$BL84,CHOOSE(AJ$111,_DIS1dL,_DIS2dL,_DIS3dL,_DIS4dL),AJ$113),"")</f>
        <v/>
      </c>
      <c r="AK84" s="84" t="str">
        <f>IF(AND(AK$4,$BJ84),SUMIFS([1]HC!$K$7:$K$118,[1]HC!$J$7:$J$118,$BL84,CHOOSE(AK$111,_DIS1dL,_DIS2dL,_DIS3dL,_DIS4dL),AK$113),"")</f>
        <v/>
      </c>
      <c r="AL84" s="84" t="str">
        <f>IF(AND(AL$4,$BJ84),SUMIFS([1]HC!$K$7:$K$118,[1]HC!$J$7:$J$118,$BL84,CHOOSE(AL$111,_DIS1dL,_DIS2dL,_DIS3dL,_DIS4dL),AL$113),"")</f>
        <v/>
      </c>
      <c r="AM84" s="84" t="str">
        <f>IF(AND(AM$4,$BJ84),SUMIFS([1]HC!$K$7:$K$118,[1]HC!$J$7:$J$118,$BL84,CHOOSE(AM$111,_DIS1dL,_DIS2dL,_DIS3dL,_DIS4dL),AM$113),"")</f>
        <v/>
      </c>
      <c r="AN84" s="84" t="str">
        <f>IF(AND(AN$4,$BJ84),SUMIFS([1]HC!$K$7:$K$118,[1]HC!$J$7:$J$118,$BL84,CHOOSE(AN$111,_DIS1dL,_DIS2dL,_DIS3dL,_DIS4dL),AN$113),"")</f>
        <v/>
      </c>
      <c r="AO84" s="84" t="str">
        <f>IF(AND(AO$4,$BJ84),SUMIFS([1]HC!$K$7:$K$118,[1]HC!$J$7:$J$118,$BL84,CHOOSE(AO$111,_DIS1dL,_DIS2dL,_DIS3dL,_DIS4dL),AO$113),"")</f>
        <v/>
      </c>
      <c r="AP84" s="84" t="str">
        <f>IF(AND(AP$4,$BJ84),SUMIFS([1]HC!$K$7:$K$118,[1]HC!$J$7:$J$118,$BL84,CHOOSE(AP$111,_DIS1dL,_DIS2dL,_DIS3dL,_DIS4dL),AP$113),"")</f>
        <v/>
      </c>
      <c r="AQ84" s="84" t="str">
        <f>IF(AND(AQ$4,$BJ84),SUMIFS([1]HC!$K$7:$K$118,[1]HC!$J$7:$J$118,$BL84,CHOOSE(AQ$111,_DIS1dL,_DIS2dL,_DIS3dL,_DIS4dL),AQ$113),"")</f>
        <v/>
      </c>
      <c r="AR84" s="84" t="str">
        <f>IF(AND(AR$4,$BJ84),SUMIFS([1]HC!$K$7:$K$118,[1]HC!$J$7:$J$118,$BL84,CHOOSE(AR$111,_DIS1dL,_DIS2dL,_DIS3dL,_DIS4dL),AR$113),"")</f>
        <v/>
      </c>
      <c r="AS84" s="84" t="str">
        <f>IF(AND(AS$4,$BJ84),SUMIFS([1]HC!$K$7:$K$118,[1]HC!$J$7:$J$118,$BL84,CHOOSE(AS$111,_DIS1dL,_DIS2dL,_DIS3dL,_DIS4dL),AS$113),"")</f>
        <v/>
      </c>
      <c r="AT84" s="84" t="str">
        <f>IF(AND(AT$4,$BJ84),SUMIFS([1]HC!$K$7:$K$118,[1]HC!$J$7:$J$118,$BL84,CHOOSE(AT$111,_DIS1dL,_DIS2dL,_DIS3dL,_DIS4dL),AT$113),"")</f>
        <v/>
      </c>
      <c r="AU84" s="84" t="str">
        <f>IF(AND(AU$4,$BJ84),SUMIFS([1]HC!$K$7:$K$118,[1]HC!$J$7:$J$118,$BL84,CHOOSE(AU$111,_DIS1dL,_DIS2dL,_DIS3dL,_DIS4dL),AU$113),"")</f>
        <v/>
      </c>
      <c r="AV84" s="84" t="str">
        <f>IF(AND(AV$4,$BJ84),SUMIFS([1]HC!$K$7:$K$118,[1]HC!$J$7:$J$118,$BL84,CHOOSE(AV$111,_DIS1dL,_DIS2dL,_DIS3dL,_DIS4dL),AV$113),"")</f>
        <v/>
      </c>
      <c r="AW84" s="84" t="str">
        <f>IF(AND(AW$4,$BJ84),SUMIFS([1]HC!$K$7:$K$118,[1]HC!$J$7:$J$118,$BL84,CHOOSE(AW$111,_DIS1dL,_DIS2dL,_DIS3dL,_DIS4dL),AW$113),"")</f>
        <v/>
      </c>
      <c r="AX84" s="84" t="str">
        <f>IF(AND(AX$4,$BJ84),SUMIFS([1]HC!$K$7:$K$118,[1]HC!$J$7:$J$118,$BL84,CHOOSE(AX$111,_DIS1dL,_DIS2dL,_DIS3dL,_DIS4dL),AX$113),"")</f>
        <v/>
      </c>
      <c r="AY84" s="84" t="str">
        <f>IF(AND(AY$4,$BJ84),SUMIFS([1]HC!$K$7:$K$118,[1]HC!$J$7:$J$118,$BL84,CHOOSE(AY$111,_DIS1dL,_DIS2dL,_DIS3dL,_DIS4dL),AY$113),"")</f>
        <v/>
      </c>
      <c r="AZ84" s="84" t="str">
        <f>IF(AND(AZ$4,$BJ84),SUMIFS([1]HC!$K$7:$K$118,[1]HC!$J$7:$J$118,$BL84,CHOOSE(AZ$111,_DIS1dL,_DIS2dL,_DIS3dL,_DIS4dL),AZ$113),"")</f>
        <v/>
      </c>
      <c r="BA84" s="84" t="str">
        <f>IF(AND(BA$4,$BJ84),SUMIFS([1]HC!$K$7:$K$118,[1]HC!$J$7:$J$118,$BL84,CHOOSE(BA$111,_DIS1dL,_DIS2dL,_DIS3dL,_DIS4dL),BA$113),"")</f>
        <v/>
      </c>
      <c r="BB84" s="84" t="str">
        <f>IF(AND(BB$4,$BJ84),SUMIFS([1]HC!$K$7:$K$118,[1]HC!$J$7:$J$118,$BL84,CHOOSE(BB$111,_DIS1dL,_DIS2dL,_DIS3dL,_DIS4dL),BB$113),"")</f>
        <v/>
      </c>
      <c r="BC84" s="84" t="str">
        <f>IF(AND(BC$4,$BJ84),SUMIFS([1]HC!$K$7:$K$118,[1]HC!$J$7:$J$118,$BL84,CHOOSE(BC$111,_DIS1dL,_DIS2dL,_DIS3dL,_DIS4dL),BC$113),"")</f>
        <v/>
      </c>
      <c r="BD84" s="84" t="str">
        <f>IF(AND(BD$4,$BJ84),SUMIFS([1]HC!$K$7:$K$118,[1]HC!$J$7:$J$118,$BL84,CHOOSE(BD$111,_DIS1dL,_DIS2dL,_DIS3dL,_DIS4dL),BD$113),"")</f>
        <v/>
      </c>
      <c r="BE84" s="85" t="str">
        <f>IF(AND(BE$4,$BJ84),SUMIFS([1]HC!$K$7:$K$118,[1]HC!$J$7:$J$118,$BL84,CHOOSE(BE$111,_DIS1dL,_DIS2dL,_DIS3dL,_DIS4dL),BE$113),"")</f>
        <v/>
      </c>
      <c r="BF84" s="80" t="str">
        <f t="shared" si="2"/>
        <v/>
      </c>
      <c r="BG84" s="86" t="str">
        <f t="shared" si="3"/>
        <v/>
      </c>
      <c r="BI84" s="82" t="str">
        <f>IF(BJ84,[1]HC!M84-1,"")</f>
        <v/>
      </c>
      <c r="BJ84" s="82" t="b">
        <f>[1]HC!G84</f>
        <v>0</v>
      </c>
      <c r="BK84" s="72" t="str">
        <f>[1]HC!L84</f>
        <v/>
      </c>
      <c r="BL84" t="str">
        <f>[1]HC!I84</f>
        <v/>
      </c>
      <c r="BM84" t="str">
        <f>[1]HC!M84</f>
        <v/>
      </c>
      <c r="BO84" s="72" t="b">
        <f>[1]HC!K84=BF84</f>
        <v>1</v>
      </c>
    </row>
    <row r="85" spans="3:67" ht="13" hidden="1" x14ac:dyDescent="0.3">
      <c r="C85" t="str">
        <f>IF($BJ85,REPT(" ",$BI$6*BI85) &amp; [1]HC!J85,"")</f>
        <v/>
      </c>
      <c r="D85" s="83" t="str">
        <f>IF(AND(D$4,$BJ85),SUMIFS([1]HC!$K$7:$K$118,CHOOSE($BM85,[1]HC!$N$7:$N$118,[1]HC!$O$7:$O$118,[1]HC!$P$7:$P$118,[1]HC!$Q$7:$Q$118),$BL85,CHOOSE(D$111,_DIS1dL,_DIS2dL,_DIS3dL,_DIS4dL),D$113),"")</f>
        <v/>
      </c>
      <c r="E85" s="84" t="str">
        <f>IF(AND(E$4,$BJ85),SUMIFS([1]HC!$K$7:$K$118,CHOOSE($BM85,[1]HC!$N$7:$N$118,[1]HC!$O$7:$O$118,[1]HC!$P$7:$P$118,[1]HC!$Q$7:$Q$118),$BL85,CHOOSE(E$111,_DIS1dL,_DIS2dL,_DIS3dL,_DIS4dL),E$113),"")</f>
        <v/>
      </c>
      <c r="F85" s="84" t="str">
        <f>IF(AND(F$4,$BJ85),SUMIFS([1]HC!$K$7:$K$118,CHOOSE($BM85,[1]HC!$N$7:$N$118,[1]HC!$O$7:$O$118,[1]HC!$P$7:$P$118,[1]HC!$Q$7:$Q$118),$BL85,CHOOSE(F$111,_DIS1dL,_DIS2dL,_DIS3dL,_DIS4dL),F$113),"")</f>
        <v/>
      </c>
      <c r="G85" s="84" t="str">
        <f>IF(AND(G$4,$BJ85),SUMIFS([1]HC!$K$7:$K$118,CHOOSE($BM85,[1]HC!$N$7:$N$118,[1]HC!$O$7:$O$118,[1]HC!$P$7:$P$118,[1]HC!$Q$7:$Q$118),$BL85,CHOOSE(G$111,_DIS1dL,_DIS2dL,_DIS3dL,_DIS4dL),G$113),"")</f>
        <v/>
      </c>
      <c r="H85" s="84" t="str">
        <f>IF(AND(H$4,$BJ85),SUMIFS([1]HC!$K$7:$K$118,CHOOSE($BM85,[1]HC!$N$7:$N$118,[1]HC!$O$7:$O$118,[1]HC!$P$7:$P$118,[1]HC!$Q$7:$Q$118),$BL85,CHOOSE(H$111,_DIS1dL,_DIS2dL,_DIS3dL,_DIS4dL),H$113),"")</f>
        <v/>
      </c>
      <c r="I85" s="84" t="str">
        <f>IF(AND(I$4,$BJ85),SUMIFS([1]HC!$K$7:$K$118,CHOOSE($BM85,[1]HC!$N$7:$N$118,[1]HC!$O$7:$O$118,[1]HC!$P$7:$P$118,[1]HC!$Q$7:$Q$118),$BL85,CHOOSE(I$111,_DIS1dL,_DIS2dL,_DIS3dL,_DIS4dL),I$113),"")</f>
        <v/>
      </c>
      <c r="J85" s="84" t="str">
        <f>IF(AND(J$4,$BJ85),SUMIFS([1]HC!$K$7:$K$118,CHOOSE($BM85,[1]HC!$N$7:$N$118,[1]HC!$O$7:$O$118,[1]HC!$P$7:$P$118,[1]HC!$Q$7:$Q$118),$BL85,CHOOSE(J$111,_DIS1dL,_DIS2dL,_DIS3dL,_DIS4dL),J$113),"")</f>
        <v/>
      </c>
      <c r="K85" s="84" t="str">
        <f>IF(AND(K$4,$BJ85),SUMIFS([1]HC!$K$7:$K$118,CHOOSE($BM85,[1]HC!$N$7:$N$118,[1]HC!$O$7:$O$118,[1]HC!$P$7:$P$118,[1]HC!$Q$7:$Q$118),$BL85,CHOOSE(K$111,_DIS1dL,_DIS2dL,_DIS3dL,_DIS4dL),K$113),"")</f>
        <v/>
      </c>
      <c r="L85" s="84" t="str">
        <f>IF(AND(L$4,$BJ85),SUMIFS([1]HC!$K$7:$K$118,CHOOSE($BM85,[1]HC!$N$7:$N$118,[1]HC!$O$7:$O$118,[1]HC!$P$7:$P$118,[1]HC!$Q$7:$Q$118),$BL85,CHOOSE(L$111,_DIS1dL,_DIS2dL,_DIS3dL,_DIS4dL),L$113),"")</f>
        <v/>
      </c>
      <c r="M85" s="84" t="str">
        <f>IF(AND(M$4,$BJ85),SUMIFS([1]HC!$K$7:$K$118,CHOOSE($BM85,[1]HC!$N$7:$N$118,[1]HC!$O$7:$O$118,[1]HC!$P$7:$P$118,[1]HC!$Q$7:$Q$118),$BL85,CHOOSE(M$111,_DIS1dL,_DIS2dL,_DIS3dL,_DIS4dL),M$113),"")</f>
        <v/>
      </c>
      <c r="N85" s="84" t="str">
        <f>IF(AND(N$4,$BJ85),SUMIFS([1]HC!$K$7:$K$118,CHOOSE($BM85,[1]HC!$N$7:$N$118,[1]HC!$O$7:$O$118,[1]HC!$P$7:$P$118,[1]HC!$Q$7:$Q$118),$BL85,CHOOSE(N$111,_DIS1dL,_DIS2dL,_DIS3dL,_DIS4dL),N$113),"")</f>
        <v/>
      </c>
      <c r="O85" s="84" t="str">
        <f>IF(AND(O$4,$BJ85),SUMIFS([1]HC!$K$7:$K$118,CHOOSE($BM85,[1]HC!$N$7:$N$118,[1]HC!$O$7:$O$118,[1]HC!$P$7:$P$118,[1]HC!$Q$7:$Q$118),$BL85,CHOOSE(O$111,_DIS1dL,_DIS2dL,_DIS3dL,_DIS4dL),O$113),"")</f>
        <v/>
      </c>
      <c r="P85" s="84" t="str">
        <f>IF(AND(P$4,$BJ85),SUMIFS([1]HC!$K$7:$K$118,CHOOSE($BM85,[1]HC!$N$7:$N$118,[1]HC!$O$7:$O$118,[1]HC!$P$7:$P$118,[1]HC!$Q$7:$Q$118),$BL85,CHOOSE(P$111,_DIS1dL,_DIS2dL,_DIS3dL,_DIS4dL),P$113),"")</f>
        <v/>
      </c>
      <c r="Q85" s="84" t="str">
        <f>IF(AND(Q$4,$BJ85),SUMIFS([1]HC!$K$7:$K$118,CHOOSE($BM85,[1]HC!$N$7:$N$118,[1]HC!$O$7:$O$118,[1]HC!$P$7:$P$118,[1]HC!$Q$7:$Q$118),$BL85,CHOOSE(Q$111,_DIS1dL,_DIS2dL,_DIS3dL,_DIS4dL),Q$113),"")</f>
        <v/>
      </c>
      <c r="R85" s="84" t="str">
        <f>IF(AND(R$4,$BJ85),SUMIFS([1]HC!$K$7:$K$118,CHOOSE($BM85,[1]HC!$N$7:$N$118,[1]HC!$O$7:$O$118,[1]HC!$P$7:$P$118,[1]HC!$Q$7:$Q$118),$BL85,CHOOSE(R$111,_DIS1dL,_DIS2dL,_DIS3dL,_DIS4dL),R$113),"")</f>
        <v/>
      </c>
      <c r="S85" s="84" t="str">
        <f>IF(AND(S$4,$BJ85),SUMIFS([1]HC!$K$7:$K$118,CHOOSE($BM85,[1]HC!$N$7:$N$118,[1]HC!$O$7:$O$118,[1]HC!$P$7:$P$118,[1]HC!$Q$7:$Q$118),$BL85,CHOOSE(S$111,_DIS1dL,_DIS2dL,_DIS3dL,_DIS4dL),S$113),"")</f>
        <v/>
      </c>
      <c r="T85" s="84" t="str">
        <f>IF(AND(T$4,$BJ85),SUMIFS([1]HC!$K$7:$K$118,CHOOSE($BM85,[1]HC!$N$7:$N$118,[1]HC!$O$7:$O$118,[1]HC!$P$7:$P$118,[1]HC!$Q$7:$Q$118),$BL85,CHOOSE(T$111,_DIS1dL,_DIS2dL,_DIS3dL,_DIS4dL),T$113),"")</f>
        <v/>
      </c>
      <c r="U85" s="84" t="str">
        <f>IF(AND(U$4,$BJ85),SUMIFS([1]HC!$K$7:$K$118,CHOOSE($BM85,[1]HC!$N$7:$N$118,[1]HC!$O$7:$O$118,[1]HC!$P$7:$P$118,[1]HC!$Q$7:$Q$118),$BL85,CHOOSE(U$111,_DIS1dL,_DIS2dL,_DIS3dL,_DIS4dL),U$113),"")</f>
        <v/>
      </c>
      <c r="V85" s="84" t="str">
        <f>IF(AND(V$4,$BJ85),SUMIFS([1]HC!$K$7:$K$118,CHOOSE($BM85,[1]HC!$N$7:$N$118,[1]HC!$O$7:$O$118,[1]HC!$P$7:$P$118,[1]HC!$Q$7:$Q$118),$BL85,CHOOSE(V$111,_DIS1dL,_DIS2dL,_DIS3dL,_DIS4dL),V$113),"")</f>
        <v/>
      </c>
      <c r="W85" s="84" t="str">
        <f>IF(AND(W$4,$BJ85),SUMIFS([1]HC!$K$7:$K$118,CHOOSE($BM85,[1]HC!$N$7:$N$118,[1]HC!$O$7:$O$118,[1]HC!$P$7:$P$118,[1]HC!$Q$7:$Q$118),$BL85,CHOOSE(W$111,_DIS1dL,_DIS2dL,_DIS3dL,_DIS4dL),W$113),"")</f>
        <v/>
      </c>
      <c r="X85" s="84" t="str">
        <f>IF(AND(X$4,$BJ85),SUMIFS([1]HC!$K$7:$K$118,CHOOSE($BM85,[1]HC!$N$7:$N$118,[1]HC!$O$7:$O$118,[1]HC!$P$7:$P$118,[1]HC!$Q$7:$Q$118),$BL85,CHOOSE(X$111,_DIS1dL,_DIS2dL,_DIS3dL,_DIS4dL),X$113),"")</f>
        <v/>
      </c>
      <c r="Y85" s="84" t="str">
        <f>IF(AND(Y$4,$BJ85),SUMIFS([1]HC!$K$7:$K$118,CHOOSE($BM85,[1]HC!$N$7:$N$118,[1]HC!$O$7:$O$118,[1]HC!$P$7:$P$118,[1]HC!$Q$7:$Q$118),$BL85,CHOOSE(Y$111,_DIS1dL,_DIS2dL,_DIS3dL,_DIS4dL),Y$113),"")</f>
        <v/>
      </c>
      <c r="Z85" s="84" t="str">
        <f>IF(AND(Z$4,$BJ85),SUMIFS([1]HC!$K$7:$K$118,CHOOSE($BM85,[1]HC!$N$7:$N$118,[1]HC!$O$7:$O$118,[1]HC!$P$7:$P$118,[1]HC!$Q$7:$Q$118),$BL85,CHOOSE(Z$111,_DIS1dL,_DIS2dL,_DIS3dL,_DIS4dL),Z$113),"")</f>
        <v/>
      </c>
      <c r="AA85" s="84" t="str">
        <f>IF(AND(AA$4,$BJ85),SUMIFS([1]HC!$K$7:$K$118,CHOOSE($BM85,[1]HC!$N$7:$N$118,[1]HC!$O$7:$O$118,[1]HC!$P$7:$P$118,[1]HC!$Q$7:$Q$118),$BL85,CHOOSE(AA$111,_DIS1dL,_DIS2dL,_DIS3dL,_DIS4dL),AA$113),"")</f>
        <v/>
      </c>
      <c r="AB85" s="84" t="str">
        <f>IF(AND(AB$4,$BJ85),SUMIFS([1]HC!$K$7:$K$118,CHOOSE($BM85,[1]HC!$N$7:$N$118,[1]HC!$O$7:$O$118,[1]HC!$P$7:$P$118,[1]HC!$Q$7:$Q$118),$BL85,CHOOSE(AB$111,_DIS1dL,_DIS2dL,_DIS3dL,_DIS4dL),AB$113),"")</f>
        <v/>
      </c>
      <c r="AC85" s="84" t="str">
        <f>IF(AND(AC$4,$BJ85),SUMIFS([1]HC!$K$7:$K$118,CHOOSE($BM85,[1]HC!$N$7:$N$118,[1]HC!$O$7:$O$118,[1]HC!$P$7:$P$118,[1]HC!$Q$7:$Q$118),$BL85,CHOOSE(AC$111,_DIS1dL,_DIS2dL,_DIS3dL,_DIS4dL),AC$113),"")</f>
        <v/>
      </c>
      <c r="AD85" s="84" t="str">
        <f>IF(AND(AD$4,$BJ85),SUMIFS([1]HC!$K$7:$K$118,CHOOSE($BM85,[1]HC!$N$7:$N$118,[1]HC!$O$7:$O$118,[1]HC!$P$7:$P$118,[1]HC!$Q$7:$Q$118),$BL85,CHOOSE(AD$111,_DIS1dL,_DIS2dL,_DIS3dL,_DIS4dL),AD$113),"")</f>
        <v/>
      </c>
      <c r="AE85" s="84" t="str">
        <f>IF(AND(AE$4,$BJ85),SUMIFS([1]HC!$K$7:$K$118,CHOOSE($BM85,[1]HC!$N$7:$N$118,[1]HC!$O$7:$O$118,[1]HC!$P$7:$P$118,[1]HC!$Q$7:$Q$118),$BL85,CHOOSE(AE$111,_DIS1dL,_DIS2dL,_DIS3dL,_DIS4dL),AE$113),"")</f>
        <v/>
      </c>
      <c r="AF85" s="84" t="str">
        <f>IF(AND(AF$4,$BJ85),SUMIFS([1]HC!$K$7:$K$118,CHOOSE($BM85,[1]HC!$N$7:$N$118,[1]HC!$O$7:$O$118,[1]HC!$P$7:$P$118,[1]HC!$Q$7:$Q$118),$BL85,CHOOSE(AF$111,_DIS1dL,_DIS2dL,_DIS3dL,_DIS4dL),AF$113),"")</f>
        <v/>
      </c>
      <c r="AG85" s="84" t="str">
        <f>IF(AND(AG$4,$BJ85),SUMIFS([1]HC!$K$7:$K$118,CHOOSE($BM85,[1]HC!$N$7:$N$118,[1]HC!$O$7:$O$118,[1]HC!$P$7:$P$118,[1]HC!$Q$7:$Q$118),$BL85,CHOOSE(AG$111,_DIS1dL,_DIS2dL,_DIS3dL,_DIS4dL),AG$113),"")</f>
        <v/>
      </c>
      <c r="AH85" s="84" t="str">
        <f>IF(AND(AH$4,$BJ85),SUMIFS([1]HC!$K$7:$K$118,CHOOSE($BM85,[1]HC!$N$7:$N$118,[1]HC!$O$7:$O$118,[1]HC!$P$7:$P$118,[1]HC!$Q$7:$Q$118),$BL85,CHOOSE(AH$111,_DIS1dL,_DIS2dL,_DIS3dL,_DIS4dL),AH$113),"")</f>
        <v/>
      </c>
      <c r="AI85" s="84" t="str">
        <f>IF(AND(AI$4,$BJ85),SUMIFS([1]HC!$K$7:$K$118,[1]HC!$J$7:$J$118,$BL85,CHOOSE(AI$111,_DIS1dL,_DIS2dL,_DIS3dL,_DIS4dL),AI$113),"")</f>
        <v/>
      </c>
      <c r="AJ85" s="84" t="str">
        <f>IF(AND(AJ$4,$BJ85),SUMIFS([1]HC!$K$7:$K$118,[1]HC!$J$7:$J$118,$BL85,CHOOSE(AJ$111,_DIS1dL,_DIS2dL,_DIS3dL,_DIS4dL),AJ$113),"")</f>
        <v/>
      </c>
      <c r="AK85" s="84" t="str">
        <f>IF(AND(AK$4,$BJ85),SUMIFS([1]HC!$K$7:$K$118,[1]HC!$J$7:$J$118,$BL85,CHOOSE(AK$111,_DIS1dL,_DIS2dL,_DIS3dL,_DIS4dL),AK$113),"")</f>
        <v/>
      </c>
      <c r="AL85" s="84" t="str">
        <f>IF(AND(AL$4,$BJ85),SUMIFS([1]HC!$K$7:$K$118,[1]HC!$J$7:$J$118,$BL85,CHOOSE(AL$111,_DIS1dL,_DIS2dL,_DIS3dL,_DIS4dL),AL$113),"")</f>
        <v/>
      </c>
      <c r="AM85" s="84" t="str">
        <f>IF(AND(AM$4,$BJ85),SUMIFS([1]HC!$K$7:$K$118,[1]HC!$J$7:$J$118,$BL85,CHOOSE(AM$111,_DIS1dL,_DIS2dL,_DIS3dL,_DIS4dL),AM$113),"")</f>
        <v/>
      </c>
      <c r="AN85" s="84" t="str">
        <f>IF(AND(AN$4,$BJ85),SUMIFS([1]HC!$K$7:$K$118,[1]HC!$J$7:$J$118,$BL85,CHOOSE(AN$111,_DIS1dL,_DIS2dL,_DIS3dL,_DIS4dL),AN$113),"")</f>
        <v/>
      </c>
      <c r="AO85" s="84" t="str">
        <f>IF(AND(AO$4,$BJ85),SUMIFS([1]HC!$K$7:$K$118,[1]HC!$J$7:$J$118,$BL85,CHOOSE(AO$111,_DIS1dL,_DIS2dL,_DIS3dL,_DIS4dL),AO$113),"")</f>
        <v/>
      </c>
      <c r="AP85" s="84" t="str">
        <f>IF(AND(AP$4,$BJ85),SUMIFS([1]HC!$K$7:$K$118,[1]HC!$J$7:$J$118,$BL85,CHOOSE(AP$111,_DIS1dL,_DIS2dL,_DIS3dL,_DIS4dL),AP$113),"")</f>
        <v/>
      </c>
      <c r="AQ85" s="84" t="str">
        <f>IF(AND(AQ$4,$BJ85),SUMIFS([1]HC!$K$7:$K$118,[1]HC!$J$7:$J$118,$BL85,CHOOSE(AQ$111,_DIS1dL,_DIS2dL,_DIS3dL,_DIS4dL),AQ$113),"")</f>
        <v/>
      </c>
      <c r="AR85" s="84" t="str">
        <f>IF(AND(AR$4,$BJ85),SUMIFS([1]HC!$K$7:$K$118,[1]HC!$J$7:$J$118,$BL85,CHOOSE(AR$111,_DIS1dL,_DIS2dL,_DIS3dL,_DIS4dL),AR$113),"")</f>
        <v/>
      </c>
      <c r="AS85" s="84" t="str">
        <f>IF(AND(AS$4,$BJ85),SUMIFS([1]HC!$K$7:$K$118,[1]HC!$J$7:$J$118,$BL85,CHOOSE(AS$111,_DIS1dL,_DIS2dL,_DIS3dL,_DIS4dL),AS$113),"")</f>
        <v/>
      </c>
      <c r="AT85" s="84" t="str">
        <f>IF(AND(AT$4,$BJ85),SUMIFS([1]HC!$K$7:$K$118,[1]HC!$J$7:$J$118,$BL85,CHOOSE(AT$111,_DIS1dL,_DIS2dL,_DIS3dL,_DIS4dL),AT$113),"")</f>
        <v/>
      </c>
      <c r="AU85" s="84" t="str">
        <f>IF(AND(AU$4,$BJ85),SUMIFS([1]HC!$K$7:$K$118,[1]HC!$J$7:$J$118,$BL85,CHOOSE(AU$111,_DIS1dL,_DIS2dL,_DIS3dL,_DIS4dL),AU$113),"")</f>
        <v/>
      </c>
      <c r="AV85" s="84" t="str">
        <f>IF(AND(AV$4,$BJ85),SUMIFS([1]HC!$K$7:$K$118,[1]HC!$J$7:$J$118,$BL85,CHOOSE(AV$111,_DIS1dL,_DIS2dL,_DIS3dL,_DIS4dL),AV$113),"")</f>
        <v/>
      </c>
      <c r="AW85" s="84" t="str">
        <f>IF(AND(AW$4,$BJ85),SUMIFS([1]HC!$K$7:$K$118,[1]HC!$J$7:$J$118,$BL85,CHOOSE(AW$111,_DIS1dL,_DIS2dL,_DIS3dL,_DIS4dL),AW$113),"")</f>
        <v/>
      </c>
      <c r="AX85" s="84" t="str">
        <f>IF(AND(AX$4,$BJ85),SUMIFS([1]HC!$K$7:$K$118,[1]HC!$J$7:$J$118,$BL85,CHOOSE(AX$111,_DIS1dL,_DIS2dL,_DIS3dL,_DIS4dL),AX$113),"")</f>
        <v/>
      </c>
      <c r="AY85" s="84" t="str">
        <f>IF(AND(AY$4,$BJ85),SUMIFS([1]HC!$K$7:$K$118,[1]HC!$J$7:$J$118,$BL85,CHOOSE(AY$111,_DIS1dL,_DIS2dL,_DIS3dL,_DIS4dL),AY$113),"")</f>
        <v/>
      </c>
      <c r="AZ85" s="84" t="str">
        <f>IF(AND(AZ$4,$BJ85),SUMIFS([1]HC!$K$7:$K$118,[1]HC!$J$7:$J$118,$BL85,CHOOSE(AZ$111,_DIS1dL,_DIS2dL,_DIS3dL,_DIS4dL),AZ$113),"")</f>
        <v/>
      </c>
      <c r="BA85" s="84" t="str">
        <f>IF(AND(BA$4,$BJ85),SUMIFS([1]HC!$K$7:$K$118,[1]HC!$J$7:$J$118,$BL85,CHOOSE(BA$111,_DIS1dL,_DIS2dL,_DIS3dL,_DIS4dL),BA$113),"")</f>
        <v/>
      </c>
      <c r="BB85" s="84" t="str">
        <f>IF(AND(BB$4,$BJ85),SUMIFS([1]HC!$K$7:$K$118,[1]HC!$J$7:$J$118,$BL85,CHOOSE(BB$111,_DIS1dL,_DIS2dL,_DIS3dL,_DIS4dL),BB$113),"")</f>
        <v/>
      </c>
      <c r="BC85" s="84" t="str">
        <f>IF(AND(BC$4,$BJ85),SUMIFS([1]HC!$K$7:$K$118,[1]HC!$J$7:$J$118,$BL85,CHOOSE(BC$111,_DIS1dL,_DIS2dL,_DIS3dL,_DIS4dL),BC$113),"")</f>
        <v/>
      </c>
      <c r="BD85" s="84" t="str">
        <f>IF(AND(BD$4,$BJ85),SUMIFS([1]HC!$K$7:$K$118,[1]HC!$J$7:$J$118,$BL85,CHOOSE(BD$111,_DIS1dL,_DIS2dL,_DIS3dL,_DIS4dL),BD$113),"")</f>
        <v/>
      </c>
      <c r="BE85" s="85" t="str">
        <f>IF(AND(BE$4,$BJ85),SUMIFS([1]HC!$K$7:$K$118,[1]HC!$J$7:$J$118,$BL85,CHOOSE(BE$111,_DIS1dL,_DIS2dL,_DIS3dL,_DIS4dL),BE$113),"")</f>
        <v/>
      </c>
      <c r="BF85" s="80" t="str">
        <f t="shared" si="2"/>
        <v/>
      </c>
      <c r="BG85" s="86" t="str">
        <f t="shared" si="3"/>
        <v/>
      </c>
      <c r="BI85" s="82" t="str">
        <f>IF(BJ85,[1]HC!M85-1,"")</f>
        <v/>
      </c>
      <c r="BJ85" s="82" t="b">
        <f>[1]HC!G85</f>
        <v>0</v>
      </c>
      <c r="BK85" s="72" t="str">
        <f>[1]HC!L85</f>
        <v/>
      </c>
      <c r="BL85" t="str">
        <f>[1]HC!I85</f>
        <v/>
      </c>
      <c r="BM85" t="str">
        <f>[1]HC!M85</f>
        <v/>
      </c>
      <c r="BO85" s="72" t="b">
        <f>[1]HC!K85=BF85</f>
        <v>1</v>
      </c>
    </row>
    <row r="86" spans="3:67" ht="13" hidden="1" x14ac:dyDescent="0.3">
      <c r="C86" t="str">
        <f>IF($BJ86,REPT(" ",$BI$6*BI86) &amp; [1]HC!J86,"")</f>
        <v/>
      </c>
      <c r="D86" s="83" t="str">
        <f>IF(AND(D$4,$BJ86),SUMIFS([1]HC!$K$7:$K$118,CHOOSE($BM86,[1]HC!$N$7:$N$118,[1]HC!$O$7:$O$118,[1]HC!$P$7:$P$118,[1]HC!$Q$7:$Q$118),$BL86,CHOOSE(D$111,_DIS1dL,_DIS2dL,_DIS3dL,_DIS4dL),D$113),"")</f>
        <v/>
      </c>
      <c r="E86" s="84" t="str">
        <f>IF(AND(E$4,$BJ86),SUMIFS([1]HC!$K$7:$K$118,CHOOSE($BM86,[1]HC!$N$7:$N$118,[1]HC!$O$7:$O$118,[1]HC!$P$7:$P$118,[1]HC!$Q$7:$Q$118),$BL86,CHOOSE(E$111,_DIS1dL,_DIS2dL,_DIS3dL,_DIS4dL),E$113),"")</f>
        <v/>
      </c>
      <c r="F86" s="84" t="str">
        <f>IF(AND(F$4,$BJ86),SUMIFS([1]HC!$K$7:$K$118,CHOOSE($BM86,[1]HC!$N$7:$N$118,[1]HC!$O$7:$O$118,[1]HC!$P$7:$P$118,[1]HC!$Q$7:$Q$118),$BL86,CHOOSE(F$111,_DIS1dL,_DIS2dL,_DIS3dL,_DIS4dL),F$113),"")</f>
        <v/>
      </c>
      <c r="G86" s="84" t="str">
        <f>IF(AND(G$4,$BJ86),SUMIFS([1]HC!$K$7:$K$118,CHOOSE($BM86,[1]HC!$N$7:$N$118,[1]HC!$O$7:$O$118,[1]HC!$P$7:$P$118,[1]HC!$Q$7:$Q$118),$BL86,CHOOSE(G$111,_DIS1dL,_DIS2dL,_DIS3dL,_DIS4dL),G$113),"")</f>
        <v/>
      </c>
      <c r="H86" s="84" t="str">
        <f>IF(AND(H$4,$BJ86),SUMIFS([1]HC!$K$7:$K$118,CHOOSE($BM86,[1]HC!$N$7:$N$118,[1]HC!$O$7:$O$118,[1]HC!$P$7:$P$118,[1]HC!$Q$7:$Q$118),$BL86,CHOOSE(H$111,_DIS1dL,_DIS2dL,_DIS3dL,_DIS4dL),H$113),"")</f>
        <v/>
      </c>
      <c r="I86" s="84" t="str">
        <f>IF(AND(I$4,$BJ86),SUMIFS([1]HC!$K$7:$K$118,CHOOSE($BM86,[1]HC!$N$7:$N$118,[1]HC!$O$7:$O$118,[1]HC!$P$7:$P$118,[1]HC!$Q$7:$Q$118),$BL86,CHOOSE(I$111,_DIS1dL,_DIS2dL,_DIS3dL,_DIS4dL),I$113),"")</f>
        <v/>
      </c>
      <c r="J86" s="84" t="str">
        <f>IF(AND(J$4,$BJ86),SUMIFS([1]HC!$K$7:$K$118,CHOOSE($BM86,[1]HC!$N$7:$N$118,[1]HC!$O$7:$O$118,[1]HC!$P$7:$P$118,[1]HC!$Q$7:$Q$118),$BL86,CHOOSE(J$111,_DIS1dL,_DIS2dL,_DIS3dL,_DIS4dL),J$113),"")</f>
        <v/>
      </c>
      <c r="K86" s="84" t="str">
        <f>IF(AND(K$4,$BJ86),SUMIFS([1]HC!$K$7:$K$118,CHOOSE($BM86,[1]HC!$N$7:$N$118,[1]HC!$O$7:$O$118,[1]HC!$P$7:$P$118,[1]HC!$Q$7:$Q$118),$BL86,CHOOSE(K$111,_DIS1dL,_DIS2dL,_DIS3dL,_DIS4dL),K$113),"")</f>
        <v/>
      </c>
      <c r="L86" s="84" t="str">
        <f>IF(AND(L$4,$BJ86),SUMIFS([1]HC!$K$7:$K$118,CHOOSE($BM86,[1]HC!$N$7:$N$118,[1]HC!$O$7:$O$118,[1]HC!$P$7:$P$118,[1]HC!$Q$7:$Q$118),$BL86,CHOOSE(L$111,_DIS1dL,_DIS2dL,_DIS3dL,_DIS4dL),L$113),"")</f>
        <v/>
      </c>
      <c r="M86" s="84" t="str">
        <f>IF(AND(M$4,$BJ86),SUMIFS([1]HC!$K$7:$K$118,CHOOSE($BM86,[1]HC!$N$7:$N$118,[1]HC!$O$7:$O$118,[1]HC!$P$7:$P$118,[1]HC!$Q$7:$Q$118),$BL86,CHOOSE(M$111,_DIS1dL,_DIS2dL,_DIS3dL,_DIS4dL),M$113),"")</f>
        <v/>
      </c>
      <c r="N86" s="84" t="str">
        <f>IF(AND(N$4,$BJ86),SUMIFS([1]HC!$K$7:$K$118,CHOOSE($BM86,[1]HC!$N$7:$N$118,[1]HC!$O$7:$O$118,[1]HC!$P$7:$P$118,[1]HC!$Q$7:$Q$118),$BL86,CHOOSE(N$111,_DIS1dL,_DIS2dL,_DIS3dL,_DIS4dL),N$113),"")</f>
        <v/>
      </c>
      <c r="O86" s="84" t="str">
        <f>IF(AND(O$4,$BJ86),SUMIFS([1]HC!$K$7:$K$118,CHOOSE($BM86,[1]HC!$N$7:$N$118,[1]HC!$O$7:$O$118,[1]HC!$P$7:$P$118,[1]HC!$Q$7:$Q$118),$BL86,CHOOSE(O$111,_DIS1dL,_DIS2dL,_DIS3dL,_DIS4dL),O$113),"")</f>
        <v/>
      </c>
      <c r="P86" s="84" t="str">
        <f>IF(AND(P$4,$BJ86),SUMIFS([1]HC!$K$7:$K$118,CHOOSE($BM86,[1]HC!$N$7:$N$118,[1]HC!$O$7:$O$118,[1]HC!$P$7:$P$118,[1]HC!$Q$7:$Q$118),$BL86,CHOOSE(P$111,_DIS1dL,_DIS2dL,_DIS3dL,_DIS4dL),P$113),"")</f>
        <v/>
      </c>
      <c r="Q86" s="84" t="str">
        <f>IF(AND(Q$4,$BJ86),SUMIFS([1]HC!$K$7:$K$118,CHOOSE($BM86,[1]HC!$N$7:$N$118,[1]HC!$O$7:$O$118,[1]HC!$P$7:$P$118,[1]HC!$Q$7:$Q$118),$BL86,CHOOSE(Q$111,_DIS1dL,_DIS2dL,_DIS3dL,_DIS4dL),Q$113),"")</f>
        <v/>
      </c>
      <c r="R86" s="84" t="str">
        <f>IF(AND(R$4,$BJ86),SUMIFS([1]HC!$K$7:$K$118,CHOOSE($BM86,[1]HC!$N$7:$N$118,[1]HC!$O$7:$O$118,[1]HC!$P$7:$P$118,[1]HC!$Q$7:$Q$118),$BL86,CHOOSE(R$111,_DIS1dL,_DIS2dL,_DIS3dL,_DIS4dL),R$113),"")</f>
        <v/>
      </c>
      <c r="S86" s="84" t="str">
        <f>IF(AND(S$4,$BJ86),SUMIFS([1]HC!$K$7:$K$118,CHOOSE($BM86,[1]HC!$N$7:$N$118,[1]HC!$O$7:$O$118,[1]HC!$P$7:$P$118,[1]HC!$Q$7:$Q$118),$BL86,CHOOSE(S$111,_DIS1dL,_DIS2dL,_DIS3dL,_DIS4dL),S$113),"")</f>
        <v/>
      </c>
      <c r="T86" s="84" t="str">
        <f>IF(AND(T$4,$BJ86),SUMIFS([1]HC!$K$7:$K$118,CHOOSE($BM86,[1]HC!$N$7:$N$118,[1]HC!$O$7:$O$118,[1]HC!$P$7:$P$118,[1]HC!$Q$7:$Q$118),$BL86,CHOOSE(T$111,_DIS1dL,_DIS2dL,_DIS3dL,_DIS4dL),T$113),"")</f>
        <v/>
      </c>
      <c r="U86" s="84" t="str">
        <f>IF(AND(U$4,$BJ86),SUMIFS([1]HC!$K$7:$K$118,CHOOSE($BM86,[1]HC!$N$7:$N$118,[1]HC!$O$7:$O$118,[1]HC!$P$7:$P$118,[1]HC!$Q$7:$Q$118),$BL86,CHOOSE(U$111,_DIS1dL,_DIS2dL,_DIS3dL,_DIS4dL),U$113),"")</f>
        <v/>
      </c>
      <c r="V86" s="84" t="str">
        <f>IF(AND(V$4,$BJ86),SUMIFS([1]HC!$K$7:$K$118,CHOOSE($BM86,[1]HC!$N$7:$N$118,[1]HC!$O$7:$O$118,[1]HC!$P$7:$P$118,[1]HC!$Q$7:$Q$118),$BL86,CHOOSE(V$111,_DIS1dL,_DIS2dL,_DIS3dL,_DIS4dL),V$113),"")</f>
        <v/>
      </c>
      <c r="W86" s="84" t="str">
        <f>IF(AND(W$4,$BJ86),SUMIFS([1]HC!$K$7:$K$118,CHOOSE($BM86,[1]HC!$N$7:$N$118,[1]HC!$O$7:$O$118,[1]HC!$P$7:$P$118,[1]HC!$Q$7:$Q$118),$BL86,CHOOSE(W$111,_DIS1dL,_DIS2dL,_DIS3dL,_DIS4dL),W$113),"")</f>
        <v/>
      </c>
      <c r="X86" s="84" t="str">
        <f>IF(AND(X$4,$BJ86),SUMIFS([1]HC!$K$7:$K$118,CHOOSE($BM86,[1]HC!$N$7:$N$118,[1]HC!$O$7:$O$118,[1]HC!$P$7:$P$118,[1]HC!$Q$7:$Q$118),$BL86,CHOOSE(X$111,_DIS1dL,_DIS2dL,_DIS3dL,_DIS4dL),X$113),"")</f>
        <v/>
      </c>
      <c r="Y86" s="84" t="str">
        <f>IF(AND(Y$4,$BJ86),SUMIFS([1]HC!$K$7:$K$118,CHOOSE($BM86,[1]HC!$N$7:$N$118,[1]HC!$O$7:$O$118,[1]HC!$P$7:$P$118,[1]HC!$Q$7:$Q$118),$BL86,CHOOSE(Y$111,_DIS1dL,_DIS2dL,_DIS3dL,_DIS4dL),Y$113),"")</f>
        <v/>
      </c>
      <c r="Z86" s="84" t="str">
        <f>IF(AND(Z$4,$BJ86),SUMIFS([1]HC!$K$7:$K$118,CHOOSE($BM86,[1]HC!$N$7:$N$118,[1]HC!$O$7:$O$118,[1]HC!$P$7:$P$118,[1]HC!$Q$7:$Q$118),$BL86,CHOOSE(Z$111,_DIS1dL,_DIS2dL,_DIS3dL,_DIS4dL),Z$113),"")</f>
        <v/>
      </c>
      <c r="AA86" s="84" t="str">
        <f>IF(AND(AA$4,$BJ86),SUMIFS([1]HC!$K$7:$K$118,CHOOSE($BM86,[1]HC!$N$7:$N$118,[1]HC!$O$7:$O$118,[1]HC!$P$7:$P$118,[1]HC!$Q$7:$Q$118),$BL86,CHOOSE(AA$111,_DIS1dL,_DIS2dL,_DIS3dL,_DIS4dL),AA$113),"")</f>
        <v/>
      </c>
      <c r="AB86" s="84" t="str">
        <f>IF(AND(AB$4,$BJ86),SUMIFS([1]HC!$K$7:$K$118,CHOOSE($BM86,[1]HC!$N$7:$N$118,[1]HC!$O$7:$O$118,[1]HC!$P$7:$P$118,[1]HC!$Q$7:$Q$118),$BL86,CHOOSE(AB$111,_DIS1dL,_DIS2dL,_DIS3dL,_DIS4dL),AB$113),"")</f>
        <v/>
      </c>
      <c r="AC86" s="84" t="str">
        <f>IF(AND(AC$4,$BJ86),SUMIFS([1]HC!$K$7:$K$118,CHOOSE($BM86,[1]HC!$N$7:$N$118,[1]HC!$O$7:$O$118,[1]HC!$P$7:$P$118,[1]HC!$Q$7:$Q$118),$BL86,CHOOSE(AC$111,_DIS1dL,_DIS2dL,_DIS3dL,_DIS4dL),AC$113),"")</f>
        <v/>
      </c>
      <c r="AD86" s="84" t="str">
        <f>IF(AND(AD$4,$BJ86),SUMIFS([1]HC!$K$7:$K$118,CHOOSE($BM86,[1]HC!$N$7:$N$118,[1]HC!$O$7:$O$118,[1]HC!$P$7:$P$118,[1]HC!$Q$7:$Q$118),$BL86,CHOOSE(AD$111,_DIS1dL,_DIS2dL,_DIS3dL,_DIS4dL),AD$113),"")</f>
        <v/>
      </c>
      <c r="AE86" s="84" t="str">
        <f>IF(AND(AE$4,$BJ86),SUMIFS([1]HC!$K$7:$K$118,CHOOSE($BM86,[1]HC!$N$7:$N$118,[1]HC!$O$7:$O$118,[1]HC!$P$7:$P$118,[1]HC!$Q$7:$Q$118),$BL86,CHOOSE(AE$111,_DIS1dL,_DIS2dL,_DIS3dL,_DIS4dL),AE$113),"")</f>
        <v/>
      </c>
      <c r="AF86" s="84" t="str">
        <f>IF(AND(AF$4,$BJ86),SUMIFS([1]HC!$K$7:$K$118,CHOOSE($BM86,[1]HC!$N$7:$N$118,[1]HC!$O$7:$O$118,[1]HC!$P$7:$P$118,[1]HC!$Q$7:$Q$118),$BL86,CHOOSE(AF$111,_DIS1dL,_DIS2dL,_DIS3dL,_DIS4dL),AF$113),"")</f>
        <v/>
      </c>
      <c r="AG86" s="84" t="str">
        <f>IF(AND(AG$4,$BJ86),SUMIFS([1]HC!$K$7:$K$118,CHOOSE($BM86,[1]HC!$N$7:$N$118,[1]HC!$O$7:$O$118,[1]HC!$P$7:$P$118,[1]HC!$Q$7:$Q$118),$BL86,CHOOSE(AG$111,_DIS1dL,_DIS2dL,_DIS3dL,_DIS4dL),AG$113),"")</f>
        <v/>
      </c>
      <c r="AH86" s="84" t="str">
        <f>IF(AND(AH$4,$BJ86),SUMIFS([1]HC!$K$7:$K$118,CHOOSE($BM86,[1]HC!$N$7:$N$118,[1]HC!$O$7:$O$118,[1]HC!$P$7:$P$118,[1]HC!$Q$7:$Q$118),$BL86,CHOOSE(AH$111,_DIS1dL,_DIS2dL,_DIS3dL,_DIS4dL),AH$113),"")</f>
        <v/>
      </c>
      <c r="AI86" s="84" t="str">
        <f>IF(AND(AI$4,$BJ86),SUMIFS([1]HC!$K$7:$K$118,[1]HC!$J$7:$J$118,$BL86,CHOOSE(AI$111,_DIS1dL,_DIS2dL,_DIS3dL,_DIS4dL),AI$113),"")</f>
        <v/>
      </c>
      <c r="AJ86" s="84" t="str">
        <f>IF(AND(AJ$4,$BJ86),SUMIFS([1]HC!$K$7:$K$118,[1]HC!$J$7:$J$118,$BL86,CHOOSE(AJ$111,_DIS1dL,_DIS2dL,_DIS3dL,_DIS4dL),AJ$113),"")</f>
        <v/>
      </c>
      <c r="AK86" s="84" t="str">
        <f>IF(AND(AK$4,$BJ86),SUMIFS([1]HC!$K$7:$K$118,[1]HC!$J$7:$J$118,$BL86,CHOOSE(AK$111,_DIS1dL,_DIS2dL,_DIS3dL,_DIS4dL),AK$113),"")</f>
        <v/>
      </c>
      <c r="AL86" s="84" t="str">
        <f>IF(AND(AL$4,$BJ86),SUMIFS([1]HC!$K$7:$K$118,[1]HC!$J$7:$J$118,$BL86,CHOOSE(AL$111,_DIS1dL,_DIS2dL,_DIS3dL,_DIS4dL),AL$113),"")</f>
        <v/>
      </c>
      <c r="AM86" s="84" t="str">
        <f>IF(AND(AM$4,$BJ86),SUMIFS([1]HC!$K$7:$K$118,[1]HC!$J$7:$J$118,$BL86,CHOOSE(AM$111,_DIS1dL,_DIS2dL,_DIS3dL,_DIS4dL),AM$113),"")</f>
        <v/>
      </c>
      <c r="AN86" s="84" t="str">
        <f>IF(AND(AN$4,$BJ86),SUMIFS([1]HC!$K$7:$K$118,[1]HC!$J$7:$J$118,$BL86,CHOOSE(AN$111,_DIS1dL,_DIS2dL,_DIS3dL,_DIS4dL),AN$113),"")</f>
        <v/>
      </c>
      <c r="AO86" s="84" t="str">
        <f>IF(AND(AO$4,$BJ86),SUMIFS([1]HC!$K$7:$K$118,[1]HC!$J$7:$J$118,$BL86,CHOOSE(AO$111,_DIS1dL,_DIS2dL,_DIS3dL,_DIS4dL),AO$113),"")</f>
        <v/>
      </c>
      <c r="AP86" s="84" t="str">
        <f>IF(AND(AP$4,$BJ86),SUMIFS([1]HC!$K$7:$K$118,[1]HC!$J$7:$J$118,$BL86,CHOOSE(AP$111,_DIS1dL,_DIS2dL,_DIS3dL,_DIS4dL),AP$113),"")</f>
        <v/>
      </c>
      <c r="AQ86" s="84" t="str">
        <f>IF(AND(AQ$4,$BJ86),SUMIFS([1]HC!$K$7:$K$118,[1]HC!$J$7:$J$118,$BL86,CHOOSE(AQ$111,_DIS1dL,_DIS2dL,_DIS3dL,_DIS4dL),AQ$113),"")</f>
        <v/>
      </c>
      <c r="AR86" s="84" t="str">
        <f>IF(AND(AR$4,$BJ86),SUMIFS([1]HC!$K$7:$K$118,[1]HC!$J$7:$J$118,$BL86,CHOOSE(AR$111,_DIS1dL,_DIS2dL,_DIS3dL,_DIS4dL),AR$113),"")</f>
        <v/>
      </c>
      <c r="AS86" s="84" t="str">
        <f>IF(AND(AS$4,$BJ86),SUMIFS([1]HC!$K$7:$K$118,[1]HC!$J$7:$J$118,$BL86,CHOOSE(AS$111,_DIS1dL,_DIS2dL,_DIS3dL,_DIS4dL),AS$113),"")</f>
        <v/>
      </c>
      <c r="AT86" s="84" t="str">
        <f>IF(AND(AT$4,$BJ86),SUMIFS([1]HC!$K$7:$K$118,[1]HC!$J$7:$J$118,$BL86,CHOOSE(AT$111,_DIS1dL,_DIS2dL,_DIS3dL,_DIS4dL),AT$113),"")</f>
        <v/>
      </c>
      <c r="AU86" s="84" t="str">
        <f>IF(AND(AU$4,$BJ86),SUMIFS([1]HC!$K$7:$K$118,[1]HC!$J$7:$J$118,$BL86,CHOOSE(AU$111,_DIS1dL,_DIS2dL,_DIS3dL,_DIS4dL),AU$113),"")</f>
        <v/>
      </c>
      <c r="AV86" s="84" t="str">
        <f>IF(AND(AV$4,$BJ86),SUMIFS([1]HC!$K$7:$K$118,[1]HC!$J$7:$J$118,$BL86,CHOOSE(AV$111,_DIS1dL,_DIS2dL,_DIS3dL,_DIS4dL),AV$113),"")</f>
        <v/>
      </c>
      <c r="AW86" s="84" t="str">
        <f>IF(AND(AW$4,$BJ86),SUMIFS([1]HC!$K$7:$K$118,[1]HC!$J$7:$J$118,$BL86,CHOOSE(AW$111,_DIS1dL,_DIS2dL,_DIS3dL,_DIS4dL),AW$113),"")</f>
        <v/>
      </c>
      <c r="AX86" s="84" t="str">
        <f>IF(AND(AX$4,$BJ86),SUMIFS([1]HC!$K$7:$K$118,[1]HC!$J$7:$J$118,$BL86,CHOOSE(AX$111,_DIS1dL,_DIS2dL,_DIS3dL,_DIS4dL),AX$113),"")</f>
        <v/>
      </c>
      <c r="AY86" s="84" t="str">
        <f>IF(AND(AY$4,$BJ86),SUMIFS([1]HC!$K$7:$K$118,[1]HC!$J$7:$J$118,$BL86,CHOOSE(AY$111,_DIS1dL,_DIS2dL,_DIS3dL,_DIS4dL),AY$113),"")</f>
        <v/>
      </c>
      <c r="AZ86" s="84" t="str">
        <f>IF(AND(AZ$4,$BJ86),SUMIFS([1]HC!$K$7:$K$118,[1]HC!$J$7:$J$118,$BL86,CHOOSE(AZ$111,_DIS1dL,_DIS2dL,_DIS3dL,_DIS4dL),AZ$113),"")</f>
        <v/>
      </c>
      <c r="BA86" s="84" t="str">
        <f>IF(AND(BA$4,$BJ86),SUMIFS([1]HC!$K$7:$K$118,[1]HC!$J$7:$J$118,$BL86,CHOOSE(BA$111,_DIS1dL,_DIS2dL,_DIS3dL,_DIS4dL),BA$113),"")</f>
        <v/>
      </c>
      <c r="BB86" s="84" t="str">
        <f>IF(AND(BB$4,$BJ86),SUMIFS([1]HC!$K$7:$K$118,[1]HC!$J$7:$J$118,$BL86,CHOOSE(BB$111,_DIS1dL,_DIS2dL,_DIS3dL,_DIS4dL),BB$113),"")</f>
        <v/>
      </c>
      <c r="BC86" s="84" t="str">
        <f>IF(AND(BC$4,$BJ86),SUMIFS([1]HC!$K$7:$K$118,[1]HC!$J$7:$J$118,$BL86,CHOOSE(BC$111,_DIS1dL,_DIS2dL,_DIS3dL,_DIS4dL),BC$113),"")</f>
        <v/>
      </c>
      <c r="BD86" s="84" t="str">
        <f>IF(AND(BD$4,$BJ86),SUMIFS([1]HC!$K$7:$K$118,[1]HC!$J$7:$J$118,$BL86,CHOOSE(BD$111,_DIS1dL,_DIS2dL,_DIS3dL,_DIS4dL),BD$113),"")</f>
        <v/>
      </c>
      <c r="BE86" s="85" t="str">
        <f>IF(AND(BE$4,$BJ86),SUMIFS([1]HC!$K$7:$K$118,[1]HC!$J$7:$J$118,$BL86,CHOOSE(BE$111,_DIS1dL,_DIS2dL,_DIS3dL,_DIS4dL),BE$113),"")</f>
        <v/>
      </c>
      <c r="BF86" s="80" t="str">
        <f t="shared" si="2"/>
        <v/>
      </c>
      <c r="BG86" s="86" t="str">
        <f t="shared" si="3"/>
        <v/>
      </c>
      <c r="BI86" s="82" t="str">
        <f>IF(BJ86,[1]HC!M86-1,"")</f>
        <v/>
      </c>
      <c r="BJ86" s="82" t="b">
        <f>[1]HC!G86</f>
        <v>0</v>
      </c>
      <c r="BK86" s="72" t="str">
        <f>[1]HC!L86</f>
        <v/>
      </c>
      <c r="BL86" t="str">
        <f>[1]HC!I86</f>
        <v/>
      </c>
      <c r="BM86" t="str">
        <f>[1]HC!M86</f>
        <v/>
      </c>
      <c r="BO86" s="72" t="b">
        <f>[1]HC!K86=BF86</f>
        <v>1</v>
      </c>
    </row>
    <row r="87" spans="3:67" ht="13" hidden="1" x14ac:dyDescent="0.3">
      <c r="C87" t="str">
        <f>IF($BJ87,REPT(" ",$BI$6*BI87) &amp; [1]HC!J87,"")</f>
        <v/>
      </c>
      <c r="D87" s="83" t="str">
        <f>IF(AND(D$4,$BJ87),SUMIFS([1]HC!$K$7:$K$118,CHOOSE($BM87,[1]HC!$N$7:$N$118,[1]HC!$O$7:$O$118,[1]HC!$P$7:$P$118,[1]HC!$Q$7:$Q$118),$BL87,CHOOSE(D$111,_DIS1dL,_DIS2dL,_DIS3dL,_DIS4dL),D$113),"")</f>
        <v/>
      </c>
      <c r="E87" s="84" t="str">
        <f>IF(AND(E$4,$BJ87),SUMIFS([1]HC!$K$7:$K$118,CHOOSE($BM87,[1]HC!$N$7:$N$118,[1]HC!$O$7:$O$118,[1]HC!$P$7:$P$118,[1]HC!$Q$7:$Q$118),$BL87,CHOOSE(E$111,_DIS1dL,_DIS2dL,_DIS3dL,_DIS4dL),E$113),"")</f>
        <v/>
      </c>
      <c r="F87" s="84" t="str">
        <f>IF(AND(F$4,$BJ87),SUMIFS([1]HC!$K$7:$K$118,CHOOSE($BM87,[1]HC!$N$7:$N$118,[1]HC!$O$7:$O$118,[1]HC!$P$7:$P$118,[1]HC!$Q$7:$Q$118),$BL87,CHOOSE(F$111,_DIS1dL,_DIS2dL,_DIS3dL,_DIS4dL),F$113),"")</f>
        <v/>
      </c>
      <c r="G87" s="84" t="str">
        <f>IF(AND(G$4,$BJ87),SUMIFS([1]HC!$K$7:$K$118,CHOOSE($BM87,[1]HC!$N$7:$N$118,[1]HC!$O$7:$O$118,[1]HC!$P$7:$P$118,[1]HC!$Q$7:$Q$118),$BL87,CHOOSE(G$111,_DIS1dL,_DIS2dL,_DIS3dL,_DIS4dL),G$113),"")</f>
        <v/>
      </c>
      <c r="H87" s="84" t="str">
        <f>IF(AND(H$4,$BJ87),SUMIFS([1]HC!$K$7:$K$118,CHOOSE($BM87,[1]HC!$N$7:$N$118,[1]HC!$O$7:$O$118,[1]HC!$P$7:$P$118,[1]HC!$Q$7:$Q$118),$BL87,CHOOSE(H$111,_DIS1dL,_DIS2dL,_DIS3dL,_DIS4dL),H$113),"")</f>
        <v/>
      </c>
      <c r="I87" s="84" t="str">
        <f>IF(AND(I$4,$BJ87),SUMIFS([1]HC!$K$7:$K$118,CHOOSE($BM87,[1]HC!$N$7:$N$118,[1]HC!$O$7:$O$118,[1]HC!$P$7:$P$118,[1]HC!$Q$7:$Q$118),$BL87,CHOOSE(I$111,_DIS1dL,_DIS2dL,_DIS3dL,_DIS4dL),I$113),"")</f>
        <v/>
      </c>
      <c r="J87" s="84" t="str">
        <f>IF(AND(J$4,$BJ87),SUMIFS([1]HC!$K$7:$K$118,CHOOSE($BM87,[1]HC!$N$7:$N$118,[1]HC!$O$7:$O$118,[1]HC!$P$7:$P$118,[1]HC!$Q$7:$Q$118),$BL87,CHOOSE(J$111,_DIS1dL,_DIS2dL,_DIS3dL,_DIS4dL),J$113),"")</f>
        <v/>
      </c>
      <c r="K87" s="84" t="str">
        <f>IF(AND(K$4,$BJ87),SUMIFS([1]HC!$K$7:$K$118,CHOOSE($BM87,[1]HC!$N$7:$N$118,[1]HC!$O$7:$O$118,[1]HC!$P$7:$P$118,[1]HC!$Q$7:$Q$118),$BL87,CHOOSE(K$111,_DIS1dL,_DIS2dL,_DIS3dL,_DIS4dL),K$113),"")</f>
        <v/>
      </c>
      <c r="L87" s="84" t="str">
        <f>IF(AND(L$4,$BJ87),SUMIFS([1]HC!$K$7:$K$118,CHOOSE($BM87,[1]HC!$N$7:$N$118,[1]HC!$O$7:$O$118,[1]HC!$P$7:$P$118,[1]HC!$Q$7:$Q$118),$BL87,CHOOSE(L$111,_DIS1dL,_DIS2dL,_DIS3dL,_DIS4dL),L$113),"")</f>
        <v/>
      </c>
      <c r="M87" s="84" t="str">
        <f>IF(AND(M$4,$BJ87),SUMIFS([1]HC!$K$7:$K$118,CHOOSE($BM87,[1]HC!$N$7:$N$118,[1]HC!$O$7:$O$118,[1]HC!$P$7:$P$118,[1]HC!$Q$7:$Q$118),$BL87,CHOOSE(M$111,_DIS1dL,_DIS2dL,_DIS3dL,_DIS4dL),M$113),"")</f>
        <v/>
      </c>
      <c r="N87" s="84" t="str">
        <f>IF(AND(N$4,$BJ87),SUMIFS([1]HC!$K$7:$K$118,CHOOSE($BM87,[1]HC!$N$7:$N$118,[1]HC!$O$7:$O$118,[1]HC!$P$7:$P$118,[1]HC!$Q$7:$Q$118),$BL87,CHOOSE(N$111,_DIS1dL,_DIS2dL,_DIS3dL,_DIS4dL),N$113),"")</f>
        <v/>
      </c>
      <c r="O87" s="84" t="str">
        <f>IF(AND(O$4,$BJ87),SUMIFS([1]HC!$K$7:$K$118,CHOOSE($BM87,[1]HC!$N$7:$N$118,[1]HC!$O$7:$O$118,[1]HC!$P$7:$P$118,[1]HC!$Q$7:$Q$118),$BL87,CHOOSE(O$111,_DIS1dL,_DIS2dL,_DIS3dL,_DIS4dL),O$113),"")</f>
        <v/>
      </c>
      <c r="P87" s="84" t="str">
        <f>IF(AND(P$4,$BJ87),SUMIFS([1]HC!$K$7:$K$118,CHOOSE($BM87,[1]HC!$N$7:$N$118,[1]HC!$O$7:$O$118,[1]HC!$P$7:$P$118,[1]HC!$Q$7:$Q$118),$BL87,CHOOSE(P$111,_DIS1dL,_DIS2dL,_DIS3dL,_DIS4dL),P$113),"")</f>
        <v/>
      </c>
      <c r="Q87" s="84" t="str">
        <f>IF(AND(Q$4,$BJ87),SUMIFS([1]HC!$K$7:$K$118,CHOOSE($BM87,[1]HC!$N$7:$N$118,[1]HC!$O$7:$O$118,[1]HC!$P$7:$P$118,[1]HC!$Q$7:$Q$118),$BL87,CHOOSE(Q$111,_DIS1dL,_DIS2dL,_DIS3dL,_DIS4dL),Q$113),"")</f>
        <v/>
      </c>
      <c r="R87" s="84" t="str">
        <f>IF(AND(R$4,$BJ87),SUMIFS([1]HC!$K$7:$K$118,CHOOSE($BM87,[1]HC!$N$7:$N$118,[1]HC!$O$7:$O$118,[1]HC!$P$7:$P$118,[1]HC!$Q$7:$Q$118),$BL87,CHOOSE(R$111,_DIS1dL,_DIS2dL,_DIS3dL,_DIS4dL),R$113),"")</f>
        <v/>
      </c>
      <c r="S87" s="84" t="str">
        <f>IF(AND(S$4,$BJ87),SUMIFS([1]HC!$K$7:$K$118,CHOOSE($BM87,[1]HC!$N$7:$N$118,[1]HC!$O$7:$O$118,[1]HC!$P$7:$P$118,[1]HC!$Q$7:$Q$118),$BL87,CHOOSE(S$111,_DIS1dL,_DIS2dL,_DIS3dL,_DIS4dL),S$113),"")</f>
        <v/>
      </c>
      <c r="T87" s="84" t="str">
        <f>IF(AND(T$4,$BJ87),SUMIFS([1]HC!$K$7:$K$118,CHOOSE($BM87,[1]HC!$N$7:$N$118,[1]HC!$O$7:$O$118,[1]HC!$P$7:$P$118,[1]HC!$Q$7:$Q$118),$BL87,CHOOSE(T$111,_DIS1dL,_DIS2dL,_DIS3dL,_DIS4dL),T$113),"")</f>
        <v/>
      </c>
      <c r="U87" s="84" t="str">
        <f>IF(AND(U$4,$BJ87),SUMIFS([1]HC!$K$7:$K$118,CHOOSE($BM87,[1]HC!$N$7:$N$118,[1]HC!$O$7:$O$118,[1]HC!$P$7:$P$118,[1]HC!$Q$7:$Q$118),$BL87,CHOOSE(U$111,_DIS1dL,_DIS2dL,_DIS3dL,_DIS4dL),U$113),"")</f>
        <v/>
      </c>
      <c r="V87" s="84" t="str">
        <f>IF(AND(V$4,$BJ87),SUMIFS([1]HC!$K$7:$K$118,CHOOSE($BM87,[1]HC!$N$7:$N$118,[1]HC!$O$7:$O$118,[1]HC!$P$7:$P$118,[1]HC!$Q$7:$Q$118),$BL87,CHOOSE(V$111,_DIS1dL,_DIS2dL,_DIS3dL,_DIS4dL),V$113),"")</f>
        <v/>
      </c>
      <c r="W87" s="84" t="str">
        <f>IF(AND(W$4,$BJ87),SUMIFS([1]HC!$K$7:$K$118,CHOOSE($BM87,[1]HC!$N$7:$N$118,[1]HC!$O$7:$O$118,[1]HC!$P$7:$P$118,[1]HC!$Q$7:$Q$118),$BL87,CHOOSE(W$111,_DIS1dL,_DIS2dL,_DIS3dL,_DIS4dL),W$113),"")</f>
        <v/>
      </c>
      <c r="X87" s="84" t="str">
        <f>IF(AND(X$4,$BJ87),SUMIFS([1]HC!$K$7:$K$118,CHOOSE($BM87,[1]HC!$N$7:$N$118,[1]HC!$O$7:$O$118,[1]HC!$P$7:$P$118,[1]HC!$Q$7:$Q$118),$BL87,CHOOSE(X$111,_DIS1dL,_DIS2dL,_DIS3dL,_DIS4dL),X$113),"")</f>
        <v/>
      </c>
      <c r="Y87" s="84" t="str">
        <f>IF(AND(Y$4,$BJ87),SUMIFS([1]HC!$K$7:$K$118,CHOOSE($BM87,[1]HC!$N$7:$N$118,[1]HC!$O$7:$O$118,[1]HC!$P$7:$P$118,[1]HC!$Q$7:$Q$118),$BL87,CHOOSE(Y$111,_DIS1dL,_DIS2dL,_DIS3dL,_DIS4dL),Y$113),"")</f>
        <v/>
      </c>
      <c r="Z87" s="84" t="str">
        <f>IF(AND(Z$4,$BJ87),SUMIFS([1]HC!$K$7:$K$118,CHOOSE($BM87,[1]HC!$N$7:$N$118,[1]HC!$O$7:$O$118,[1]HC!$P$7:$P$118,[1]HC!$Q$7:$Q$118),$BL87,CHOOSE(Z$111,_DIS1dL,_DIS2dL,_DIS3dL,_DIS4dL),Z$113),"")</f>
        <v/>
      </c>
      <c r="AA87" s="84" t="str">
        <f>IF(AND(AA$4,$BJ87),SUMIFS([1]HC!$K$7:$K$118,CHOOSE($BM87,[1]HC!$N$7:$N$118,[1]HC!$O$7:$O$118,[1]HC!$P$7:$P$118,[1]HC!$Q$7:$Q$118),$BL87,CHOOSE(AA$111,_DIS1dL,_DIS2dL,_DIS3dL,_DIS4dL),AA$113),"")</f>
        <v/>
      </c>
      <c r="AB87" s="84" t="str">
        <f>IF(AND(AB$4,$BJ87),SUMIFS([1]HC!$K$7:$K$118,CHOOSE($BM87,[1]HC!$N$7:$N$118,[1]HC!$O$7:$O$118,[1]HC!$P$7:$P$118,[1]HC!$Q$7:$Q$118),$BL87,CHOOSE(AB$111,_DIS1dL,_DIS2dL,_DIS3dL,_DIS4dL),AB$113),"")</f>
        <v/>
      </c>
      <c r="AC87" s="84" t="str">
        <f>IF(AND(AC$4,$BJ87),SUMIFS([1]HC!$K$7:$K$118,CHOOSE($BM87,[1]HC!$N$7:$N$118,[1]HC!$O$7:$O$118,[1]HC!$P$7:$P$118,[1]HC!$Q$7:$Q$118),$BL87,CHOOSE(AC$111,_DIS1dL,_DIS2dL,_DIS3dL,_DIS4dL),AC$113),"")</f>
        <v/>
      </c>
      <c r="AD87" s="84" t="str">
        <f>IF(AND(AD$4,$BJ87),SUMIFS([1]HC!$K$7:$K$118,CHOOSE($BM87,[1]HC!$N$7:$N$118,[1]HC!$O$7:$O$118,[1]HC!$P$7:$P$118,[1]HC!$Q$7:$Q$118),$BL87,CHOOSE(AD$111,_DIS1dL,_DIS2dL,_DIS3dL,_DIS4dL),AD$113),"")</f>
        <v/>
      </c>
      <c r="AE87" s="84" t="str">
        <f>IF(AND(AE$4,$BJ87),SUMIFS([1]HC!$K$7:$K$118,CHOOSE($BM87,[1]HC!$N$7:$N$118,[1]HC!$O$7:$O$118,[1]HC!$P$7:$P$118,[1]HC!$Q$7:$Q$118),$BL87,CHOOSE(AE$111,_DIS1dL,_DIS2dL,_DIS3dL,_DIS4dL),AE$113),"")</f>
        <v/>
      </c>
      <c r="AF87" s="84" t="str">
        <f>IF(AND(AF$4,$BJ87),SUMIFS([1]HC!$K$7:$K$118,CHOOSE($BM87,[1]HC!$N$7:$N$118,[1]HC!$O$7:$O$118,[1]HC!$P$7:$P$118,[1]HC!$Q$7:$Q$118),$BL87,CHOOSE(AF$111,_DIS1dL,_DIS2dL,_DIS3dL,_DIS4dL),AF$113),"")</f>
        <v/>
      </c>
      <c r="AG87" s="84" t="str">
        <f>IF(AND(AG$4,$BJ87),SUMIFS([1]HC!$K$7:$K$118,CHOOSE($BM87,[1]HC!$N$7:$N$118,[1]HC!$O$7:$O$118,[1]HC!$P$7:$P$118,[1]HC!$Q$7:$Q$118),$BL87,CHOOSE(AG$111,_DIS1dL,_DIS2dL,_DIS3dL,_DIS4dL),AG$113),"")</f>
        <v/>
      </c>
      <c r="AH87" s="84" t="str">
        <f>IF(AND(AH$4,$BJ87),SUMIFS([1]HC!$K$7:$K$118,CHOOSE($BM87,[1]HC!$N$7:$N$118,[1]HC!$O$7:$O$118,[1]HC!$P$7:$P$118,[1]HC!$Q$7:$Q$118),$BL87,CHOOSE(AH$111,_DIS1dL,_DIS2dL,_DIS3dL,_DIS4dL),AH$113),"")</f>
        <v/>
      </c>
      <c r="AI87" s="84" t="str">
        <f>IF(AND(AI$4,$BJ87),SUMIFS([1]HC!$K$7:$K$118,[1]HC!$J$7:$J$118,$BL87,CHOOSE(AI$111,_DIS1dL,_DIS2dL,_DIS3dL,_DIS4dL),AI$113),"")</f>
        <v/>
      </c>
      <c r="AJ87" s="84" t="str">
        <f>IF(AND(AJ$4,$BJ87),SUMIFS([1]HC!$K$7:$K$118,[1]HC!$J$7:$J$118,$BL87,CHOOSE(AJ$111,_DIS1dL,_DIS2dL,_DIS3dL,_DIS4dL),AJ$113),"")</f>
        <v/>
      </c>
      <c r="AK87" s="84" t="str">
        <f>IF(AND(AK$4,$BJ87),SUMIFS([1]HC!$K$7:$K$118,[1]HC!$J$7:$J$118,$BL87,CHOOSE(AK$111,_DIS1dL,_DIS2dL,_DIS3dL,_DIS4dL),AK$113),"")</f>
        <v/>
      </c>
      <c r="AL87" s="84" t="str">
        <f>IF(AND(AL$4,$BJ87),SUMIFS([1]HC!$K$7:$K$118,[1]HC!$J$7:$J$118,$BL87,CHOOSE(AL$111,_DIS1dL,_DIS2dL,_DIS3dL,_DIS4dL),AL$113),"")</f>
        <v/>
      </c>
      <c r="AM87" s="84" t="str">
        <f>IF(AND(AM$4,$BJ87),SUMIFS([1]HC!$K$7:$K$118,[1]HC!$J$7:$J$118,$BL87,CHOOSE(AM$111,_DIS1dL,_DIS2dL,_DIS3dL,_DIS4dL),AM$113),"")</f>
        <v/>
      </c>
      <c r="AN87" s="84" t="str">
        <f>IF(AND(AN$4,$BJ87),SUMIFS([1]HC!$K$7:$K$118,[1]HC!$J$7:$J$118,$BL87,CHOOSE(AN$111,_DIS1dL,_DIS2dL,_DIS3dL,_DIS4dL),AN$113),"")</f>
        <v/>
      </c>
      <c r="AO87" s="84" t="str">
        <f>IF(AND(AO$4,$BJ87),SUMIFS([1]HC!$K$7:$K$118,[1]HC!$J$7:$J$118,$BL87,CHOOSE(AO$111,_DIS1dL,_DIS2dL,_DIS3dL,_DIS4dL),AO$113),"")</f>
        <v/>
      </c>
      <c r="AP87" s="84" t="str">
        <f>IF(AND(AP$4,$BJ87),SUMIFS([1]HC!$K$7:$K$118,[1]HC!$J$7:$J$118,$BL87,CHOOSE(AP$111,_DIS1dL,_DIS2dL,_DIS3dL,_DIS4dL),AP$113),"")</f>
        <v/>
      </c>
      <c r="AQ87" s="84" t="str">
        <f>IF(AND(AQ$4,$BJ87),SUMIFS([1]HC!$K$7:$K$118,[1]HC!$J$7:$J$118,$BL87,CHOOSE(AQ$111,_DIS1dL,_DIS2dL,_DIS3dL,_DIS4dL),AQ$113),"")</f>
        <v/>
      </c>
      <c r="AR87" s="84" t="str">
        <f>IF(AND(AR$4,$BJ87),SUMIFS([1]HC!$K$7:$K$118,[1]HC!$J$7:$J$118,$BL87,CHOOSE(AR$111,_DIS1dL,_DIS2dL,_DIS3dL,_DIS4dL),AR$113),"")</f>
        <v/>
      </c>
      <c r="AS87" s="84" t="str">
        <f>IF(AND(AS$4,$BJ87),SUMIFS([1]HC!$K$7:$K$118,[1]HC!$J$7:$J$118,$BL87,CHOOSE(AS$111,_DIS1dL,_DIS2dL,_DIS3dL,_DIS4dL),AS$113),"")</f>
        <v/>
      </c>
      <c r="AT87" s="84" t="str">
        <f>IF(AND(AT$4,$BJ87),SUMIFS([1]HC!$K$7:$K$118,[1]HC!$J$7:$J$118,$BL87,CHOOSE(AT$111,_DIS1dL,_DIS2dL,_DIS3dL,_DIS4dL),AT$113),"")</f>
        <v/>
      </c>
      <c r="AU87" s="84" t="str">
        <f>IF(AND(AU$4,$BJ87),SUMIFS([1]HC!$K$7:$K$118,[1]HC!$J$7:$J$118,$BL87,CHOOSE(AU$111,_DIS1dL,_DIS2dL,_DIS3dL,_DIS4dL),AU$113),"")</f>
        <v/>
      </c>
      <c r="AV87" s="84" t="str">
        <f>IF(AND(AV$4,$BJ87),SUMIFS([1]HC!$K$7:$K$118,[1]HC!$J$7:$J$118,$BL87,CHOOSE(AV$111,_DIS1dL,_DIS2dL,_DIS3dL,_DIS4dL),AV$113),"")</f>
        <v/>
      </c>
      <c r="AW87" s="84" t="str">
        <f>IF(AND(AW$4,$BJ87),SUMIFS([1]HC!$K$7:$K$118,[1]HC!$J$7:$J$118,$BL87,CHOOSE(AW$111,_DIS1dL,_DIS2dL,_DIS3dL,_DIS4dL),AW$113),"")</f>
        <v/>
      </c>
      <c r="AX87" s="84" t="str">
        <f>IF(AND(AX$4,$BJ87),SUMIFS([1]HC!$K$7:$K$118,[1]HC!$J$7:$J$118,$BL87,CHOOSE(AX$111,_DIS1dL,_DIS2dL,_DIS3dL,_DIS4dL),AX$113),"")</f>
        <v/>
      </c>
      <c r="AY87" s="84" t="str">
        <f>IF(AND(AY$4,$BJ87),SUMIFS([1]HC!$K$7:$K$118,[1]HC!$J$7:$J$118,$BL87,CHOOSE(AY$111,_DIS1dL,_DIS2dL,_DIS3dL,_DIS4dL),AY$113),"")</f>
        <v/>
      </c>
      <c r="AZ87" s="84" t="str">
        <f>IF(AND(AZ$4,$BJ87),SUMIFS([1]HC!$K$7:$K$118,[1]HC!$J$7:$J$118,$BL87,CHOOSE(AZ$111,_DIS1dL,_DIS2dL,_DIS3dL,_DIS4dL),AZ$113),"")</f>
        <v/>
      </c>
      <c r="BA87" s="84" t="str">
        <f>IF(AND(BA$4,$BJ87),SUMIFS([1]HC!$K$7:$K$118,[1]HC!$J$7:$J$118,$BL87,CHOOSE(BA$111,_DIS1dL,_DIS2dL,_DIS3dL,_DIS4dL),BA$113),"")</f>
        <v/>
      </c>
      <c r="BB87" s="84" t="str">
        <f>IF(AND(BB$4,$BJ87),SUMIFS([1]HC!$K$7:$K$118,[1]HC!$J$7:$J$118,$BL87,CHOOSE(BB$111,_DIS1dL,_DIS2dL,_DIS3dL,_DIS4dL),BB$113),"")</f>
        <v/>
      </c>
      <c r="BC87" s="84" t="str">
        <f>IF(AND(BC$4,$BJ87),SUMIFS([1]HC!$K$7:$K$118,[1]HC!$J$7:$J$118,$BL87,CHOOSE(BC$111,_DIS1dL,_DIS2dL,_DIS3dL,_DIS4dL),BC$113),"")</f>
        <v/>
      </c>
      <c r="BD87" s="84" t="str">
        <f>IF(AND(BD$4,$BJ87),SUMIFS([1]HC!$K$7:$K$118,[1]HC!$J$7:$J$118,$BL87,CHOOSE(BD$111,_DIS1dL,_DIS2dL,_DIS3dL,_DIS4dL),BD$113),"")</f>
        <v/>
      </c>
      <c r="BE87" s="85" t="str">
        <f>IF(AND(BE$4,$BJ87),SUMIFS([1]HC!$K$7:$K$118,[1]HC!$J$7:$J$118,$BL87,CHOOSE(BE$111,_DIS1dL,_DIS2dL,_DIS3dL,_DIS4dL),BE$113),"")</f>
        <v/>
      </c>
      <c r="BF87" s="80" t="str">
        <f t="shared" si="2"/>
        <v/>
      </c>
      <c r="BG87" s="86" t="str">
        <f t="shared" si="3"/>
        <v/>
      </c>
      <c r="BI87" s="82" t="str">
        <f>IF(BJ87,[1]HC!M87-1,"")</f>
        <v/>
      </c>
      <c r="BJ87" s="82" t="b">
        <f>[1]HC!G87</f>
        <v>0</v>
      </c>
      <c r="BK87" s="72" t="str">
        <f>[1]HC!L87</f>
        <v/>
      </c>
      <c r="BL87" t="str">
        <f>[1]HC!I87</f>
        <v/>
      </c>
      <c r="BM87" t="str">
        <f>[1]HC!M87</f>
        <v/>
      </c>
      <c r="BO87" s="72" t="b">
        <f>[1]HC!K87=BF87</f>
        <v>1</v>
      </c>
    </row>
    <row r="88" spans="3:67" ht="13" hidden="1" x14ac:dyDescent="0.3">
      <c r="C88" t="str">
        <f>IF($BJ88,REPT(" ",$BI$6*BI88) &amp; [1]HC!J88,"")</f>
        <v/>
      </c>
      <c r="D88" s="83" t="str">
        <f>IF(AND(D$4,$BJ88),SUMIFS([1]HC!$K$7:$K$118,CHOOSE($BM88,[1]HC!$N$7:$N$118,[1]HC!$O$7:$O$118,[1]HC!$P$7:$P$118,[1]HC!$Q$7:$Q$118),$BL88,CHOOSE(D$111,_DIS1dL,_DIS2dL,_DIS3dL,_DIS4dL),D$113),"")</f>
        <v/>
      </c>
      <c r="E88" s="84" t="str">
        <f>IF(AND(E$4,$BJ88),SUMIFS([1]HC!$K$7:$K$118,CHOOSE($BM88,[1]HC!$N$7:$N$118,[1]HC!$O$7:$O$118,[1]HC!$P$7:$P$118,[1]HC!$Q$7:$Q$118),$BL88,CHOOSE(E$111,_DIS1dL,_DIS2dL,_DIS3dL,_DIS4dL),E$113),"")</f>
        <v/>
      </c>
      <c r="F88" s="84" t="str">
        <f>IF(AND(F$4,$BJ88),SUMIFS([1]HC!$K$7:$K$118,CHOOSE($BM88,[1]HC!$N$7:$N$118,[1]HC!$O$7:$O$118,[1]HC!$P$7:$P$118,[1]HC!$Q$7:$Q$118),$BL88,CHOOSE(F$111,_DIS1dL,_DIS2dL,_DIS3dL,_DIS4dL),F$113),"")</f>
        <v/>
      </c>
      <c r="G88" s="84" t="str">
        <f>IF(AND(G$4,$BJ88),SUMIFS([1]HC!$K$7:$K$118,CHOOSE($BM88,[1]HC!$N$7:$N$118,[1]HC!$O$7:$O$118,[1]HC!$P$7:$P$118,[1]HC!$Q$7:$Q$118),$BL88,CHOOSE(G$111,_DIS1dL,_DIS2dL,_DIS3dL,_DIS4dL),G$113),"")</f>
        <v/>
      </c>
      <c r="H88" s="84" t="str">
        <f>IF(AND(H$4,$BJ88),SUMIFS([1]HC!$K$7:$K$118,CHOOSE($BM88,[1]HC!$N$7:$N$118,[1]HC!$O$7:$O$118,[1]HC!$P$7:$P$118,[1]HC!$Q$7:$Q$118),$BL88,CHOOSE(H$111,_DIS1dL,_DIS2dL,_DIS3dL,_DIS4dL),H$113),"")</f>
        <v/>
      </c>
      <c r="I88" s="84" t="str">
        <f>IF(AND(I$4,$BJ88),SUMIFS([1]HC!$K$7:$K$118,CHOOSE($BM88,[1]HC!$N$7:$N$118,[1]HC!$O$7:$O$118,[1]HC!$P$7:$P$118,[1]HC!$Q$7:$Q$118),$BL88,CHOOSE(I$111,_DIS1dL,_DIS2dL,_DIS3dL,_DIS4dL),I$113),"")</f>
        <v/>
      </c>
      <c r="J88" s="84" t="str">
        <f>IF(AND(J$4,$BJ88),SUMIFS([1]HC!$K$7:$K$118,CHOOSE($BM88,[1]HC!$N$7:$N$118,[1]HC!$O$7:$O$118,[1]HC!$P$7:$P$118,[1]HC!$Q$7:$Q$118),$BL88,CHOOSE(J$111,_DIS1dL,_DIS2dL,_DIS3dL,_DIS4dL),J$113),"")</f>
        <v/>
      </c>
      <c r="K88" s="84" t="str">
        <f>IF(AND(K$4,$BJ88),SUMIFS([1]HC!$K$7:$K$118,CHOOSE($BM88,[1]HC!$N$7:$N$118,[1]HC!$O$7:$O$118,[1]HC!$P$7:$P$118,[1]HC!$Q$7:$Q$118),$BL88,CHOOSE(K$111,_DIS1dL,_DIS2dL,_DIS3dL,_DIS4dL),K$113),"")</f>
        <v/>
      </c>
      <c r="L88" s="84" t="str">
        <f>IF(AND(L$4,$BJ88),SUMIFS([1]HC!$K$7:$K$118,CHOOSE($BM88,[1]HC!$N$7:$N$118,[1]HC!$O$7:$O$118,[1]HC!$P$7:$P$118,[1]HC!$Q$7:$Q$118),$BL88,CHOOSE(L$111,_DIS1dL,_DIS2dL,_DIS3dL,_DIS4dL),L$113),"")</f>
        <v/>
      </c>
      <c r="M88" s="84" t="str">
        <f>IF(AND(M$4,$BJ88),SUMIFS([1]HC!$K$7:$K$118,CHOOSE($BM88,[1]HC!$N$7:$N$118,[1]HC!$O$7:$O$118,[1]HC!$P$7:$P$118,[1]HC!$Q$7:$Q$118),$BL88,CHOOSE(M$111,_DIS1dL,_DIS2dL,_DIS3dL,_DIS4dL),M$113),"")</f>
        <v/>
      </c>
      <c r="N88" s="84" t="str">
        <f>IF(AND(N$4,$BJ88),SUMIFS([1]HC!$K$7:$K$118,CHOOSE($BM88,[1]HC!$N$7:$N$118,[1]HC!$O$7:$O$118,[1]HC!$P$7:$P$118,[1]HC!$Q$7:$Q$118),$BL88,CHOOSE(N$111,_DIS1dL,_DIS2dL,_DIS3dL,_DIS4dL),N$113),"")</f>
        <v/>
      </c>
      <c r="O88" s="84" t="str">
        <f>IF(AND(O$4,$BJ88),SUMIFS([1]HC!$K$7:$K$118,CHOOSE($BM88,[1]HC!$N$7:$N$118,[1]HC!$O$7:$O$118,[1]HC!$P$7:$P$118,[1]HC!$Q$7:$Q$118),$BL88,CHOOSE(O$111,_DIS1dL,_DIS2dL,_DIS3dL,_DIS4dL),O$113),"")</f>
        <v/>
      </c>
      <c r="P88" s="84" t="str">
        <f>IF(AND(P$4,$BJ88),SUMIFS([1]HC!$K$7:$K$118,CHOOSE($BM88,[1]HC!$N$7:$N$118,[1]HC!$O$7:$O$118,[1]HC!$P$7:$P$118,[1]HC!$Q$7:$Q$118),$BL88,CHOOSE(P$111,_DIS1dL,_DIS2dL,_DIS3dL,_DIS4dL),P$113),"")</f>
        <v/>
      </c>
      <c r="Q88" s="84" t="str">
        <f>IF(AND(Q$4,$BJ88),SUMIFS([1]HC!$K$7:$K$118,CHOOSE($BM88,[1]HC!$N$7:$N$118,[1]HC!$O$7:$O$118,[1]HC!$P$7:$P$118,[1]HC!$Q$7:$Q$118),$BL88,CHOOSE(Q$111,_DIS1dL,_DIS2dL,_DIS3dL,_DIS4dL),Q$113),"")</f>
        <v/>
      </c>
      <c r="R88" s="84" t="str">
        <f>IF(AND(R$4,$BJ88),SUMIFS([1]HC!$K$7:$K$118,CHOOSE($BM88,[1]HC!$N$7:$N$118,[1]HC!$O$7:$O$118,[1]HC!$P$7:$P$118,[1]HC!$Q$7:$Q$118),$BL88,CHOOSE(R$111,_DIS1dL,_DIS2dL,_DIS3dL,_DIS4dL),R$113),"")</f>
        <v/>
      </c>
      <c r="S88" s="84" t="str">
        <f>IF(AND(S$4,$BJ88),SUMIFS([1]HC!$K$7:$K$118,CHOOSE($BM88,[1]HC!$N$7:$N$118,[1]HC!$O$7:$O$118,[1]HC!$P$7:$P$118,[1]HC!$Q$7:$Q$118),$BL88,CHOOSE(S$111,_DIS1dL,_DIS2dL,_DIS3dL,_DIS4dL),S$113),"")</f>
        <v/>
      </c>
      <c r="T88" s="84" t="str">
        <f>IF(AND(T$4,$BJ88),SUMIFS([1]HC!$K$7:$K$118,CHOOSE($BM88,[1]HC!$N$7:$N$118,[1]HC!$O$7:$O$118,[1]HC!$P$7:$P$118,[1]HC!$Q$7:$Q$118),$BL88,CHOOSE(T$111,_DIS1dL,_DIS2dL,_DIS3dL,_DIS4dL),T$113),"")</f>
        <v/>
      </c>
      <c r="U88" s="84" t="str">
        <f>IF(AND(U$4,$BJ88),SUMIFS([1]HC!$K$7:$K$118,CHOOSE($BM88,[1]HC!$N$7:$N$118,[1]HC!$O$7:$O$118,[1]HC!$P$7:$P$118,[1]HC!$Q$7:$Q$118),$BL88,CHOOSE(U$111,_DIS1dL,_DIS2dL,_DIS3dL,_DIS4dL),U$113),"")</f>
        <v/>
      </c>
      <c r="V88" s="84" t="str">
        <f>IF(AND(V$4,$BJ88),SUMIFS([1]HC!$K$7:$K$118,CHOOSE($BM88,[1]HC!$N$7:$N$118,[1]HC!$O$7:$O$118,[1]HC!$P$7:$P$118,[1]HC!$Q$7:$Q$118),$BL88,CHOOSE(V$111,_DIS1dL,_DIS2dL,_DIS3dL,_DIS4dL),V$113),"")</f>
        <v/>
      </c>
      <c r="W88" s="84" t="str">
        <f>IF(AND(W$4,$BJ88),SUMIFS([1]HC!$K$7:$K$118,CHOOSE($BM88,[1]HC!$N$7:$N$118,[1]HC!$O$7:$O$118,[1]HC!$P$7:$P$118,[1]HC!$Q$7:$Q$118),$BL88,CHOOSE(W$111,_DIS1dL,_DIS2dL,_DIS3dL,_DIS4dL),W$113),"")</f>
        <v/>
      </c>
      <c r="X88" s="84" t="str">
        <f>IF(AND(X$4,$BJ88),SUMIFS([1]HC!$K$7:$K$118,CHOOSE($BM88,[1]HC!$N$7:$N$118,[1]HC!$O$7:$O$118,[1]HC!$P$7:$P$118,[1]HC!$Q$7:$Q$118),$BL88,CHOOSE(X$111,_DIS1dL,_DIS2dL,_DIS3dL,_DIS4dL),X$113),"")</f>
        <v/>
      </c>
      <c r="Y88" s="84" t="str">
        <f>IF(AND(Y$4,$BJ88),SUMIFS([1]HC!$K$7:$K$118,CHOOSE($BM88,[1]HC!$N$7:$N$118,[1]HC!$O$7:$O$118,[1]HC!$P$7:$P$118,[1]HC!$Q$7:$Q$118),$BL88,CHOOSE(Y$111,_DIS1dL,_DIS2dL,_DIS3dL,_DIS4dL),Y$113),"")</f>
        <v/>
      </c>
      <c r="Z88" s="84" t="str">
        <f>IF(AND(Z$4,$BJ88),SUMIFS([1]HC!$K$7:$K$118,CHOOSE($BM88,[1]HC!$N$7:$N$118,[1]HC!$O$7:$O$118,[1]HC!$P$7:$P$118,[1]HC!$Q$7:$Q$118),$BL88,CHOOSE(Z$111,_DIS1dL,_DIS2dL,_DIS3dL,_DIS4dL),Z$113),"")</f>
        <v/>
      </c>
      <c r="AA88" s="84" t="str">
        <f>IF(AND(AA$4,$BJ88),SUMIFS([1]HC!$K$7:$K$118,CHOOSE($BM88,[1]HC!$N$7:$N$118,[1]HC!$O$7:$O$118,[1]HC!$P$7:$P$118,[1]HC!$Q$7:$Q$118),$BL88,CHOOSE(AA$111,_DIS1dL,_DIS2dL,_DIS3dL,_DIS4dL),AA$113),"")</f>
        <v/>
      </c>
      <c r="AB88" s="84" t="str">
        <f>IF(AND(AB$4,$BJ88),SUMIFS([1]HC!$K$7:$K$118,CHOOSE($BM88,[1]HC!$N$7:$N$118,[1]HC!$O$7:$O$118,[1]HC!$P$7:$P$118,[1]HC!$Q$7:$Q$118),$BL88,CHOOSE(AB$111,_DIS1dL,_DIS2dL,_DIS3dL,_DIS4dL),AB$113),"")</f>
        <v/>
      </c>
      <c r="AC88" s="84" t="str">
        <f>IF(AND(AC$4,$BJ88),SUMIFS([1]HC!$K$7:$K$118,CHOOSE($BM88,[1]HC!$N$7:$N$118,[1]HC!$O$7:$O$118,[1]HC!$P$7:$P$118,[1]HC!$Q$7:$Q$118),$BL88,CHOOSE(AC$111,_DIS1dL,_DIS2dL,_DIS3dL,_DIS4dL),AC$113),"")</f>
        <v/>
      </c>
      <c r="AD88" s="84" t="str">
        <f>IF(AND(AD$4,$BJ88),SUMIFS([1]HC!$K$7:$K$118,CHOOSE($BM88,[1]HC!$N$7:$N$118,[1]HC!$O$7:$O$118,[1]HC!$P$7:$P$118,[1]HC!$Q$7:$Q$118),$BL88,CHOOSE(AD$111,_DIS1dL,_DIS2dL,_DIS3dL,_DIS4dL),AD$113),"")</f>
        <v/>
      </c>
      <c r="AE88" s="84" t="str">
        <f>IF(AND(AE$4,$BJ88),SUMIFS([1]HC!$K$7:$K$118,CHOOSE($BM88,[1]HC!$N$7:$N$118,[1]HC!$O$7:$O$118,[1]HC!$P$7:$P$118,[1]HC!$Q$7:$Q$118),$BL88,CHOOSE(AE$111,_DIS1dL,_DIS2dL,_DIS3dL,_DIS4dL),AE$113),"")</f>
        <v/>
      </c>
      <c r="AF88" s="84" t="str">
        <f>IF(AND(AF$4,$BJ88),SUMIFS([1]HC!$K$7:$K$118,CHOOSE($BM88,[1]HC!$N$7:$N$118,[1]HC!$O$7:$O$118,[1]HC!$P$7:$P$118,[1]HC!$Q$7:$Q$118),$BL88,CHOOSE(AF$111,_DIS1dL,_DIS2dL,_DIS3dL,_DIS4dL),AF$113),"")</f>
        <v/>
      </c>
      <c r="AG88" s="84" t="str">
        <f>IF(AND(AG$4,$BJ88),SUMIFS([1]HC!$K$7:$K$118,CHOOSE($BM88,[1]HC!$N$7:$N$118,[1]HC!$O$7:$O$118,[1]HC!$P$7:$P$118,[1]HC!$Q$7:$Q$118),$BL88,CHOOSE(AG$111,_DIS1dL,_DIS2dL,_DIS3dL,_DIS4dL),AG$113),"")</f>
        <v/>
      </c>
      <c r="AH88" s="84" t="str">
        <f>IF(AND(AH$4,$BJ88),SUMIFS([1]HC!$K$7:$K$118,CHOOSE($BM88,[1]HC!$N$7:$N$118,[1]HC!$O$7:$O$118,[1]HC!$P$7:$P$118,[1]HC!$Q$7:$Q$118),$BL88,CHOOSE(AH$111,_DIS1dL,_DIS2dL,_DIS3dL,_DIS4dL),AH$113),"")</f>
        <v/>
      </c>
      <c r="AI88" s="84" t="str">
        <f>IF(AND(AI$4,$BJ88),SUMIFS([1]HC!$K$7:$K$118,[1]HC!$J$7:$J$118,$BL88,CHOOSE(AI$111,_DIS1dL,_DIS2dL,_DIS3dL,_DIS4dL),AI$113),"")</f>
        <v/>
      </c>
      <c r="AJ88" s="84" t="str">
        <f>IF(AND(AJ$4,$BJ88),SUMIFS([1]HC!$K$7:$K$118,[1]HC!$J$7:$J$118,$BL88,CHOOSE(AJ$111,_DIS1dL,_DIS2dL,_DIS3dL,_DIS4dL),AJ$113),"")</f>
        <v/>
      </c>
      <c r="AK88" s="84" t="str">
        <f>IF(AND(AK$4,$BJ88),SUMIFS([1]HC!$K$7:$K$118,[1]HC!$J$7:$J$118,$BL88,CHOOSE(AK$111,_DIS1dL,_DIS2dL,_DIS3dL,_DIS4dL),AK$113),"")</f>
        <v/>
      </c>
      <c r="AL88" s="84" t="str">
        <f>IF(AND(AL$4,$BJ88),SUMIFS([1]HC!$K$7:$K$118,[1]HC!$J$7:$J$118,$BL88,CHOOSE(AL$111,_DIS1dL,_DIS2dL,_DIS3dL,_DIS4dL),AL$113),"")</f>
        <v/>
      </c>
      <c r="AM88" s="84" t="str">
        <f>IF(AND(AM$4,$BJ88),SUMIFS([1]HC!$K$7:$K$118,[1]HC!$J$7:$J$118,$BL88,CHOOSE(AM$111,_DIS1dL,_DIS2dL,_DIS3dL,_DIS4dL),AM$113),"")</f>
        <v/>
      </c>
      <c r="AN88" s="84" t="str">
        <f>IF(AND(AN$4,$BJ88),SUMIFS([1]HC!$K$7:$K$118,[1]HC!$J$7:$J$118,$BL88,CHOOSE(AN$111,_DIS1dL,_DIS2dL,_DIS3dL,_DIS4dL),AN$113),"")</f>
        <v/>
      </c>
      <c r="AO88" s="84" t="str">
        <f>IF(AND(AO$4,$BJ88),SUMIFS([1]HC!$K$7:$K$118,[1]HC!$J$7:$J$118,$BL88,CHOOSE(AO$111,_DIS1dL,_DIS2dL,_DIS3dL,_DIS4dL),AO$113),"")</f>
        <v/>
      </c>
      <c r="AP88" s="84" t="str">
        <f>IF(AND(AP$4,$BJ88),SUMIFS([1]HC!$K$7:$K$118,[1]HC!$J$7:$J$118,$BL88,CHOOSE(AP$111,_DIS1dL,_DIS2dL,_DIS3dL,_DIS4dL),AP$113),"")</f>
        <v/>
      </c>
      <c r="AQ88" s="84" t="str">
        <f>IF(AND(AQ$4,$BJ88),SUMIFS([1]HC!$K$7:$K$118,[1]HC!$J$7:$J$118,$BL88,CHOOSE(AQ$111,_DIS1dL,_DIS2dL,_DIS3dL,_DIS4dL),AQ$113),"")</f>
        <v/>
      </c>
      <c r="AR88" s="84" t="str">
        <f>IF(AND(AR$4,$BJ88),SUMIFS([1]HC!$K$7:$K$118,[1]HC!$J$7:$J$118,$BL88,CHOOSE(AR$111,_DIS1dL,_DIS2dL,_DIS3dL,_DIS4dL),AR$113),"")</f>
        <v/>
      </c>
      <c r="AS88" s="84" t="str">
        <f>IF(AND(AS$4,$BJ88),SUMIFS([1]HC!$K$7:$K$118,[1]HC!$J$7:$J$118,$BL88,CHOOSE(AS$111,_DIS1dL,_DIS2dL,_DIS3dL,_DIS4dL),AS$113),"")</f>
        <v/>
      </c>
      <c r="AT88" s="84" t="str">
        <f>IF(AND(AT$4,$BJ88),SUMIFS([1]HC!$K$7:$K$118,[1]HC!$J$7:$J$118,$BL88,CHOOSE(AT$111,_DIS1dL,_DIS2dL,_DIS3dL,_DIS4dL),AT$113),"")</f>
        <v/>
      </c>
      <c r="AU88" s="84" t="str">
        <f>IF(AND(AU$4,$BJ88),SUMIFS([1]HC!$K$7:$K$118,[1]HC!$J$7:$J$118,$BL88,CHOOSE(AU$111,_DIS1dL,_DIS2dL,_DIS3dL,_DIS4dL),AU$113),"")</f>
        <v/>
      </c>
      <c r="AV88" s="84" t="str">
        <f>IF(AND(AV$4,$BJ88),SUMIFS([1]HC!$K$7:$K$118,[1]HC!$J$7:$J$118,$BL88,CHOOSE(AV$111,_DIS1dL,_DIS2dL,_DIS3dL,_DIS4dL),AV$113),"")</f>
        <v/>
      </c>
      <c r="AW88" s="84" t="str">
        <f>IF(AND(AW$4,$BJ88),SUMIFS([1]HC!$K$7:$K$118,[1]HC!$J$7:$J$118,$BL88,CHOOSE(AW$111,_DIS1dL,_DIS2dL,_DIS3dL,_DIS4dL),AW$113),"")</f>
        <v/>
      </c>
      <c r="AX88" s="84" t="str">
        <f>IF(AND(AX$4,$BJ88),SUMIFS([1]HC!$K$7:$K$118,[1]HC!$J$7:$J$118,$BL88,CHOOSE(AX$111,_DIS1dL,_DIS2dL,_DIS3dL,_DIS4dL),AX$113),"")</f>
        <v/>
      </c>
      <c r="AY88" s="84" t="str">
        <f>IF(AND(AY$4,$BJ88),SUMIFS([1]HC!$K$7:$K$118,[1]HC!$J$7:$J$118,$BL88,CHOOSE(AY$111,_DIS1dL,_DIS2dL,_DIS3dL,_DIS4dL),AY$113),"")</f>
        <v/>
      </c>
      <c r="AZ88" s="84" t="str">
        <f>IF(AND(AZ$4,$BJ88),SUMIFS([1]HC!$K$7:$K$118,[1]HC!$J$7:$J$118,$BL88,CHOOSE(AZ$111,_DIS1dL,_DIS2dL,_DIS3dL,_DIS4dL),AZ$113),"")</f>
        <v/>
      </c>
      <c r="BA88" s="84" t="str">
        <f>IF(AND(BA$4,$BJ88),SUMIFS([1]HC!$K$7:$K$118,[1]HC!$J$7:$J$118,$BL88,CHOOSE(BA$111,_DIS1dL,_DIS2dL,_DIS3dL,_DIS4dL),BA$113),"")</f>
        <v/>
      </c>
      <c r="BB88" s="84" t="str">
        <f>IF(AND(BB$4,$BJ88),SUMIFS([1]HC!$K$7:$K$118,[1]HC!$J$7:$J$118,$BL88,CHOOSE(BB$111,_DIS1dL,_DIS2dL,_DIS3dL,_DIS4dL),BB$113),"")</f>
        <v/>
      </c>
      <c r="BC88" s="84" t="str">
        <f>IF(AND(BC$4,$BJ88),SUMIFS([1]HC!$K$7:$K$118,[1]HC!$J$7:$J$118,$BL88,CHOOSE(BC$111,_DIS1dL,_DIS2dL,_DIS3dL,_DIS4dL),BC$113),"")</f>
        <v/>
      </c>
      <c r="BD88" s="84" t="str">
        <f>IF(AND(BD$4,$BJ88),SUMIFS([1]HC!$K$7:$K$118,[1]HC!$J$7:$J$118,$BL88,CHOOSE(BD$111,_DIS1dL,_DIS2dL,_DIS3dL,_DIS4dL),BD$113),"")</f>
        <v/>
      </c>
      <c r="BE88" s="85" t="str">
        <f>IF(AND(BE$4,$BJ88),SUMIFS([1]HC!$K$7:$K$118,[1]HC!$J$7:$J$118,$BL88,CHOOSE(BE$111,_DIS1dL,_DIS2dL,_DIS3dL,_DIS4dL),BE$113),"")</f>
        <v/>
      </c>
      <c r="BF88" s="80" t="str">
        <f t="shared" si="2"/>
        <v/>
      </c>
      <c r="BG88" s="86" t="str">
        <f t="shared" si="3"/>
        <v/>
      </c>
      <c r="BI88" s="82" t="str">
        <f>IF(BJ88,[1]HC!M88-1,"")</f>
        <v/>
      </c>
      <c r="BJ88" s="82" t="b">
        <f>[1]HC!G88</f>
        <v>0</v>
      </c>
      <c r="BK88" s="72" t="str">
        <f>[1]HC!L88</f>
        <v/>
      </c>
      <c r="BL88" t="str">
        <f>[1]HC!I88</f>
        <v/>
      </c>
      <c r="BM88" t="str">
        <f>[1]HC!M88</f>
        <v/>
      </c>
      <c r="BO88" s="72" t="b">
        <f>[1]HC!K88=BF88</f>
        <v>1</v>
      </c>
    </row>
    <row r="89" spans="3:67" ht="13" hidden="1" x14ac:dyDescent="0.3">
      <c r="C89" t="str">
        <f>IF($BJ89,REPT(" ",$BI$6*BI89) &amp; [1]HC!J89,"")</f>
        <v/>
      </c>
      <c r="D89" s="83" t="str">
        <f>IF(AND(D$4,$BJ89),SUMIFS([1]HC!$K$7:$K$118,CHOOSE($BM89,[1]HC!$N$7:$N$118,[1]HC!$O$7:$O$118,[1]HC!$P$7:$P$118,[1]HC!$Q$7:$Q$118),$BL89,CHOOSE(D$111,_DIS1dL,_DIS2dL,_DIS3dL,_DIS4dL),D$113),"")</f>
        <v/>
      </c>
      <c r="E89" s="84" t="str">
        <f>IF(AND(E$4,$BJ89),SUMIFS([1]HC!$K$7:$K$118,CHOOSE($BM89,[1]HC!$N$7:$N$118,[1]HC!$O$7:$O$118,[1]HC!$P$7:$P$118,[1]HC!$Q$7:$Q$118),$BL89,CHOOSE(E$111,_DIS1dL,_DIS2dL,_DIS3dL,_DIS4dL),E$113),"")</f>
        <v/>
      </c>
      <c r="F89" s="84" t="str">
        <f>IF(AND(F$4,$BJ89),SUMIFS([1]HC!$K$7:$K$118,CHOOSE($BM89,[1]HC!$N$7:$N$118,[1]HC!$O$7:$O$118,[1]HC!$P$7:$P$118,[1]HC!$Q$7:$Q$118),$BL89,CHOOSE(F$111,_DIS1dL,_DIS2dL,_DIS3dL,_DIS4dL),F$113),"")</f>
        <v/>
      </c>
      <c r="G89" s="84" t="str">
        <f>IF(AND(G$4,$BJ89),SUMIFS([1]HC!$K$7:$K$118,CHOOSE($BM89,[1]HC!$N$7:$N$118,[1]HC!$O$7:$O$118,[1]HC!$P$7:$P$118,[1]HC!$Q$7:$Q$118),$BL89,CHOOSE(G$111,_DIS1dL,_DIS2dL,_DIS3dL,_DIS4dL),G$113),"")</f>
        <v/>
      </c>
      <c r="H89" s="84" t="str">
        <f>IF(AND(H$4,$BJ89),SUMIFS([1]HC!$K$7:$K$118,CHOOSE($BM89,[1]HC!$N$7:$N$118,[1]HC!$O$7:$O$118,[1]HC!$P$7:$P$118,[1]HC!$Q$7:$Q$118),$BL89,CHOOSE(H$111,_DIS1dL,_DIS2dL,_DIS3dL,_DIS4dL),H$113),"")</f>
        <v/>
      </c>
      <c r="I89" s="84" t="str">
        <f>IF(AND(I$4,$BJ89),SUMIFS([1]HC!$K$7:$K$118,CHOOSE($BM89,[1]HC!$N$7:$N$118,[1]HC!$O$7:$O$118,[1]HC!$P$7:$P$118,[1]HC!$Q$7:$Q$118),$BL89,CHOOSE(I$111,_DIS1dL,_DIS2dL,_DIS3dL,_DIS4dL),I$113),"")</f>
        <v/>
      </c>
      <c r="J89" s="84" t="str">
        <f>IF(AND(J$4,$BJ89),SUMIFS([1]HC!$K$7:$K$118,CHOOSE($BM89,[1]HC!$N$7:$N$118,[1]HC!$O$7:$O$118,[1]HC!$P$7:$P$118,[1]HC!$Q$7:$Q$118),$BL89,CHOOSE(J$111,_DIS1dL,_DIS2dL,_DIS3dL,_DIS4dL),J$113),"")</f>
        <v/>
      </c>
      <c r="K89" s="84" t="str">
        <f>IF(AND(K$4,$BJ89),SUMIFS([1]HC!$K$7:$K$118,CHOOSE($BM89,[1]HC!$N$7:$N$118,[1]HC!$O$7:$O$118,[1]HC!$P$7:$P$118,[1]HC!$Q$7:$Q$118),$BL89,CHOOSE(K$111,_DIS1dL,_DIS2dL,_DIS3dL,_DIS4dL),K$113),"")</f>
        <v/>
      </c>
      <c r="L89" s="84" t="str">
        <f>IF(AND(L$4,$BJ89),SUMIFS([1]HC!$K$7:$K$118,CHOOSE($BM89,[1]HC!$N$7:$N$118,[1]HC!$O$7:$O$118,[1]HC!$P$7:$P$118,[1]HC!$Q$7:$Q$118),$BL89,CHOOSE(L$111,_DIS1dL,_DIS2dL,_DIS3dL,_DIS4dL),L$113),"")</f>
        <v/>
      </c>
      <c r="M89" s="84" t="str">
        <f>IF(AND(M$4,$BJ89),SUMIFS([1]HC!$K$7:$K$118,CHOOSE($BM89,[1]HC!$N$7:$N$118,[1]HC!$O$7:$O$118,[1]HC!$P$7:$P$118,[1]HC!$Q$7:$Q$118),$BL89,CHOOSE(M$111,_DIS1dL,_DIS2dL,_DIS3dL,_DIS4dL),M$113),"")</f>
        <v/>
      </c>
      <c r="N89" s="84" t="str">
        <f>IF(AND(N$4,$BJ89),SUMIFS([1]HC!$K$7:$K$118,CHOOSE($BM89,[1]HC!$N$7:$N$118,[1]HC!$O$7:$O$118,[1]HC!$P$7:$P$118,[1]HC!$Q$7:$Q$118),$BL89,CHOOSE(N$111,_DIS1dL,_DIS2dL,_DIS3dL,_DIS4dL),N$113),"")</f>
        <v/>
      </c>
      <c r="O89" s="84" t="str">
        <f>IF(AND(O$4,$BJ89),SUMIFS([1]HC!$K$7:$K$118,CHOOSE($BM89,[1]HC!$N$7:$N$118,[1]HC!$O$7:$O$118,[1]HC!$P$7:$P$118,[1]HC!$Q$7:$Q$118),$BL89,CHOOSE(O$111,_DIS1dL,_DIS2dL,_DIS3dL,_DIS4dL),O$113),"")</f>
        <v/>
      </c>
      <c r="P89" s="84" t="str">
        <f>IF(AND(P$4,$BJ89),SUMIFS([1]HC!$K$7:$K$118,CHOOSE($BM89,[1]HC!$N$7:$N$118,[1]HC!$O$7:$O$118,[1]HC!$P$7:$P$118,[1]HC!$Q$7:$Q$118),$BL89,CHOOSE(P$111,_DIS1dL,_DIS2dL,_DIS3dL,_DIS4dL),P$113),"")</f>
        <v/>
      </c>
      <c r="Q89" s="84" t="str">
        <f>IF(AND(Q$4,$BJ89),SUMIFS([1]HC!$K$7:$K$118,CHOOSE($BM89,[1]HC!$N$7:$N$118,[1]HC!$O$7:$O$118,[1]HC!$P$7:$P$118,[1]HC!$Q$7:$Q$118),$BL89,CHOOSE(Q$111,_DIS1dL,_DIS2dL,_DIS3dL,_DIS4dL),Q$113),"")</f>
        <v/>
      </c>
      <c r="R89" s="84" t="str">
        <f>IF(AND(R$4,$BJ89),SUMIFS([1]HC!$K$7:$K$118,CHOOSE($BM89,[1]HC!$N$7:$N$118,[1]HC!$O$7:$O$118,[1]HC!$P$7:$P$118,[1]HC!$Q$7:$Q$118),$BL89,CHOOSE(R$111,_DIS1dL,_DIS2dL,_DIS3dL,_DIS4dL),R$113),"")</f>
        <v/>
      </c>
      <c r="S89" s="84" t="str">
        <f>IF(AND(S$4,$BJ89),SUMIFS([1]HC!$K$7:$K$118,CHOOSE($BM89,[1]HC!$N$7:$N$118,[1]HC!$O$7:$O$118,[1]HC!$P$7:$P$118,[1]HC!$Q$7:$Q$118),$BL89,CHOOSE(S$111,_DIS1dL,_DIS2dL,_DIS3dL,_DIS4dL),S$113),"")</f>
        <v/>
      </c>
      <c r="T89" s="84" t="str">
        <f>IF(AND(T$4,$BJ89),SUMIFS([1]HC!$K$7:$K$118,CHOOSE($BM89,[1]HC!$N$7:$N$118,[1]HC!$O$7:$O$118,[1]HC!$P$7:$P$118,[1]HC!$Q$7:$Q$118),$BL89,CHOOSE(T$111,_DIS1dL,_DIS2dL,_DIS3dL,_DIS4dL),T$113),"")</f>
        <v/>
      </c>
      <c r="U89" s="84" t="str">
        <f>IF(AND(U$4,$BJ89),SUMIFS([1]HC!$K$7:$K$118,CHOOSE($BM89,[1]HC!$N$7:$N$118,[1]HC!$O$7:$O$118,[1]HC!$P$7:$P$118,[1]HC!$Q$7:$Q$118),$BL89,CHOOSE(U$111,_DIS1dL,_DIS2dL,_DIS3dL,_DIS4dL),U$113),"")</f>
        <v/>
      </c>
      <c r="V89" s="84" t="str">
        <f>IF(AND(V$4,$BJ89),SUMIFS([1]HC!$K$7:$K$118,CHOOSE($BM89,[1]HC!$N$7:$N$118,[1]HC!$O$7:$O$118,[1]HC!$P$7:$P$118,[1]HC!$Q$7:$Q$118),$BL89,CHOOSE(V$111,_DIS1dL,_DIS2dL,_DIS3dL,_DIS4dL),V$113),"")</f>
        <v/>
      </c>
      <c r="W89" s="84" t="str">
        <f>IF(AND(W$4,$BJ89),SUMIFS([1]HC!$K$7:$K$118,CHOOSE($BM89,[1]HC!$N$7:$N$118,[1]HC!$O$7:$O$118,[1]HC!$P$7:$P$118,[1]HC!$Q$7:$Q$118),$BL89,CHOOSE(W$111,_DIS1dL,_DIS2dL,_DIS3dL,_DIS4dL),W$113),"")</f>
        <v/>
      </c>
      <c r="X89" s="84" t="str">
        <f>IF(AND(X$4,$BJ89),SUMIFS([1]HC!$K$7:$K$118,CHOOSE($BM89,[1]HC!$N$7:$N$118,[1]HC!$O$7:$O$118,[1]HC!$P$7:$P$118,[1]HC!$Q$7:$Q$118),$BL89,CHOOSE(X$111,_DIS1dL,_DIS2dL,_DIS3dL,_DIS4dL),X$113),"")</f>
        <v/>
      </c>
      <c r="Y89" s="84" t="str">
        <f>IF(AND(Y$4,$BJ89),SUMIFS([1]HC!$K$7:$K$118,CHOOSE($BM89,[1]HC!$N$7:$N$118,[1]HC!$O$7:$O$118,[1]HC!$P$7:$P$118,[1]HC!$Q$7:$Q$118),$BL89,CHOOSE(Y$111,_DIS1dL,_DIS2dL,_DIS3dL,_DIS4dL),Y$113),"")</f>
        <v/>
      </c>
      <c r="Z89" s="84" t="str">
        <f>IF(AND(Z$4,$BJ89),SUMIFS([1]HC!$K$7:$K$118,CHOOSE($BM89,[1]HC!$N$7:$N$118,[1]HC!$O$7:$O$118,[1]HC!$P$7:$P$118,[1]HC!$Q$7:$Q$118),$BL89,CHOOSE(Z$111,_DIS1dL,_DIS2dL,_DIS3dL,_DIS4dL),Z$113),"")</f>
        <v/>
      </c>
      <c r="AA89" s="84" t="str">
        <f>IF(AND(AA$4,$BJ89),SUMIFS([1]HC!$K$7:$K$118,CHOOSE($BM89,[1]HC!$N$7:$N$118,[1]HC!$O$7:$O$118,[1]HC!$P$7:$P$118,[1]HC!$Q$7:$Q$118),$BL89,CHOOSE(AA$111,_DIS1dL,_DIS2dL,_DIS3dL,_DIS4dL),AA$113),"")</f>
        <v/>
      </c>
      <c r="AB89" s="84" t="str">
        <f>IF(AND(AB$4,$BJ89),SUMIFS([1]HC!$K$7:$K$118,CHOOSE($BM89,[1]HC!$N$7:$N$118,[1]HC!$O$7:$O$118,[1]HC!$P$7:$P$118,[1]HC!$Q$7:$Q$118),$BL89,CHOOSE(AB$111,_DIS1dL,_DIS2dL,_DIS3dL,_DIS4dL),AB$113),"")</f>
        <v/>
      </c>
      <c r="AC89" s="84" t="str">
        <f>IF(AND(AC$4,$BJ89),SUMIFS([1]HC!$K$7:$K$118,CHOOSE($BM89,[1]HC!$N$7:$N$118,[1]HC!$O$7:$O$118,[1]HC!$P$7:$P$118,[1]HC!$Q$7:$Q$118),$BL89,CHOOSE(AC$111,_DIS1dL,_DIS2dL,_DIS3dL,_DIS4dL),AC$113),"")</f>
        <v/>
      </c>
      <c r="AD89" s="84" t="str">
        <f>IF(AND(AD$4,$BJ89),SUMIFS([1]HC!$K$7:$K$118,CHOOSE($BM89,[1]HC!$N$7:$N$118,[1]HC!$O$7:$O$118,[1]HC!$P$7:$P$118,[1]HC!$Q$7:$Q$118),$BL89,CHOOSE(AD$111,_DIS1dL,_DIS2dL,_DIS3dL,_DIS4dL),AD$113),"")</f>
        <v/>
      </c>
      <c r="AE89" s="84" t="str">
        <f>IF(AND(AE$4,$BJ89),SUMIFS([1]HC!$K$7:$K$118,CHOOSE($BM89,[1]HC!$N$7:$N$118,[1]HC!$O$7:$O$118,[1]HC!$P$7:$P$118,[1]HC!$Q$7:$Q$118),$BL89,CHOOSE(AE$111,_DIS1dL,_DIS2dL,_DIS3dL,_DIS4dL),AE$113),"")</f>
        <v/>
      </c>
      <c r="AF89" s="84" t="str">
        <f>IF(AND(AF$4,$BJ89),SUMIFS([1]HC!$K$7:$K$118,CHOOSE($BM89,[1]HC!$N$7:$N$118,[1]HC!$O$7:$O$118,[1]HC!$P$7:$P$118,[1]HC!$Q$7:$Q$118),$BL89,CHOOSE(AF$111,_DIS1dL,_DIS2dL,_DIS3dL,_DIS4dL),AF$113),"")</f>
        <v/>
      </c>
      <c r="AG89" s="84" t="str">
        <f>IF(AND(AG$4,$BJ89),SUMIFS([1]HC!$K$7:$K$118,CHOOSE($BM89,[1]HC!$N$7:$N$118,[1]HC!$O$7:$O$118,[1]HC!$P$7:$P$118,[1]HC!$Q$7:$Q$118),$BL89,CHOOSE(AG$111,_DIS1dL,_DIS2dL,_DIS3dL,_DIS4dL),AG$113),"")</f>
        <v/>
      </c>
      <c r="AH89" s="84" t="str">
        <f>IF(AND(AH$4,$BJ89),SUMIFS([1]HC!$K$7:$K$118,CHOOSE($BM89,[1]HC!$N$7:$N$118,[1]HC!$O$7:$O$118,[1]HC!$P$7:$P$118,[1]HC!$Q$7:$Q$118),$BL89,CHOOSE(AH$111,_DIS1dL,_DIS2dL,_DIS3dL,_DIS4dL),AH$113),"")</f>
        <v/>
      </c>
      <c r="AI89" s="84" t="str">
        <f>IF(AND(AI$4,$BJ89),SUMIFS([1]HC!$K$7:$K$118,[1]HC!$J$7:$J$118,$BL89,CHOOSE(AI$111,_DIS1dL,_DIS2dL,_DIS3dL,_DIS4dL),AI$113),"")</f>
        <v/>
      </c>
      <c r="AJ89" s="84" t="str">
        <f>IF(AND(AJ$4,$BJ89),SUMIFS([1]HC!$K$7:$K$118,[1]HC!$J$7:$J$118,$BL89,CHOOSE(AJ$111,_DIS1dL,_DIS2dL,_DIS3dL,_DIS4dL),AJ$113),"")</f>
        <v/>
      </c>
      <c r="AK89" s="84" t="str">
        <f>IF(AND(AK$4,$BJ89),SUMIFS([1]HC!$K$7:$K$118,[1]HC!$J$7:$J$118,$BL89,CHOOSE(AK$111,_DIS1dL,_DIS2dL,_DIS3dL,_DIS4dL),AK$113),"")</f>
        <v/>
      </c>
      <c r="AL89" s="84" t="str">
        <f>IF(AND(AL$4,$BJ89),SUMIFS([1]HC!$K$7:$K$118,[1]HC!$J$7:$J$118,$BL89,CHOOSE(AL$111,_DIS1dL,_DIS2dL,_DIS3dL,_DIS4dL),AL$113),"")</f>
        <v/>
      </c>
      <c r="AM89" s="84" t="str">
        <f>IF(AND(AM$4,$BJ89),SUMIFS([1]HC!$K$7:$K$118,[1]HC!$J$7:$J$118,$BL89,CHOOSE(AM$111,_DIS1dL,_DIS2dL,_DIS3dL,_DIS4dL),AM$113),"")</f>
        <v/>
      </c>
      <c r="AN89" s="84" t="str">
        <f>IF(AND(AN$4,$BJ89),SUMIFS([1]HC!$K$7:$K$118,[1]HC!$J$7:$J$118,$BL89,CHOOSE(AN$111,_DIS1dL,_DIS2dL,_DIS3dL,_DIS4dL),AN$113),"")</f>
        <v/>
      </c>
      <c r="AO89" s="84" t="str">
        <f>IF(AND(AO$4,$BJ89),SUMIFS([1]HC!$K$7:$K$118,[1]HC!$J$7:$J$118,$BL89,CHOOSE(AO$111,_DIS1dL,_DIS2dL,_DIS3dL,_DIS4dL),AO$113),"")</f>
        <v/>
      </c>
      <c r="AP89" s="84" t="str">
        <f>IF(AND(AP$4,$BJ89),SUMIFS([1]HC!$K$7:$K$118,[1]HC!$J$7:$J$118,$BL89,CHOOSE(AP$111,_DIS1dL,_DIS2dL,_DIS3dL,_DIS4dL),AP$113),"")</f>
        <v/>
      </c>
      <c r="AQ89" s="84" t="str">
        <f>IF(AND(AQ$4,$BJ89),SUMIFS([1]HC!$K$7:$K$118,[1]HC!$J$7:$J$118,$BL89,CHOOSE(AQ$111,_DIS1dL,_DIS2dL,_DIS3dL,_DIS4dL),AQ$113),"")</f>
        <v/>
      </c>
      <c r="AR89" s="84" t="str">
        <f>IF(AND(AR$4,$BJ89),SUMIFS([1]HC!$K$7:$K$118,[1]HC!$J$7:$J$118,$BL89,CHOOSE(AR$111,_DIS1dL,_DIS2dL,_DIS3dL,_DIS4dL),AR$113),"")</f>
        <v/>
      </c>
      <c r="AS89" s="84" t="str">
        <f>IF(AND(AS$4,$BJ89),SUMIFS([1]HC!$K$7:$K$118,[1]HC!$J$7:$J$118,$BL89,CHOOSE(AS$111,_DIS1dL,_DIS2dL,_DIS3dL,_DIS4dL),AS$113),"")</f>
        <v/>
      </c>
      <c r="AT89" s="84" t="str">
        <f>IF(AND(AT$4,$BJ89),SUMIFS([1]HC!$K$7:$K$118,[1]HC!$J$7:$J$118,$BL89,CHOOSE(AT$111,_DIS1dL,_DIS2dL,_DIS3dL,_DIS4dL),AT$113),"")</f>
        <v/>
      </c>
      <c r="AU89" s="84" t="str">
        <f>IF(AND(AU$4,$BJ89),SUMIFS([1]HC!$K$7:$K$118,[1]HC!$J$7:$J$118,$BL89,CHOOSE(AU$111,_DIS1dL,_DIS2dL,_DIS3dL,_DIS4dL),AU$113),"")</f>
        <v/>
      </c>
      <c r="AV89" s="84" t="str">
        <f>IF(AND(AV$4,$BJ89),SUMIFS([1]HC!$K$7:$K$118,[1]HC!$J$7:$J$118,$BL89,CHOOSE(AV$111,_DIS1dL,_DIS2dL,_DIS3dL,_DIS4dL),AV$113),"")</f>
        <v/>
      </c>
      <c r="AW89" s="84" t="str">
        <f>IF(AND(AW$4,$BJ89),SUMIFS([1]HC!$K$7:$K$118,[1]HC!$J$7:$J$118,$BL89,CHOOSE(AW$111,_DIS1dL,_DIS2dL,_DIS3dL,_DIS4dL),AW$113),"")</f>
        <v/>
      </c>
      <c r="AX89" s="84" t="str">
        <f>IF(AND(AX$4,$BJ89),SUMIFS([1]HC!$K$7:$K$118,[1]HC!$J$7:$J$118,$BL89,CHOOSE(AX$111,_DIS1dL,_DIS2dL,_DIS3dL,_DIS4dL),AX$113),"")</f>
        <v/>
      </c>
      <c r="AY89" s="84" t="str">
        <f>IF(AND(AY$4,$BJ89),SUMIFS([1]HC!$K$7:$K$118,[1]HC!$J$7:$J$118,$BL89,CHOOSE(AY$111,_DIS1dL,_DIS2dL,_DIS3dL,_DIS4dL),AY$113),"")</f>
        <v/>
      </c>
      <c r="AZ89" s="84" t="str">
        <f>IF(AND(AZ$4,$BJ89),SUMIFS([1]HC!$K$7:$K$118,[1]HC!$J$7:$J$118,$BL89,CHOOSE(AZ$111,_DIS1dL,_DIS2dL,_DIS3dL,_DIS4dL),AZ$113),"")</f>
        <v/>
      </c>
      <c r="BA89" s="84" t="str">
        <f>IF(AND(BA$4,$BJ89),SUMIFS([1]HC!$K$7:$K$118,[1]HC!$J$7:$J$118,$BL89,CHOOSE(BA$111,_DIS1dL,_DIS2dL,_DIS3dL,_DIS4dL),BA$113),"")</f>
        <v/>
      </c>
      <c r="BB89" s="84" t="str">
        <f>IF(AND(BB$4,$BJ89),SUMIFS([1]HC!$K$7:$K$118,[1]HC!$J$7:$J$118,$BL89,CHOOSE(BB$111,_DIS1dL,_DIS2dL,_DIS3dL,_DIS4dL),BB$113),"")</f>
        <v/>
      </c>
      <c r="BC89" s="84" t="str">
        <f>IF(AND(BC$4,$BJ89),SUMIFS([1]HC!$K$7:$K$118,[1]HC!$J$7:$J$118,$BL89,CHOOSE(BC$111,_DIS1dL,_DIS2dL,_DIS3dL,_DIS4dL),BC$113),"")</f>
        <v/>
      </c>
      <c r="BD89" s="84" t="str">
        <f>IF(AND(BD$4,$BJ89),SUMIFS([1]HC!$K$7:$K$118,[1]HC!$J$7:$J$118,$BL89,CHOOSE(BD$111,_DIS1dL,_DIS2dL,_DIS3dL,_DIS4dL),BD$113),"")</f>
        <v/>
      </c>
      <c r="BE89" s="85" t="str">
        <f>IF(AND(BE$4,$BJ89),SUMIFS([1]HC!$K$7:$K$118,[1]HC!$J$7:$J$118,$BL89,CHOOSE(BE$111,_DIS1dL,_DIS2dL,_DIS3dL,_DIS4dL),BE$113),"")</f>
        <v/>
      </c>
      <c r="BF89" s="80" t="str">
        <f t="shared" si="2"/>
        <v/>
      </c>
      <c r="BG89" s="86" t="str">
        <f t="shared" si="3"/>
        <v/>
      </c>
      <c r="BI89" s="82" t="str">
        <f>IF(BJ89,[1]HC!M89-1,"")</f>
        <v/>
      </c>
      <c r="BJ89" s="82" t="b">
        <f>[1]HC!G89</f>
        <v>0</v>
      </c>
      <c r="BK89" s="72" t="str">
        <f>[1]HC!L89</f>
        <v/>
      </c>
      <c r="BL89" t="str">
        <f>[1]HC!I89</f>
        <v/>
      </c>
      <c r="BM89" t="str">
        <f>[1]HC!M89</f>
        <v/>
      </c>
      <c r="BO89" s="72" t="b">
        <f>[1]HC!K89=BF89</f>
        <v>1</v>
      </c>
    </row>
    <row r="90" spans="3:67" ht="13" hidden="1" x14ac:dyDescent="0.3">
      <c r="C90" t="str">
        <f>IF($BJ90,REPT(" ",$BI$6*BI90) &amp; [1]HC!J90,"")</f>
        <v/>
      </c>
      <c r="D90" s="83" t="str">
        <f>IF(AND(D$4,$BJ90),SUMIFS([1]HC!$K$7:$K$118,CHOOSE($BM90,[1]HC!$N$7:$N$118,[1]HC!$O$7:$O$118,[1]HC!$P$7:$P$118,[1]HC!$Q$7:$Q$118),$BL90,CHOOSE(D$111,_DIS1dL,_DIS2dL,_DIS3dL,_DIS4dL),D$113),"")</f>
        <v/>
      </c>
      <c r="E90" s="84" t="str">
        <f>IF(AND(E$4,$BJ90),SUMIFS([1]HC!$K$7:$K$118,CHOOSE($BM90,[1]HC!$N$7:$N$118,[1]HC!$O$7:$O$118,[1]HC!$P$7:$P$118,[1]HC!$Q$7:$Q$118),$BL90,CHOOSE(E$111,_DIS1dL,_DIS2dL,_DIS3dL,_DIS4dL),E$113),"")</f>
        <v/>
      </c>
      <c r="F90" s="84" t="str">
        <f>IF(AND(F$4,$BJ90),SUMIFS([1]HC!$K$7:$K$118,CHOOSE($BM90,[1]HC!$N$7:$N$118,[1]HC!$O$7:$O$118,[1]HC!$P$7:$P$118,[1]HC!$Q$7:$Q$118),$BL90,CHOOSE(F$111,_DIS1dL,_DIS2dL,_DIS3dL,_DIS4dL),F$113),"")</f>
        <v/>
      </c>
      <c r="G90" s="84" t="str">
        <f>IF(AND(G$4,$BJ90),SUMIFS([1]HC!$K$7:$K$118,CHOOSE($BM90,[1]HC!$N$7:$N$118,[1]HC!$O$7:$O$118,[1]HC!$P$7:$P$118,[1]HC!$Q$7:$Q$118),$BL90,CHOOSE(G$111,_DIS1dL,_DIS2dL,_DIS3dL,_DIS4dL),G$113),"")</f>
        <v/>
      </c>
      <c r="H90" s="84" t="str">
        <f>IF(AND(H$4,$BJ90),SUMIFS([1]HC!$K$7:$K$118,CHOOSE($BM90,[1]HC!$N$7:$N$118,[1]HC!$O$7:$O$118,[1]HC!$P$7:$P$118,[1]HC!$Q$7:$Q$118),$BL90,CHOOSE(H$111,_DIS1dL,_DIS2dL,_DIS3dL,_DIS4dL),H$113),"")</f>
        <v/>
      </c>
      <c r="I90" s="84" t="str">
        <f>IF(AND(I$4,$BJ90),SUMIFS([1]HC!$K$7:$K$118,CHOOSE($BM90,[1]HC!$N$7:$N$118,[1]HC!$O$7:$O$118,[1]HC!$P$7:$P$118,[1]HC!$Q$7:$Q$118),$BL90,CHOOSE(I$111,_DIS1dL,_DIS2dL,_DIS3dL,_DIS4dL),I$113),"")</f>
        <v/>
      </c>
      <c r="J90" s="84" t="str">
        <f>IF(AND(J$4,$BJ90),SUMIFS([1]HC!$K$7:$K$118,CHOOSE($BM90,[1]HC!$N$7:$N$118,[1]HC!$O$7:$O$118,[1]HC!$P$7:$P$118,[1]HC!$Q$7:$Q$118),$BL90,CHOOSE(J$111,_DIS1dL,_DIS2dL,_DIS3dL,_DIS4dL),J$113),"")</f>
        <v/>
      </c>
      <c r="K90" s="84" t="str">
        <f>IF(AND(K$4,$BJ90),SUMIFS([1]HC!$K$7:$K$118,CHOOSE($BM90,[1]HC!$N$7:$N$118,[1]HC!$O$7:$O$118,[1]HC!$P$7:$P$118,[1]HC!$Q$7:$Q$118),$BL90,CHOOSE(K$111,_DIS1dL,_DIS2dL,_DIS3dL,_DIS4dL),K$113),"")</f>
        <v/>
      </c>
      <c r="L90" s="84" t="str">
        <f>IF(AND(L$4,$BJ90),SUMIFS([1]HC!$K$7:$K$118,CHOOSE($BM90,[1]HC!$N$7:$N$118,[1]HC!$O$7:$O$118,[1]HC!$P$7:$P$118,[1]HC!$Q$7:$Q$118),$BL90,CHOOSE(L$111,_DIS1dL,_DIS2dL,_DIS3dL,_DIS4dL),L$113),"")</f>
        <v/>
      </c>
      <c r="M90" s="84" t="str">
        <f>IF(AND(M$4,$BJ90),SUMIFS([1]HC!$K$7:$K$118,CHOOSE($BM90,[1]HC!$N$7:$N$118,[1]HC!$O$7:$O$118,[1]HC!$P$7:$P$118,[1]HC!$Q$7:$Q$118),$BL90,CHOOSE(M$111,_DIS1dL,_DIS2dL,_DIS3dL,_DIS4dL),M$113),"")</f>
        <v/>
      </c>
      <c r="N90" s="84" t="str">
        <f>IF(AND(N$4,$BJ90),SUMIFS([1]HC!$K$7:$K$118,CHOOSE($BM90,[1]HC!$N$7:$N$118,[1]HC!$O$7:$O$118,[1]HC!$P$7:$P$118,[1]HC!$Q$7:$Q$118),$BL90,CHOOSE(N$111,_DIS1dL,_DIS2dL,_DIS3dL,_DIS4dL),N$113),"")</f>
        <v/>
      </c>
      <c r="O90" s="84" t="str">
        <f>IF(AND(O$4,$BJ90),SUMIFS([1]HC!$K$7:$K$118,CHOOSE($BM90,[1]HC!$N$7:$N$118,[1]HC!$O$7:$O$118,[1]HC!$P$7:$P$118,[1]HC!$Q$7:$Q$118),$BL90,CHOOSE(O$111,_DIS1dL,_DIS2dL,_DIS3dL,_DIS4dL),O$113),"")</f>
        <v/>
      </c>
      <c r="P90" s="84" t="str">
        <f>IF(AND(P$4,$BJ90),SUMIFS([1]HC!$K$7:$K$118,CHOOSE($BM90,[1]HC!$N$7:$N$118,[1]HC!$O$7:$O$118,[1]HC!$P$7:$P$118,[1]HC!$Q$7:$Q$118),$BL90,CHOOSE(P$111,_DIS1dL,_DIS2dL,_DIS3dL,_DIS4dL),P$113),"")</f>
        <v/>
      </c>
      <c r="Q90" s="84" t="str">
        <f>IF(AND(Q$4,$BJ90),SUMIFS([1]HC!$K$7:$K$118,CHOOSE($BM90,[1]HC!$N$7:$N$118,[1]HC!$O$7:$O$118,[1]HC!$P$7:$P$118,[1]HC!$Q$7:$Q$118),$BL90,CHOOSE(Q$111,_DIS1dL,_DIS2dL,_DIS3dL,_DIS4dL),Q$113),"")</f>
        <v/>
      </c>
      <c r="R90" s="84" t="str">
        <f>IF(AND(R$4,$BJ90),SUMIFS([1]HC!$K$7:$K$118,CHOOSE($BM90,[1]HC!$N$7:$N$118,[1]HC!$O$7:$O$118,[1]HC!$P$7:$P$118,[1]HC!$Q$7:$Q$118),$BL90,CHOOSE(R$111,_DIS1dL,_DIS2dL,_DIS3dL,_DIS4dL),R$113),"")</f>
        <v/>
      </c>
      <c r="S90" s="84" t="str">
        <f>IF(AND(S$4,$BJ90),SUMIFS([1]HC!$K$7:$K$118,CHOOSE($BM90,[1]HC!$N$7:$N$118,[1]HC!$O$7:$O$118,[1]HC!$P$7:$P$118,[1]HC!$Q$7:$Q$118),$BL90,CHOOSE(S$111,_DIS1dL,_DIS2dL,_DIS3dL,_DIS4dL),S$113),"")</f>
        <v/>
      </c>
      <c r="T90" s="84" t="str">
        <f>IF(AND(T$4,$BJ90),SUMIFS([1]HC!$K$7:$K$118,CHOOSE($BM90,[1]HC!$N$7:$N$118,[1]HC!$O$7:$O$118,[1]HC!$P$7:$P$118,[1]HC!$Q$7:$Q$118),$BL90,CHOOSE(T$111,_DIS1dL,_DIS2dL,_DIS3dL,_DIS4dL),T$113),"")</f>
        <v/>
      </c>
      <c r="U90" s="84" t="str">
        <f>IF(AND(U$4,$BJ90),SUMIFS([1]HC!$K$7:$K$118,CHOOSE($BM90,[1]HC!$N$7:$N$118,[1]HC!$O$7:$O$118,[1]HC!$P$7:$P$118,[1]HC!$Q$7:$Q$118),$BL90,CHOOSE(U$111,_DIS1dL,_DIS2dL,_DIS3dL,_DIS4dL),U$113),"")</f>
        <v/>
      </c>
      <c r="V90" s="84" t="str">
        <f>IF(AND(V$4,$BJ90),SUMIFS([1]HC!$K$7:$K$118,CHOOSE($BM90,[1]HC!$N$7:$N$118,[1]HC!$O$7:$O$118,[1]HC!$P$7:$P$118,[1]HC!$Q$7:$Q$118),$BL90,CHOOSE(V$111,_DIS1dL,_DIS2dL,_DIS3dL,_DIS4dL),V$113),"")</f>
        <v/>
      </c>
      <c r="W90" s="84" t="str">
        <f>IF(AND(W$4,$BJ90),SUMIFS([1]HC!$K$7:$K$118,CHOOSE($BM90,[1]HC!$N$7:$N$118,[1]HC!$O$7:$O$118,[1]HC!$P$7:$P$118,[1]HC!$Q$7:$Q$118),$BL90,CHOOSE(W$111,_DIS1dL,_DIS2dL,_DIS3dL,_DIS4dL),W$113),"")</f>
        <v/>
      </c>
      <c r="X90" s="84" t="str">
        <f>IF(AND(X$4,$BJ90),SUMIFS([1]HC!$K$7:$K$118,CHOOSE($BM90,[1]HC!$N$7:$N$118,[1]HC!$O$7:$O$118,[1]HC!$P$7:$P$118,[1]HC!$Q$7:$Q$118),$BL90,CHOOSE(X$111,_DIS1dL,_DIS2dL,_DIS3dL,_DIS4dL),X$113),"")</f>
        <v/>
      </c>
      <c r="Y90" s="84" t="str">
        <f>IF(AND(Y$4,$BJ90),SUMIFS([1]HC!$K$7:$K$118,CHOOSE($BM90,[1]HC!$N$7:$N$118,[1]HC!$O$7:$O$118,[1]HC!$P$7:$P$118,[1]HC!$Q$7:$Q$118),$BL90,CHOOSE(Y$111,_DIS1dL,_DIS2dL,_DIS3dL,_DIS4dL),Y$113),"")</f>
        <v/>
      </c>
      <c r="Z90" s="84" t="str">
        <f>IF(AND(Z$4,$BJ90),SUMIFS([1]HC!$K$7:$K$118,CHOOSE($BM90,[1]HC!$N$7:$N$118,[1]HC!$O$7:$O$118,[1]HC!$P$7:$P$118,[1]HC!$Q$7:$Q$118),$BL90,CHOOSE(Z$111,_DIS1dL,_DIS2dL,_DIS3dL,_DIS4dL),Z$113),"")</f>
        <v/>
      </c>
      <c r="AA90" s="84" t="str">
        <f>IF(AND(AA$4,$BJ90),SUMIFS([1]HC!$K$7:$K$118,CHOOSE($BM90,[1]HC!$N$7:$N$118,[1]HC!$O$7:$O$118,[1]HC!$P$7:$P$118,[1]HC!$Q$7:$Q$118),$BL90,CHOOSE(AA$111,_DIS1dL,_DIS2dL,_DIS3dL,_DIS4dL),AA$113),"")</f>
        <v/>
      </c>
      <c r="AB90" s="84" t="str">
        <f>IF(AND(AB$4,$BJ90),SUMIFS([1]HC!$K$7:$K$118,CHOOSE($BM90,[1]HC!$N$7:$N$118,[1]HC!$O$7:$O$118,[1]HC!$P$7:$P$118,[1]HC!$Q$7:$Q$118),$BL90,CHOOSE(AB$111,_DIS1dL,_DIS2dL,_DIS3dL,_DIS4dL),AB$113),"")</f>
        <v/>
      </c>
      <c r="AC90" s="84" t="str">
        <f>IF(AND(AC$4,$BJ90),SUMIFS([1]HC!$K$7:$K$118,CHOOSE($BM90,[1]HC!$N$7:$N$118,[1]HC!$O$7:$O$118,[1]HC!$P$7:$P$118,[1]HC!$Q$7:$Q$118),$BL90,CHOOSE(AC$111,_DIS1dL,_DIS2dL,_DIS3dL,_DIS4dL),AC$113),"")</f>
        <v/>
      </c>
      <c r="AD90" s="84" t="str">
        <f>IF(AND(AD$4,$BJ90),SUMIFS([1]HC!$K$7:$K$118,CHOOSE($BM90,[1]HC!$N$7:$N$118,[1]HC!$O$7:$O$118,[1]HC!$P$7:$P$118,[1]HC!$Q$7:$Q$118),$BL90,CHOOSE(AD$111,_DIS1dL,_DIS2dL,_DIS3dL,_DIS4dL),AD$113),"")</f>
        <v/>
      </c>
      <c r="AE90" s="84" t="str">
        <f>IF(AND(AE$4,$BJ90),SUMIFS([1]HC!$K$7:$K$118,CHOOSE($BM90,[1]HC!$N$7:$N$118,[1]HC!$O$7:$O$118,[1]HC!$P$7:$P$118,[1]HC!$Q$7:$Q$118),$BL90,CHOOSE(AE$111,_DIS1dL,_DIS2dL,_DIS3dL,_DIS4dL),AE$113),"")</f>
        <v/>
      </c>
      <c r="AF90" s="84" t="str">
        <f>IF(AND(AF$4,$BJ90),SUMIFS([1]HC!$K$7:$K$118,CHOOSE($BM90,[1]HC!$N$7:$N$118,[1]HC!$O$7:$O$118,[1]HC!$P$7:$P$118,[1]HC!$Q$7:$Q$118),$BL90,CHOOSE(AF$111,_DIS1dL,_DIS2dL,_DIS3dL,_DIS4dL),AF$113),"")</f>
        <v/>
      </c>
      <c r="AG90" s="84" t="str">
        <f>IF(AND(AG$4,$BJ90),SUMIFS([1]HC!$K$7:$K$118,CHOOSE($BM90,[1]HC!$N$7:$N$118,[1]HC!$O$7:$O$118,[1]HC!$P$7:$P$118,[1]HC!$Q$7:$Q$118),$BL90,CHOOSE(AG$111,_DIS1dL,_DIS2dL,_DIS3dL,_DIS4dL),AG$113),"")</f>
        <v/>
      </c>
      <c r="AH90" s="84" t="str">
        <f>IF(AND(AH$4,$BJ90),SUMIFS([1]HC!$K$7:$K$118,CHOOSE($BM90,[1]HC!$N$7:$N$118,[1]HC!$O$7:$O$118,[1]HC!$P$7:$P$118,[1]HC!$Q$7:$Q$118),$BL90,CHOOSE(AH$111,_DIS1dL,_DIS2dL,_DIS3dL,_DIS4dL),AH$113),"")</f>
        <v/>
      </c>
      <c r="AI90" s="84" t="str">
        <f>IF(AND(AI$4,$BJ90),SUMIFS([1]HC!$K$7:$K$118,[1]HC!$J$7:$J$118,$BL90,CHOOSE(AI$111,_DIS1dL,_DIS2dL,_DIS3dL,_DIS4dL),AI$113),"")</f>
        <v/>
      </c>
      <c r="AJ90" s="84" t="str">
        <f>IF(AND(AJ$4,$BJ90),SUMIFS([1]HC!$K$7:$K$118,[1]HC!$J$7:$J$118,$BL90,CHOOSE(AJ$111,_DIS1dL,_DIS2dL,_DIS3dL,_DIS4dL),AJ$113),"")</f>
        <v/>
      </c>
      <c r="AK90" s="84" t="str">
        <f>IF(AND(AK$4,$BJ90),SUMIFS([1]HC!$K$7:$K$118,[1]HC!$J$7:$J$118,$BL90,CHOOSE(AK$111,_DIS1dL,_DIS2dL,_DIS3dL,_DIS4dL),AK$113),"")</f>
        <v/>
      </c>
      <c r="AL90" s="84" t="str">
        <f>IF(AND(AL$4,$BJ90),SUMIFS([1]HC!$K$7:$K$118,[1]HC!$J$7:$J$118,$BL90,CHOOSE(AL$111,_DIS1dL,_DIS2dL,_DIS3dL,_DIS4dL),AL$113),"")</f>
        <v/>
      </c>
      <c r="AM90" s="84" t="str">
        <f>IF(AND(AM$4,$BJ90),SUMIFS([1]HC!$K$7:$K$118,[1]HC!$J$7:$J$118,$BL90,CHOOSE(AM$111,_DIS1dL,_DIS2dL,_DIS3dL,_DIS4dL),AM$113),"")</f>
        <v/>
      </c>
      <c r="AN90" s="84" t="str">
        <f>IF(AND(AN$4,$BJ90),SUMIFS([1]HC!$K$7:$K$118,[1]HC!$J$7:$J$118,$BL90,CHOOSE(AN$111,_DIS1dL,_DIS2dL,_DIS3dL,_DIS4dL),AN$113),"")</f>
        <v/>
      </c>
      <c r="AO90" s="84" t="str">
        <f>IF(AND(AO$4,$BJ90),SUMIFS([1]HC!$K$7:$K$118,[1]HC!$J$7:$J$118,$BL90,CHOOSE(AO$111,_DIS1dL,_DIS2dL,_DIS3dL,_DIS4dL),AO$113),"")</f>
        <v/>
      </c>
      <c r="AP90" s="84" t="str">
        <f>IF(AND(AP$4,$BJ90),SUMIFS([1]HC!$K$7:$K$118,[1]HC!$J$7:$J$118,$BL90,CHOOSE(AP$111,_DIS1dL,_DIS2dL,_DIS3dL,_DIS4dL),AP$113),"")</f>
        <v/>
      </c>
      <c r="AQ90" s="84" t="str">
        <f>IF(AND(AQ$4,$BJ90),SUMIFS([1]HC!$K$7:$K$118,[1]HC!$J$7:$J$118,$BL90,CHOOSE(AQ$111,_DIS1dL,_DIS2dL,_DIS3dL,_DIS4dL),AQ$113),"")</f>
        <v/>
      </c>
      <c r="AR90" s="84" t="str">
        <f>IF(AND(AR$4,$BJ90),SUMIFS([1]HC!$K$7:$K$118,[1]HC!$J$7:$J$118,$BL90,CHOOSE(AR$111,_DIS1dL,_DIS2dL,_DIS3dL,_DIS4dL),AR$113),"")</f>
        <v/>
      </c>
      <c r="AS90" s="84" t="str">
        <f>IF(AND(AS$4,$BJ90),SUMIFS([1]HC!$K$7:$K$118,[1]HC!$J$7:$J$118,$BL90,CHOOSE(AS$111,_DIS1dL,_DIS2dL,_DIS3dL,_DIS4dL),AS$113),"")</f>
        <v/>
      </c>
      <c r="AT90" s="84" t="str">
        <f>IF(AND(AT$4,$BJ90),SUMIFS([1]HC!$K$7:$K$118,[1]HC!$J$7:$J$118,$BL90,CHOOSE(AT$111,_DIS1dL,_DIS2dL,_DIS3dL,_DIS4dL),AT$113),"")</f>
        <v/>
      </c>
      <c r="AU90" s="84" t="str">
        <f>IF(AND(AU$4,$BJ90),SUMIFS([1]HC!$K$7:$K$118,[1]HC!$J$7:$J$118,$BL90,CHOOSE(AU$111,_DIS1dL,_DIS2dL,_DIS3dL,_DIS4dL),AU$113),"")</f>
        <v/>
      </c>
      <c r="AV90" s="84" t="str">
        <f>IF(AND(AV$4,$BJ90),SUMIFS([1]HC!$K$7:$K$118,[1]HC!$J$7:$J$118,$BL90,CHOOSE(AV$111,_DIS1dL,_DIS2dL,_DIS3dL,_DIS4dL),AV$113),"")</f>
        <v/>
      </c>
      <c r="AW90" s="84" t="str">
        <f>IF(AND(AW$4,$BJ90),SUMIFS([1]HC!$K$7:$K$118,[1]HC!$J$7:$J$118,$BL90,CHOOSE(AW$111,_DIS1dL,_DIS2dL,_DIS3dL,_DIS4dL),AW$113),"")</f>
        <v/>
      </c>
      <c r="AX90" s="84" t="str">
        <f>IF(AND(AX$4,$BJ90),SUMIFS([1]HC!$K$7:$K$118,[1]HC!$J$7:$J$118,$BL90,CHOOSE(AX$111,_DIS1dL,_DIS2dL,_DIS3dL,_DIS4dL),AX$113),"")</f>
        <v/>
      </c>
      <c r="AY90" s="84" t="str">
        <f>IF(AND(AY$4,$BJ90),SUMIFS([1]HC!$K$7:$K$118,[1]HC!$J$7:$J$118,$BL90,CHOOSE(AY$111,_DIS1dL,_DIS2dL,_DIS3dL,_DIS4dL),AY$113),"")</f>
        <v/>
      </c>
      <c r="AZ90" s="84" t="str">
        <f>IF(AND(AZ$4,$BJ90),SUMIFS([1]HC!$K$7:$K$118,[1]HC!$J$7:$J$118,$BL90,CHOOSE(AZ$111,_DIS1dL,_DIS2dL,_DIS3dL,_DIS4dL),AZ$113),"")</f>
        <v/>
      </c>
      <c r="BA90" s="84" t="str">
        <f>IF(AND(BA$4,$BJ90),SUMIFS([1]HC!$K$7:$K$118,[1]HC!$J$7:$J$118,$BL90,CHOOSE(BA$111,_DIS1dL,_DIS2dL,_DIS3dL,_DIS4dL),BA$113),"")</f>
        <v/>
      </c>
      <c r="BB90" s="84" t="str">
        <f>IF(AND(BB$4,$BJ90),SUMIFS([1]HC!$K$7:$K$118,[1]HC!$J$7:$J$118,$BL90,CHOOSE(BB$111,_DIS1dL,_DIS2dL,_DIS3dL,_DIS4dL),BB$113),"")</f>
        <v/>
      </c>
      <c r="BC90" s="84" t="str">
        <f>IF(AND(BC$4,$BJ90),SUMIFS([1]HC!$K$7:$K$118,[1]HC!$J$7:$J$118,$BL90,CHOOSE(BC$111,_DIS1dL,_DIS2dL,_DIS3dL,_DIS4dL),BC$113),"")</f>
        <v/>
      </c>
      <c r="BD90" s="84" t="str">
        <f>IF(AND(BD$4,$BJ90),SUMIFS([1]HC!$K$7:$K$118,[1]HC!$J$7:$J$118,$BL90,CHOOSE(BD$111,_DIS1dL,_DIS2dL,_DIS3dL,_DIS4dL),BD$113),"")</f>
        <v/>
      </c>
      <c r="BE90" s="85" t="str">
        <f>IF(AND(BE$4,$BJ90),SUMIFS([1]HC!$K$7:$K$118,[1]HC!$J$7:$J$118,$BL90,CHOOSE(BE$111,_DIS1dL,_DIS2dL,_DIS3dL,_DIS4dL),BE$113),"")</f>
        <v/>
      </c>
      <c r="BF90" s="80" t="str">
        <f t="shared" si="2"/>
        <v/>
      </c>
      <c r="BG90" s="86" t="str">
        <f t="shared" si="3"/>
        <v/>
      </c>
      <c r="BI90" s="82" t="str">
        <f>IF(BJ90,[1]HC!M90-1,"")</f>
        <v/>
      </c>
      <c r="BJ90" s="82" t="b">
        <f>[1]HC!G90</f>
        <v>0</v>
      </c>
      <c r="BK90" s="72" t="str">
        <f>[1]HC!L90</f>
        <v/>
      </c>
      <c r="BL90" t="str">
        <f>[1]HC!I90</f>
        <v/>
      </c>
      <c r="BM90" t="str">
        <f>[1]HC!M90</f>
        <v/>
      </c>
      <c r="BO90" s="72" t="b">
        <f>[1]HC!K90=BF90</f>
        <v>1</v>
      </c>
    </row>
    <row r="91" spans="3:67" ht="13" hidden="1" x14ac:dyDescent="0.3">
      <c r="C91" t="str">
        <f>IF($BJ91,REPT(" ",$BI$6*BI91) &amp; [1]HC!J91,"")</f>
        <v/>
      </c>
      <c r="D91" s="83" t="str">
        <f>IF(AND(D$4,$BJ91),SUMIFS([1]HC!$K$7:$K$118,CHOOSE($BM91,[1]HC!$N$7:$N$118,[1]HC!$O$7:$O$118,[1]HC!$P$7:$P$118,[1]HC!$Q$7:$Q$118),$BL91,CHOOSE(D$111,_DIS1dL,_DIS2dL,_DIS3dL,_DIS4dL),D$113),"")</f>
        <v/>
      </c>
      <c r="E91" s="84" t="str">
        <f>IF(AND(E$4,$BJ91),SUMIFS([1]HC!$K$7:$K$118,CHOOSE($BM91,[1]HC!$N$7:$N$118,[1]HC!$O$7:$O$118,[1]HC!$P$7:$P$118,[1]HC!$Q$7:$Q$118),$BL91,CHOOSE(E$111,_DIS1dL,_DIS2dL,_DIS3dL,_DIS4dL),E$113),"")</f>
        <v/>
      </c>
      <c r="F91" s="84" t="str">
        <f>IF(AND(F$4,$BJ91),SUMIFS([1]HC!$K$7:$K$118,CHOOSE($BM91,[1]HC!$N$7:$N$118,[1]HC!$O$7:$O$118,[1]HC!$P$7:$P$118,[1]HC!$Q$7:$Q$118),$BL91,CHOOSE(F$111,_DIS1dL,_DIS2dL,_DIS3dL,_DIS4dL),F$113),"")</f>
        <v/>
      </c>
      <c r="G91" s="84" t="str">
        <f>IF(AND(G$4,$BJ91),SUMIFS([1]HC!$K$7:$K$118,CHOOSE($BM91,[1]HC!$N$7:$N$118,[1]HC!$O$7:$O$118,[1]HC!$P$7:$P$118,[1]HC!$Q$7:$Q$118),$BL91,CHOOSE(G$111,_DIS1dL,_DIS2dL,_DIS3dL,_DIS4dL),G$113),"")</f>
        <v/>
      </c>
      <c r="H91" s="84" t="str">
        <f>IF(AND(H$4,$BJ91),SUMIFS([1]HC!$K$7:$K$118,CHOOSE($BM91,[1]HC!$N$7:$N$118,[1]HC!$O$7:$O$118,[1]HC!$P$7:$P$118,[1]HC!$Q$7:$Q$118),$BL91,CHOOSE(H$111,_DIS1dL,_DIS2dL,_DIS3dL,_DIS4dL),H$113),"")</f>
        <v/>
      </c>
      <c r="I91" s="84" t="str">
        <f>IF(AND(I$4,$BJ91),SUMIFS([1]HC!$K$7:$K$118,CHOOSE($BM91,[1]HC!$N$7:$N$118,[1]HC!$O$7:$O$118,[1]HC!$P$7:$P$118,[1]HC!$Q$7:$Q$118),$BL91,CHOOSE(I$111,_DIS1dL,_DIS2dL,_DIS3dL,_DIS4dL),I$113),"")</f>
        <v/>
      </c>
      <c r="J91" s="84" t="str">
        <f>IF(AND(J$4,$BJ91),SUMIFS([1]HC!$K$7:$K$118,CHOOSE($BM91,[1]HC!$N$7:$N$118,[1]HC!$O$7:$O$118,[1]HC!$P$7:$P$118,[1]HC!$Q$7:$Q$118),$BL91,CHOOSE(J$111,_DIS1dL,_DIS2dL,_DIS3dL,_DIS4dL),J$113),"")</f>
        <v/>
      </c>
      <c r="K91" s="84" t="str">
        <f>IF(AND(K$4,$BJ91),SUMIFS([1]HC!$K$7:$K$118,CHOOSE($BM91,[1]HC!$N$7:$N$118,[1]HC!$O$7:$O$118,[1]HC!$P$7:$P$118,[1]HC!$Q$7:$Q$118),$BL91,CHOOSE(K$111,_DIS1dL,_DIS2dL,_DIS3dL,_DIS4dL),K$113),"")</f>
        <v/>
      </c>
      <c r="L91" s="84" t="str">
        <f>IF(AND(L$4,$BJ91),SUMIFS([1]HC!$K$7:$K$118,CHOOSE($BM91,[1]HC!$N$7:$N$118,[1]HC!$O$7:$O$118,[1]HC!$P$7:$P$118,[1]HC!$Q$7:$Q$118),$BL91,CHOOSE(L$111,_DIS1dL,_DIS2dL,_DIS3dL,_DIS4dL),L$113),"")</f>
        <v/>
      </c>
      <c r="M91" s="84" t="str">
        <f>IF(AND(M$4,$BJ91),SUMIFS([1]HC!$K$7:$K$118,CHOOSE($BM91,[1]HC!$N$7:$N$118,[1]HC!$O$7:$O$118,[1]HC!$P$7:$P$118,[1]HC!$Q$7:$Q$118),$BL91,CHOOSE(M$111,_DIS1dL,_DIS2dL,_DIS3dL,_DIS4dL),M$113),"")</f>
        <v/>
      </c>
      <c r="N91" s="84" t="str">
        <f>IF(AND(N$4,$BJ91),SUMIFS([1]HC!$K$7:$K$118,CHOOSE($BM91,[1]HC!$N$7:$N$118,[1]HC!$O$7:$O$118,[1]HC!$P$7:$P$118,[1]HC!$Q$7:$Q$118),$BL91,CHOOSE(N$111,_DIS1dL,_DIS2dL,_DIS3dL,_DIS4dL),N$113),"")</f>
        <v/>
      </c>
      <c r="O91" s="84" t="str">
        <f>IF(AND(O$4,$BJ91),SUMIFS([1]HC!$K$7:$K$118,CHOOSE($BM91,[1]HC!$N$7:$N$118,[1]HC!$O$7:$O$118,[1]HC!$P$7:$P$118,[1]HC!$Q$7:$Q$118),$BL91,CHOOSE(O$111,_DIS1dL,_DIS2dL,_DIS3dL,_DIS4dL),O$113),"")</f>
        <v/>
      </c>
      <c r="P91" s="84" t="str">
        <f>IF(AND(P$4,$BJ91),SUMIFS([1]HC!$K$7:$K$118,CHOOSE($BM91,[1]HC!$N$7:$N$118,[1]HC!$O$7:$O$118,[1]HC!$P$7:$P$118,[1]HC!$Q$7:$Q$118),$BL91,CHOOSE(P$111,_DIS1dL,_DIS2dL,_DIS3dL,_DIS4dL),P$113),"")</f>
        <v/>
      </c>
      <c r="Q91" s="84" t="str">
        <f>IF(AND(Q$4,$BJ91),SUMIFS([1]HC!$K$7:$K$118,CHOOSE($BM91,[1]HC!$N$7:$N$118,[1]HC!$O$7:$O$118,[1]HC!$P$7:$P$118,[1]HC!$Q$7:$Q$118),$BL91,CHOOSE(Q$111,_DIS1dL,_DIS2dL,_DIS3dL,_DIS4dL),Q$113),"")</f>
        <v/>
      </c>
      <c r="R91" s="84" t="str">
        <f>IF(AND(R$4,$BJ91),SUMIFS([1]HC!$K$7:$K$118,CHOOSE($BM91,[1]HC!$N$7:$N$118,[1]HC!$O$7:$O$118,[1]HC!$P$7:$P$118,[1]HC!$Q$7:$Q$118),$BL91,CHOOSE(R$111,_DIS1dL,_DIS2dL,_DIS3dL,_DIS4dL),R$113),"")</f>
        <v/>
      </c>
      <c r="S91" s="84" t="str">
        <f>IF(AND(S$4,$BJ91),SUMIFS([1]HC!$K$7:$K$118,CHOOSE($BM91,[1]HC!$N$7:$N$118,[1]HC!$O$7:$O$118,[1]HC!$P$7:$P$118,[1]HC!$Q$7:$Q$118),$BL91,CHOOSE(S$111,_DIS1dL,_DIS2dL,_DIS3dL,_DIS4dL),S$113),"")</f>
        <v/>
      </c>
      <c r="T91" s="84" t="str">
        <f>IF(AND(T$4,$BJ91),SUMIFS([1]HC!$K$7:$K$118,CHOOSE($BM91,[1]HC!$N$7:$N$118,[1]HC!$O$7:$O$118,[1]HC!$P$7:$P$118,[1]HC!$Q$7:$Q$118),$BL91,CHOOSE(T$111,_DIS1dL,_DIS2dL,_DIS3dL,_DIS4dL),T$113),"")</f>
        <v/>
      </c>
      <c r="U91" s="84" t="str">
        <f>IF(AND(U$4,$BJ91),SUMIFS([1]HC!$K$7:$K$118,CHOOSE($BM91,[1]HC!$N$7:$N$118,[1]HC!$O$7:$O$118,[1]HC!$P$7:$P$118,[1]HC!$Q$7:$Q$118),$BL91,CHOOSE(U$111,_DIS1dL,_DIS2dL,_DIS3dL,_DIS4dL),U$113),"")</f>
        <v/>
      </c>
      <c r="V91" s="84" t="str">
        <f>IF(AND(V$4,$BJ91),SUMIFS([1]HC!$K$7:$K$118,CHOOSE($BM91,[1]HC!$N$7:$N$118,[1]HC!$O$7:$O$118,[1]HC!$P$7:$P$118,[1]HC!$Q$7:$Q$118),$BL91,CHOOSE(V$111,_DIS1dL,_DIS2dL,_DIS3dL,_DIS4dL),V$113),"")</f>
        <v/>
      </c>
      <c r="W91" s="84" t="str">
        <f>IF(AND(W$4,$BJ91),SUMIFS([1]HC!$K$7:$K$118,CHOOSE($BM91,[1]HC!$N$7:$N$118,[1]HC!$O$7:$O$118,[1]HC!$P$7:$P$118,[1]HC!$Q$7:$Q$118),$BL91,CHOOSE(W$111,_DIS1dL,_DIS2dL,_DIS3dL,_DIS4dL),W$113),"")</f>
        <v/>
      </c>
      <c r="X91" s="84" t="str">
        <f>IF(AND(X$4,$BJ91),SUMIFS([1]HC!$K$7:$K$118,CHOOSE($BM91,[1]HC!$N$7:$N$118,[1]HC!$O$7:$O$118,[1]HC!$P$7:$P$118,[1]HC!$Q$7:$Q$118),$BL91,CHOOSE(X$111,_DIS1dL,_DIS2dL,_DIS3dL,_DIS4dL),X$113),"")</f>
        <v/>
      </c>
      <c r="Y91" s="84" t="str">
        <f>IF(AND(Y$4,$BJ91),SUMIFS([1]HC!$K$7:$K$118,CHOOSE($BM91,[1]HC!$N$7:$N$118,[1]HC!$O$7:$O$118,[1]HC!$P$7:$P$118,[1]HC!$Q$7:$Q$118),$BL91,CHOOSE(Y$111,_DIS1dL,_DIS2dL,_DIS3dL,_DIS4dL),Y$113),"")</f>
        <v/>
      </c>
      <c r="Z91" s="84" t="str">
        <f>IF(AND(Z$4,$BJ91),SUMIFS([1]HC!$K$7:$K$118,CHOOSE($BM91,[1]HC!$N$7:$N$118,[1]HC!$O$7:$O$118,[1]HC!$P$7:$P$118,[1]HC!$Q$7:$Q$118),$BL91,CHOOSE(Z$111,_DIS1dL,_DIS2dL,_DIS3dL,_DIS4dL),Z$113),"")</f>
        <v/>
      </c>
      <c r="AA91" s="84" t="str">
        <f>IF(AND(AA$4,$BJ91),SUMIFS([1]HC!$K$7:$K$118,CHOOSE($BM91,[1]HC!$N$7:$N$118,[1]HC!$O$7:$O$118,[1]HC!$P$7:$P$118,[1]HC!$Q$7:$Q$118),$BL91,CHOOSE(AA$111,_DIS1dL,_DIS2dL,_DIS3dL,_DIS4dL),AA$113),"")</f>
        <v/>
      </c>
      <c r="AB91" s="84" t="str">
        <f>IF(AND(AB$4,$BJ91),SUMIFS([1]HC!$K$7:$K$118,CHOOSE($BM91,[1]HC!$N$7:$N$118,[1]HC!$O$7:$O$118,[1]HC!$P$7:$P$118,[1]HC!$Q$7:$Q$118),$BL91,CHOOSE(AB$111,_DIS1dL,_DIS2dL,_DIS3dL,_DIS4dL),AB$113),"")</f>
        <v/>
      </c>
      <c r="AC91" s="84" t="str">
        <f>IF(AND(AC$4,$BJ91),SUMIFS([1]HC!$K$7:$K$118,CHOOSE($BM91,[1]HC!$N$7:$N$118,[1]HC!$O$7:$O$118,[1]HC!$P$7:$P$118,[1]HC!$Q$7:$Q$118),$BL91,CHOOSE(AC$111,_DIS1dL,_DIS2dL,_DIS3dL,_DIS4dL),AC$113),"")</f>
        <v/>
      </c>
      <c r="AD91" s="84" t="str">
        <f>IF(AND(AD$4,$BJ91),SUMIFS([1]HC!$K$7:$K$118,CHOOSE($BM91,[1]HC!$N$7:$N$118,[1]HC!$O$7:$O$118,[1]HC!$P$7:$P$118,[1]HC!$Q$7:$Q$118),$BL91,CHOOSE(AD$111,_DIS1dL,_DIS2dL,_DIS3dL,_DIS4dL),AD$113),"")</f>
        <v/>
      </c>
      <c r="AE91" s="84" t="str">
        <f>IF(AND(AE$4,$BJ91),SUMIFS([1]HC!$K$7:$K$118,CHOOSE($BM91,[1]HC!$N$7:$N$118,[1]HC!$O$7:$O$118,[1]HC!$P$7:$P$118,[1]HC!$Q$7:$Q$118),$BL91,CHOOSE(AE$111,_DIS1dL,_DIS2dL,_DIS3dL,_DIS4dL),AE$113),"")</f>
        <v/>
      </c>
      <c r="AF91" s="84" t="str">
        <f>IF(AND(AF$4,$BJ91),SUMIFS([1]HC!$K$7:$K$118,CHOOSE($BM91,[1]HC!$N$7:$N$118,[1]HC!$O$7:$O$118,[1]HC!$P$7:$P$118,[1]HC!$Q$7:$Q$118),$BL91,CHOOSE(AF$111,_DIS1dL,_DIS2dL,_DIS3dL,_DIS4dL),AF$113),"")</f>
        <v/>
      </c>
      <c r="AG91" s="84" t="str">
        <f>IF(AND(AG$4,$BJ91),SUMIFS([1]HC!$K$7:$K$118,CHOOSE($BM91,[1]HC!$N$7:$N$118,[1]HC!$O$7:$O$118,[1]HC!$P$7:$P$118,[1]HC!$Q$7:$Q$118),$BL91,CHOOSE(AG$111,_DIS1dL,_DIS2dL,_DIS3dL,_DIS4dL),AG$113),"")</f>
        <v/>
      </c>
      <c r="AH91" s="84" t="str">
        <f>IF(AND(AH$4,$BJ91),SUMIFS([1]HC!$K$7:$K$118,CHOOSE($BM91,[1]HC!$N$7:$N$118,[1]HC!$O$7:$O$118,[1]HC!$P$7:$P$118,[1]HC!$Q$7:$Q$118),$BL91,CHOOSE(AH$111,_DIS1dL,_DIS2dL,_DIS3dL,_DIS4dL),AH$113),"")</f>
        <v/>
      </c>
      <c r="AI91" s="84" t="str">
        <f>IF(AND(AI$4,$BJ91),SUMIFS([1]HC!$K$7:$K$118,[1]HC!$J$7:$J$118,$BL91,CHOOSE(AI$111,_DIS1dL,_DIS2dL,_DIS3dL,_DIS4dL),AI$113),"")</f>
        <v/>
      </c>
      <c r="AJ91" s="84" t="str">
        <f>IF(AND(AJ$4,$BJ91),SUMIFS([1]HC!$K$7:$K$118,[1]HC!$J$7:$J$118,$BL91,CHOOSE(AJ$111,_DIS1dL,_DIS2dL,_DIS3dL,_DIS4dL),AJ$113),"")</f>
        <v/>
      </c>
      <c r="AK91" s="84" t="str">
        <f>IF(AND(AK$4,$BJ91),SUMIFS([1]HC!$K$7:$K$118,[1]HC!$J$7:$J$118,$BL91,CHOOSE(AK$111,_DIS1dL,_DIS2dL,_DIS3dL,_DIS4dL),AK$113),"")</f>
        <v/>
      </c>
      <c r="AL91" s="84" t="str">
        <f>IF(AND(AL$4,$BJ91),SUMIFS([1]HC!$K$7:$K$118,[1]HC!$J$7:$J$118,$BL91,CHOOSE(AL$111,_DIS1dL,_DIS2dL,_DIS3dL,_DIS4dL),AL$113),"")</f>
        <v/>
      </c>
      <c r="AM91" s="84" t="str">
        <f>IF(AND(AM$4,$BJ91),SUMIFS([1]HC!$K$7:$K$118,[1]HC!$J$7:$J$118,$BL91,CHOOSE(AM$111,_DIS1dL,_DIS2dL,_DIS3dL,_DIS4dL),AM$113),"")</f>
        <v/>
      </c>
      <c r="AN91" s="84" t="str">
        <f>IF(AND(AN$4,$BJ91),SUMIFS([1]HC!$K$7:$K$118,[1]HC!$J$7:$J$118,$BL91,CHOOSE(AN$111,_DIS1dL,_DIS2dL,_DIS3dL,_DIS4dL),AN$113),"")</f>
        <v/>
      </c>
      <c r="AO91" s="84" t="str">
        <f>IF(AND(AO$4,$BJ91),SUMIFS([1]HC!$K$7:$K$118,[1]HC!$J$7:$J$118,$BL91,CHOOSE(AO$111,_DIS1dL,_DIS2dL,_DIS3dL,_DIS4dL),AO$113),"")</f>
        <v/>
      </c>
      <c r="AP91" s="84" t="str">
        <f>IF(AND(AP$4,$BJ91),SUMIFS([1]HC!$K$7:$K$118,[1]HC!$J$7:$J$118,$BL91,CHOOSE(AP$111,_DIS1dL,_DIS2dL,_DIS3dL,_DIS4dL),AP$113),"")</f>
        <v/>
      </c>
      <c r="AQ91" s="84" t="str">
        <f>IF(AND(AQ$4,$BJ91),SUMIFS([1]HC!$K$7:$K$118,[1]HC!$J$7:$J$118,$BL91,CHOOSE(AQ$111,_DIS1dL,_DIS2dL,_DIS3dL,_DIS4dL),AQ$113),"")</f>
        <v/>
      </c>
      <c r="AR91" s="84" t="str">
        <f>IF(AND(AR$4,$BJ91),SUMIFS([1]HC!$K$7:$K$118,[1]HC!$J$7:$J$118,$BL91,CHOOSE(AR$111,_DIS1dL,_DIS2dL,_DIS3dL,_DIS4dL),AR$113),"")</f>
        <v/>
      </c>
      <c r="AS91" s="84" t="str">
        <f>IF(AND(AS$4,$BJ91),SUMIFS([1]HC!$K$7:$K$118,[1]HC!$J$7:$J$118,$BL91,CHOOSE(AS$111,_DIS1dL,_DIS2dL,_DIS3dL,_DIS4dL),AS$113),"")</f>
        <v/>
      </c>
      <c r="AT91" s="84" t="str">
        <f>IF(AND(AT$4,$BJ91),SUMIFS([1]HC!$K$7:$K$118,[1]HC!$J$7:$J$118,$BL91,CHOOSE(AT$111,_DIS1dL,_DIS2dL,_DIS3dL,_DIS4dL),AT$113),"")</f>
        <v/>
      </c>
      <c r="AU91" s="84" t="str">
        <f>IF(AND(AU$4,$BJ91),SUMIFS([1]HC!$K$7:$K$118,[1]HC!$J$7:$J$118,$BL91,CHOOSE(AU$111,_DIS1dL,_DIS2dL,_DIS3dL,_DIS4dL),AU$113),"")</f>
        <v/>
      </c>
      <c r="AV91" s="84" t="str">
        <f>IF(AND(AV$4,$BJ91),SUMIFS([1]HC!$K$7:$K$118,[1]HC!$J$7:$J$118,$BL91,CHOOSE(AV$111,_DIS1dL,_DIS2dL,_DIS3dL,_DIS4dL),AV$113),"")</f>
        <v/>
      </c>
      <c r="AW91" s="84" t="str">
        <f>IF(AND(AW$4,$BJ91),SUMIFS([1]HC!$K$7:$K$118,[1]HC!$J$7:$J$118,$BL91,CHOOSE(AW$111,_DIS1dL,_DIS2dL,_DIS3dL,_DIS4dL),AW$113),"")</f>
        <v/>
      </c>
      <c r="AX91" s="84" t="str">
        <f>IF(AND(AX$4,$BJ91),SUMIFS([1]HC!$K$7:$K$118,[1]HC!$J$7:$J$118,$BL91,CHOOSE(AX$111,_DIS1dL,_DIS2dL,_DIS3dL,_DIS4dL),AX$113),"")</f>
        <v/>
      </c>
      <c r="AY91" s="84" t="str">
        <f>IF(AND(AY$4,$BJ91),SUMIFS([1]HC!$K$7:$K$118,[1]HC!$J$7:$J$118,$BL91,CHOOSE(AY$111,_DIS1dL,_DIS2dL,_DIS3dL,_DIS4dL),AY$113),"")</f>
        <v/>
      </c>
      <c r="AZ91" s="84" t="str">
        <f>IF(AND(AZ$4,$BJ91),SUMIFS([1]HC!$K$7:$K$118,[1]HC!$J$7:$J$118,$BL91,CHOOSE(AZ$111,_DIS1dL,_DIS2dL,_DIS3dL,_DIS4dL),AZ$113),"")</f>
        <v/>
      </c>
      <c r="BA91" s="84" t="str">
        <f>IF(AND(BA$4,$BJ91),SUMIFS([1]HC!$K$7:$K$118,[1]HC!$J$7:$J$118,$BL91,CHOOSE(BA$111,_DIS1dL,_DIS2dL,_DIS3dL,_DIS4dL),BA$113),"")</f>
        <v/>
      </c>
      <c r="BB91" s="84" t="str">
        <f>IF(AND(BB$4,$BJ91),SUMIFS([1]HC!$K$7:$K$118,[1]HC!$J$7:$J$118,$BL91,CHOOSE(BB$111,_DIS1dL,_DIS2dL,_DIS3dL,_DIS4dL),BB$113),"")</f>
        <v/>
      </c>
      <c r="BC91" s="84" t="str">
        <f>IF(AND(BC$4,$BJ91),SUMIFS([1]HC!$K$7:$K$118,[1]HC!$J$7:$J$118,$BL91,CHOOSE(BC$111,_DIS1dL,_DIS2dL,_DIS3dL,_DIS4dL),BC$113),"")</f>
        <v/>
      </c>
      <c r="BD91" s="84" t="str">
        <f>IF(AND(BD$4,$BJ91),SUMIFS([1]HC!$K$7:$K$118,[1]HC!$J$7:$J$118,$BL91,CHOOSE(BD$111,_DIS1dL,_DIS2dL,_DIS3dL,_DIS4dL),BD$113),"")</f>
        <v/>
      </c>
      <c r="BE91" s="85" t="str">
        <f>IF(AND(BE$4,$BJ91),SUMIFS([1]HC!$K$7:$K$118,[1]HC!$J$7:$J$118,$BL91,CHOOSE(BE$111,_DIS1dL,_DIS2dL,_DIS3dL,_DIS4dL),BE$113),"")</f>
        <v/>
      </c>
      <c r="BF91" s="80" t="str">
        <f t="shared" si="2"/>
        <v/>
      </c>
      <c r="BG91" s="86" t="str">
        <f t="shared" si="3"/>
        <v/>
      </c>
      <c r="BI91" s="82" t="str">
        <f>IF(BJ91,[1]HC!M91-1,"")</f>
        <v/>
      </c>
      <c r="BJ91" s="82" t="b">
        <f>[1]HC!G91</f>
        <v>0</v>
      </c>
      <c r="BK91" s="72" t="str">
        <f>[1]HC!L91</f>
        <v/>
      </c>
      <c r="BL91" t="str">
        <f>[1]HC!I91</f>
        <v/>
      </c>
      <c r="BM91" t="str">
        <f>[1]HC!M91</f>
        <v/>
      </c>
      <c r="BO91" s="72" t="b">
        <f>[1]HC!K91=BF91</f>
        <v>1</v>
      </c>
    </row>
    <row r="92" spans="3:67" ht="13" hidden="1" x14ac:dyDescent="0.3">
      <c r="C92" t="str">
        <f>IF($BJ92,REPT(" ",$BI$6*BI92) &amp; [1]HC!J92,"")</f>
        <v/>
      </c>
      <c r="D92" s="83" t="str">
        <f>IF(AND(D$4,$BJ92),SUMIFS([1]HC!$K$7:$K$118,CHOOSE($BM92,[1]HC!$N$7:$N$118,[1]HC!$O$7:$O$118,[1]HC!$P$7:$P$118,[1]HC!$Q$7:$Q$118),$BL92,CHOOSE(D$111,_DIS1dL,_DIS2dL,_DIS3dL,_DIS4dL),D$113),"")</f>
        <v/>
      </c>
      <c r="E92" s="84" t="str">
        <f>IF(AND(E$4,$BJ92),SUMIFS([1]HC!$K$7:$K$118,CHOOSE($BM92,[1]HC!$N$7:$N$118,[1]HC!$O$7:$O$118,[1]HC!$P$7:$P$118,[1]HC!$Q$7:$Q$118),$BL92,CHOOSE(E$111,_DIS1dL,_DIS2dL,_DIS3dL,_DIS4dL),E$113),"")</f>
        <v/>
      </c>
      <c r="F92" s="84" t="str">
        <f>IF(AND(F$4,$BJ92),SUMIFS([1]HC!$K$7:$K$118,CHOOSE($BM92,[1]HC!$N$7:$N$118,[1]HC!$O$7:$O$118,[1]HC!$P$7:$P$118,[1]HC!$Q$7:$Q$118),$BL92,CHOOSE(F$111,_DIS1dL,_DIS2dL,_DIS3dL,_DIS4dL),F$113),"")</f>
        <v/>
      </c>
      <c r="G92" s="84" t="str">
        <f>IF(AND(G$4,$BJ92),SUMIFS([1]HC!$K$7:$K$118,CHOOSE($BM92,[1]HC!$N$7:$N$118,[1]HC!$O$7:$O$118,[1]HC!$P$7:$P$118,[1]HC!$Q$7:$Q$118),$BL92,CHOOSE(G$111,_DIS1dL,_DIS2dL,_DIS3dL,_DIS4dL),G$113),"")</f>
        <v/>
      </c>
      <c r="H92" s="84" t="str">
        <f>IF(AND(H$4,$BJ92),SUMIFS([1]HC!$K$7:$K$118,CHOOSE($BM92,[1]HC!$N$7:$N$118,[1]HC!$O$7:$O$118,[1]HC!$P$7:$P$118,[1]HC!$Q$7:$Q$118),$BL92,CHOOSE(H$111,_DIS1dL,_DIS2dL,_DIS3dL,_DIS4dL),H$113),"")</f>
        <v/>
      </c>
      <c r="I92" s="84" t="str">
        <f>IF(AND(I$4,$BJ92),SUMIFS([1]HC!$K$7:$K$118,CHOOSE($BM92,[1]HC!$N$7:$N$118,[1]HC!$O$7:$O$118,[1]HC!$P$7:$P$118,[1]HC!$Q$7:$Q$118),$BL92,CHOOSE(I$111,_DIS1dL,_DIS2dL,_DIS3dL,_DIS4dL),I$113),"")</f>
        <v/>
      </c>
      <c r="J92" s="84" t="str">
        <f>IF(AND(J$4,$BJ92),SUMIFS([1]HC!$K$7:$K$118,CHOOSE($BM92,[1]HC!$N$7:$N$118,[1]HC!$O$7:$O$118,[1]HC!$P$7:$P$118,[1]HC!$Q$7:$Q$118),$BL92,CHOOSE(J$111,_DIS1dL,_DIS2dL,_DIS3dL,_DIS4dL),J$113),"")</f>
        <v/>
      </c>
      <c r="K92" s="84" t="str">
        <f>IF(AND(K$4,$BJ92),SUMIFS([1]HC!$K$7:$K$118,CHOOSE($BM92,[1]HC!$N$7:$N$118,[1]HC!$O$7:$O$118,[1]HC!$P$7:$P$118,[1]HC!$Q$7:$Q$118),$BL92,CHOOSE(K$111,_DIS1dL,_DIS2dL,_DIS3dL,_DIS4dL),K$113),"")</f>
        <v/>
      </c>
      <c r="L92" s="84" t="str">
        <f>IF(AND(L$4,$BJ92),SUMIFS([1]HC!$K$7:$K$118,CHOOSE($BM92,[1]HC!$N$7:$N$118,[1]HC!$O$7:$O$118,[1]HC!$P$7:$P$118,[1]HC!$Q$7:$Q$118),$BL92,CHOOSE(L$111,_DIS1dL,_DIS2dL,_DIS3dL,_DIS4dL),L$113),"")</f>
        <v/>
      </c>
      <c r="M92" s="84" t="str">
        <f>IF(AND(M$4,$BJ92),SUMIFS([1]HC!$K$7:$K$118,CHOOSE($BM92,[1]HC!$N$7:$N$118,[1]HC!$O$7:$O$118,[1]HC!$P$7:$P$118,[1]HC!$Q$7:$Q$118),$BL92,CHOOSE(M$111,_DIS1dL,_DIS2dL,_DIS3dL,_DIS4dL),M$113),"")</f>
        <v/>
      </c>
      <c r="N92" s="84" t="str">
        <f>IF(AND(N$4,$BJ92),SUMIFS([1]HC!$K$7:$K$118,CHOOSE($BM92,[1]HC!$N$7:$N$118,[1]HC!$O$7:$O$118,[1]HC!$P$7:$P$118,[1]HC!$Q$7:$Q$118),$BL92,CHOOSE(N$111,_DIS1dL,_DIS2dL,_DIS3dL,_DIS4dL),N$113),"")</f>
        <v/>
      </c>
      <c r="O92" s="84" t="str">
        <f>IF(AND(O$4,$BJ92),SUMIFS([1]HC!$K$7:$K$118,CHOOSE($BM92,[1]HC!$N$7:$N$118,[1]HC!$O$7:$O$118,[1]HC!$P$7:$P$118,[1]HC!$Q$7:$Q$118),$BL92,CHOOSE(O$111,_DIS1dL,_DIS2dL,_DIS3dL,_DIS4dL),O$113),"")</f>
        <v/>
      </c>
      <c r="P92" s="84" t="str">
        <f>IF(AND(P$4,$BJ92),SUMIFS([1]HC!$K$7:$K$118,CHOOSE($BM92,[1]HC!$N$7:$N$118,[1]HC!$O$7:$O$118,[1]HC!$P$7:$P$118,[1]HC!$Q$7:$Q$118),$BL92,CHOOSE(P$111,_DIS1dL,_DIS2dL,_DIS3dL,_DIS4dL),P$113),"")</f>
        <v/>
      </c>
      <c r="Q92" s="84" t="str">
        <f>IF(AND(Q$4,$BJ92),SUMIFS([1]HC!$K$7:$K$118,CHOOSE($BM92,[1]HC!$N$7:$N$118,[1]HC!$O$7:$O$118,[1]HC!$P$7:$P$118,[1]HC!$Q$7:$Q$118),$BL92,CHOOSE(Q$111,_DIS1dL,_DIS2dL,_DIS3dL,_DIS4dL),Q$113),"")</f>
        <v/>
      </c>
      <c r="R92" s="84" t="str">
        <f>IF(AND(R$4,$BJ92),SUMIFS([1]HC!$K$7:$K$118,CHOOSE($BM92,[1]HC!$N$7:$N$118,[1]HC!$O$7:$O$118,[1]HC!$P$7:$P$118,[1]HC!$Q$7:$Q$118),$BL92,CHOOSE(R$111,_DIS1dL,_DIS2dL,_DIS3dL,_DIS4dL),R$113),"")</f>
        <v/>
      </c>
      <c r="S92" s="84" t="str">
        <f>IF(AND(S$4,$BJ92),SUMIFS([1]HC!$K$7:$K$118,CHOOSE($BM92,[1]HC!$N$7:$N$118,[1]HC!$O$7:$O$118,[1]HC!$P$7:$P$118,[1]HC!$Q$7:$Q$118),$BL92,CHOOSE(S$111,_DIS1dL,_DIS2dL,_DIS3dL,_DIS4dL),S$113),"")</f>
        <v/>
      </c>
      <c r="T92" s="84" t="str">
        <f>IF(AND(T$4,$BJ92),SUMIFS([1]HC!$K$7:$K$118,CHOOSE($BM92,[1]HC!$N$7:$N$118,[1]HC!$O$7:$O$118,[1]HC!$P$7:$P$118,[1]HC!$Q$7:$Q$118),$BL92,CHOOSE(T$111,_DIS1dL,_DIS2dL,_DIS3dL,_DIS4dL),T$113),"")</f>
        <v/>
      </c>
      <c r="U92" s="84" t="str">
        <f>IF(AND(U$4,$BJ92),SUMIFS([1]HC!$K$7:$K$118,CHOOSE($BM92,[1]HC!$N$7:$N$118,[1]HC!$O$7:$O$118,[1]HC!$P$7:$P$118,[1]HC!$Q$7:$Q$118),$BL92,CHOOSE(U$111,_DIS1dL,_DIS2dL,_DIS3dL,_DIS4dL),U$113),"")</f>
        <v/>
      </c>
      <c r="V92" s="84" t="str">
        <f>IF(AND(V$4,$BJ92),SUMIFS([1]HC!$K$7:$K$118,CHOOSE($BM92,[1]HC!$N$7:$N$118,[1]HC!$O$7:$O$118,[1]HC!$P$7:$P$118,[1]HC!$Q$7:$Q$118),$BL92,CHOOSE(V$111,_DIS1dL,_DIS2dL,_DIS3dL,_DIS4dL),V$113),"")</f>
        <v/>
      </c>
      <c r="W92" s="84" t="str">
        <f>IF(AND(W$4,$BJ92),SUMIFS([1]HC!$K$7:$K$118,CHOOSE($BM92,[1]HC!$N$7:$N$118,[1]HC!$O$7:$O$118,[1]HC!$P$7:$P$118,[1]HC!$Q$7:$Q$118),$BL92,CHOOSE(W$111,_DIS1dL,_DIS2dL,_DIS3dL,_DIS4dL),W$113),"")</f>
        <v/>
      </c>
      <c r="X92" s="84" t="str">
        <f>IF(AND(X$4,$BJ92),SUMIFS([1]HC!$K$7:$K$118,CHOOSE($BM92,[1]HC!$N$7:$N$118,[1]HC!$O$7:$O$118,[1]HC!$P$7:$P$118,[1]HC!$Q$7:$Q$118),$BL92,CHOOSE(X$111,_DIS1dL,_DIS2dL,_DIS3dL,_DIS4dL),X$113),"")</f>
        <v/>
      </c>
      <c r="Y92" s="84" t="str">
        <f>IF(AND(Y$4,$BJ92),SUMIFS([1]HC!$K$7:$K$118,CHOOSE($BM92,[1]HC!$N$7:$N$118,[1]HC!$O$7:$O$118,[1]HC!$P$7:$P$118,[1]HC!$Q$7:$Q$118),$BL92,CHOOSE(Y$111,_DIS1dL,_DIS2dL,_DIS3dL,_DIS4dL),Y$113),"")</f>
        <v/>
      </c>
      <c r="Z92" s="84" t="str">
        <f>IF(AND(Z$4,$BJ92),SUMIFS([1]HC!$K$7:$K$118,CHOOSE($BM92,[1]HC!$N$7:$N$118,[1]HC!$O$7:$O$118,[1]HC!$P$7:$P$118,[1]HC!$Q$7:$Q$118),$BL92,CHOOSE(Z$111,_DIS1dL,_DIS2dL,_DIS3dL,_DIS4dL),Z$113),"")</f>
        <v/>
      </c>
      <c r="AA92" s="84" t="str">
        <f>IF(AND(AA$4,$BJ92),SUMIFS([1]HC!$K$7:$K$118,CHOOSE($BM92,[1]HC!$N$7:$N$118,[1]HC!$O$7:$O$118,[1]HC!$P$7:$P$118,[1]HC!$Q$7:$Q$118),$BL92,CHOOSE(AA$111,_DIS1dL,_DIS2dL,_DIS3dL,_DIS4dL),AA$113),"")</f>
        <v/>
      </c>
      <c r="AB92" s="84" t="str">
        <f>IF(AND(AB$4,$BJ92),SUMIFS([1]HC!$K$7:$K$118,CHOOSE($BM92,[1]HC!$N$7:$N$118,[1]HC!$O$7:$O$118,[1]HC!$P$7:$P$118,[1]HC!$Q$7:$Q$118),$BL92,CHOOSE(AB$111,_DIS1dL,_DIS2dL,_DIS3dL,_DIS4dL),AB$113),"")</f>
        <v/>
      </c>
      <c r="AC92" s="84" t="str">
        <f>IF(AND(AC$4,$BJ92),SUMIFS([1]HC!$K$7:$K$118,CHOOSE($BM92,[1]HC!$N$7:$N$118,[1]HC!$O$7:$O$118,[1]HC!$P$7:$P$118,[1]HC!$Q$7:$Q$118),$BL92,CHOOSE(AC$111,_DIS1dL,_DIS2dL,_DIS3dL,_DIS4dL),AC$113),"")</f>
        <v/>
      </c>
      <c r="AD92" s="84" t="str">
        <f>IF(AND(AD$4,$BJ92),SUMIFS([1]HC!$K$7:$K$118,CHOOSE($BM92,[1]HC!$N$7:$N$118,[1]HC!$O$7:$O$118,[1]HC!$P$7:$P$118,[1]HC!$Q$7:$Q$118),$BL92,CHOOSE(AD$111,_DIS1dL,_DIS2dL,_DIS3dL,_DIS4dL),AD$113),"")</f>
        <v/>
      </c>
      <c r="AE92" s="84" t="str">
        <f>IF(AND(AE$4,$BJ92),SUMIFS([1]HC!$K$7:$K$118,CHOOSE($BM92,[1]HC!$N$7:$N$118,[1]HC!$O$7:$O$118,[1]HC!$P$7:$P$118,[1]HC!$Q$7:$Q$118),$BL92,CHOOSE(AE$111,_DIS1dL,_DIS2dL,_DIS3dL,_DIS4dL),AE$113),"")</f>
        <v/>
      </c>
      <c r="AF92" s="84" t="str">
        <f>IF(AND(AF$4,$BJ92),SUMIFS([1]HC!$K$7:$K$118,CHOOSE($BM92,[1]HC!$N$7:$N$118,[1]HC!$O$7:$O$118,[1]HC!$P$7:$P$118,[1]HC!$Q$7:$Q$118),$BL92,CHOOSE(AF$111,_DIS1dL,_DIS2dL,_DIS3dL,_DIS4dL),AF$113),"")</f>
        <v/>
      </c>
      <c r="AG92" s="84" t="str">
        <f>IF(AND(AG$4,$BJ92),SUMIFS([1]HC!$K$7:$K$118,CHOOSE($BM92,[1]HC!$N$7:$N$118,[1]HC!$O$7:$O$118,[1]HC!$P$7:$P$118,[1]HC!$Q$7:$Q$118),$BL92,CHOOSE(AG$111,_DIS1dL,_DIS2dL,_DIS3dL,_DIS4dL),AG$113),"")</f>
        <v/>
      </c>
      <c r="AH92" s="84" t="str">
        <f>IF(AND(AH$4,$BJ92),SUMIFS([1]HC!$K$7:$K$118,CHOOSE($BM92,[1]HC!$N$7:$N$118,[1]HC!$O$7:$O$118,[1]HC!$P$7:$P$118,[1]HC!$Q$7:$Q$118),$BL92,CHOOSE(AH$111,_DIS1dL,_DIS2dL,_DIS3dL,_DIS4dL),AH$113),"")</f>
        <v/>
      </c>
      <c r="AI92" s="84" t="str">
        <f>IF(AND(AI$4,$BJ92),SUMIFS([1]HC!$K$7:$K$118,[1]HC!$J$7:$J$118,$BL92,CHOOSE(AI$111,_DIS1dL,_DIS2dL,_DIS3dL,_DIS4dL),AI$113),"")</f>
        <v/>
      </c>
      <c r="AJ92" s="84" t="str">
        <f>IF(AND(AJ$4,$BJ92),SUMIFS([1]HC!$K$7:$K$118,[1]HC!$J$7:$J$118,$BL92,CHOOSE(AJ$111,_DIS1dL,_DIS2dL,_DIS3dL,_DIS4dL),AJ$113),"")</f>
        <v/>
      </c>
      <c r="AK92" s="84" t="str">
        <f>IF(AND(AK$4,$BJ92),SUMIFS([1]HC!$K$7:$K$118,[1]HC!$J$7:$J$118,$BL92,CHOOSE(AK$111,_DIS1dL,_DIS2dL,_DIS3dL,_DIS4dL),AK$113),"")</f>
        <v/>
      </c>
      <c r="AL92" s="84" t="str">
        <f>IF(AND(AL$4,$BJ92),SUMIFS([1]HC!$K$7:$K$118,[1]HC!$J$7:$J$118,$BL92,CHOOSE(AL$111,_DIS1dL,_DIS2dL,_DIS3dL,_DIS4dL),AL$113),"")</f>
        <v/>
      </c>
      <c r="AM92" s="84" t="str">
        <f>IF(AND(AM$4,$BJ92),SUMIFS([1]HC!$K$7:$K$118,[1]HC!$J$7:$J$118,$BL92,CHOOSE(AM$111,_DIS1dL,_DIS2dL,_DIS3dL,_DIS4dL),AM$113),"")</f>
        <v/>
      </c>
      <c r="AN92" s="84" t="str">
        <f>IF(AND(AN$4,$BJ92),SUMIFS([1]HC!$K$7:$K$118,[1]HC!$J$7:$J$118,$BL92,CHOOSE(AN$111,_DIS1dL,_DIS2dL,_DIS3dL,_DIS4dL),AN$113),"")</f>
        <v/>
      </c>
      <c r="AO92" s="84" t="str">
        <f>IF(AND(AO$4,$BJ92),SUMIFS([1]HC!$K$7:$K$118,[1]HC!$J$7:$J$118,$BL92,CHOOSE(AO$111,_DIS1dL,_DIS2dL,_DIS3dL,_DIS4dL),AO$113),"")</f>
        <v/>
      </c>
      <c r="AP92" s="84" t="str">
        <f>IF(AND(AP$4,$BJ92),SUMIFS([1]HC!$K$7:$K$118,[1]HC!$J$7:$J$118,$BL92,CHOOSE(AP$111,_DIS1dL,_DIS2dL,_DIS3dL,_DIS4dL),AP$113),"")</f>
        <v/>
      </c>
      <c r="AQ92" s="84" t="str">
        <f>IF(AND(AQ$4,$BJ92),SUMIFS([1]HC!$K$7:$K$118,[1]HC!$J$7:$J$118,$BL92,CHOOSE(AQ$111,_DIS1dL,_DIS2dL,_DIS3dL,_DIS4dL),AQ$113),"")</f>
        <v/>
      </c>
      <c r="AR92" s="84" t="str">
        <f>IF(AND(AR$4,$BJ92),SUMIFS([1]HC!$K$7:$K$118,[1]HC!$J$7:$J$118,$BL92,CHOOSE(AR$111,_DIS1dL,_DIS2dL,_DIS3dL,_DIS4dL),AR$113),"")</f>
        <v/>
      </c>
      <c r="AS92" s="84" t="str">
        <f>IF(AND(AS$4,$BJ92),SUMIFS([1]HC!$K$7:$K$118,[1]HC!$J$7:$J$118,$BL92,CHOOSE(AS$111,_DIS1dL,_DIS2dL,_DIS3dL,_DIS4dL),AS$113),"")</f>
        <v/>
      </c>
      <c r="AT92" s="84" t="str">
        <f>IF(AND(AT$4,$BJ92),SUMIFS([1]HC!$K$7:$K$118,[1]HC!$J$7:$J$118,$BL92,CHOOSE(AT$111,_DIS1dL,_DIS2dL,_DIS3dL,_DIS4dL),AT$113),"")</f>
        <v/>
      </c>
      <c r="AU92" s="84" t="str">
        <f>IF(AND(AU$4,$BJ92),SUMIFS([1]HC!$K$7:$K$118,[1]HC!$J$7:$J$118,$BL92,CHOOSE(AU$111,_DIS1dL,_DIS2dL,_DIS3dL,_DIS4dL),AU$113),"")</f>
        <v/>
      </c>
      <c r="AV92" s="84" t="str">
        <f>IF(AND(AV$4,$BJ92),SUMIFS([1]HC!$K$7:$K$118,[1]HC!$J$7:$J$118,$BL92,CHOOSE(AV$111,_DIS1dL,_DIS2dL,_DIS3dL,_DIS4dL),AV$113),"")</f>
        <v/>
      </c>
      <c r="AW92" s="84" t="str">
        <f>IF(AND(AW$4,$BJ92),SUMIFS([1]HC!$K$7:$K$118,[1]HC!$J$7:$J$118,$BL92,CHOOSE(AW$111,_DIS1dL,_DIS2dL,_DIS3dL,_DIS4dL),AW$113),"")</f>
        <v/>
      </c>
      <c r="AX92" s="84" t="str">
        <f>IF(AND(AX$4,$BJ92),SUMIFS([1]HC!$K$7:$K$118,[1]HC!$J$7:$J$118,$BL92,CHOOSE(AX$111,_DIS1dL,_DIS2dL,_DIS3dL,_DIS4dL),AX$113),"")</f>
        <v/>
      </c>
      <c r="AY92" s="84" t="str">
        <f>IF(AND(AY$4,$BJ92),SUMIFS([1]HC!$K$7:$K$118,[1]HC!$J$7:$J$118,$BL92,CHOOSE(AY$111,_DIS1dL,_DIS2dL,_DIS3dL,_DIS4dL),AY$113),"")</f>
        <v/>
      </c>
      <c r="AZ92" s="84" t="str">
        <f>IF(AND(AZ$4,$BJ92),SUMIFS([1]HC!$K$7:$K$118,[1]HC!$J$7:$J$118,$BL92,CHOOSE(AZ$111,_DIS1dL,_DIS2dL,_DIS3dL,_DIS4dL),AZ$113),"")</f>
        <v/>
      </c>
      <c r="BA92" s="84" t="str">
        <f>IF(AND(BA$4,$BJ92),SUMIFS([1]HC!$K$7:$K$118,[1]HC!$J$7:$J$118,$BL92,CHOOSE(BA$111,_DIS1dL,_DIS2dL,_DIS3dL,_DIS4dL),BA$113),"")</f>
        <v/>
      </c>
      <c r="BB92" s="84" t="str">
        <f>IF(AND(BB$4,$BJ92),SUMIFS([1]HC!$K$7:$K$118,[1]HC!$J$7:$J$118,$BL92,CHOOSE(BB$111,_DIS1dL,_DIS2dL,_DIS3dL,_DIS4dL),BB$113),"")</f>
        <v/>
      </c>
      <c r="BC92" s="84" t="str">
        <f>IF(AND(BC$4,$BJ92),SUMIFS([1]HC!$K$7:$K$118,[1]HC!$J$7:$J$118,$BL92,CHOOSE(BC$111,_DIS1dL,_DIS2dL,_DIS3dL,_DIS4dL),BC$113),"")</f>
        <v/>
      </c>
      <c r="BD92" s="84" t="str">
        <f>IF(AND(BD$4,$BJ92),SUMIFS([1]HC!$K$7:$K$118,[1]HC!$J$7:$J$118,$BL92,CHOOSE(BD$111,_DIS1dL,_DIS2dL,_DIS3dL,_DIS4dL),BD$113),"")</f>
        <v/>
      </c>
      <c r="BE92" s="85" t="str">
        <f>IF(AND(BE$4,$BJ92),SUMIFS([1]HC!$K$7:$K$118,[1]HC!$J$7:$J$118,$BL92,CHOOSE(BE$111,_DIS1dL,_DIS2dL,_DIS3dL,_DIS4dL),BE$113),"")</f>
        <v/>
      </c>
      <c r="BF92" s="80" t="str">
        <f t="shared" si="2"/>
        <v/>
      </c>
      <c r="BG92" s="86" t="str">
        <f t="shared" si="3"/>
        <v/>
      </c>
      <c r="BI92" s="82" t="str">
        <f>IF(BJ92,[1]HC!M92-1,"")</f>
        <v/>
      </c>
      <c r="BJ92" s="82" t="b">
        <f>[1]HC!G92</f>
        <v>0</v>
      </c>
      <c r="BK92" s="72" t="str">
        <f>[1]HC!L92</f>
        <v/>
      </c>
      <c r="BL92" t="str">
        <f>[1]HC!I92</f>
        <v/>
      </c>
      <c r="BM92" t="str">
        <f>[1]HC!M92</f>
        <v/>
      </c>
      <c r="BO92" s="72" t="b">
        <f>[1]HC!K92=BF92</f>
        <v>1</v>
      </c>
    </row>
    <row r="93" spans="3:67" ht="13" hidden="1" x14ac:dyDescent="0.3">
      <c r="C93" t="str">
        <f>IF($BJ93,REPT(" ",$BI$6*BI93) &amp; [1]HC!J93,"")</f>
        <v/>
      </c>
      <c r="D93" s="83" t="str">
        <f>IF(AND(D$4,$BJ93),SUMIFS([1]HC!$K$7:$K$118,CHOOSE($BM93,[1]HC!$N$7:$N$118,[1]HC!$O$7:$O$118,[1]HC!$P$7:$P$118,[1]HC!$Q$7:$Q$118),$BL93,CHOOSE(D$111,_DIS1dL,_DIS2dL,_DIS3dL,_DIS4dL),D$113),"")</f>
        <v/>
      </c>
      <c r="E93" s="84" t="str">
        <f>IF(AND(E$4,$BJ93),SUMIFS([1]HC!$K$7:$K$118,CHOOSE($BM93,[1]HC!$N$7:$N$118,[1]HC!$O$7:$O$118,[1]HC!$P$7:$P$118,[1]HC!$Q$7:$Q$118),$BL93,CHOOSE(E$111,_DIS1dL,_DIS2dL,_DIS3dL,_DIS4dL),E$113),"")</f>
        <v/>
      </c>
      <c r="F93" s="84" t="str">
        <f>IF(AND(F$4,$BJ93),SUMIFS([1]HC!$K$7:$K$118,CHOOSE($BM93,[1]HC!$N$7:$N$118,[1]HC!$O$7:$O$118,[1]HC!$P$7:$P$118,[1]HC!$Q$7:$Q$118),$BL93,CHOOSE(F$111,_DIS1dL,_DIS2dL,_DIS3dL,_DIS4dL),F$113),"")</f>
        <v/>
      </c>
      <c r="G93" s="84" t="str">
        <f>IF(AND(G$4,$BJ93),SUMIFS([1]HC!$K$7:$K$118,CHOOSE($BM93,[1]HC!$N$7:$N$118,[1]HC!$O$7:$O$118,[1]HC!$P$7:$P$118,[1]HC!$Q$7:$Q$118),$BL93,CHOOSE(G$111,_DIS1dL,_DIS2dL,_DIS3dL,_DIS4dL),G$113),"")</f>
        <v/>
      </c>
      <c r="H93" s="84" t="str">
        <f>IF(AND(H$4,$BJ93),SUMIFS([1]HC!$K$7:$K$118,CHOOSE($BM93,[1]HC!$N$7:$N$118,[1]HC!$O$7:$O$118,[1]HC!$P$7:$P$118,[1]HC!$Q$7:$Q$118),$BL93,CHOOSE(H$111,_DIS1dL,_DIS2dL,_DIS3dL,_DIS4dL),H$113),"")</f>
        <v/>
      </c>
      <c r="I93" s="84" t="str">
        <f>IF(AND(I$4,$BJ93),SUMIFS([1]HC!$K$7:$K$118,CHOOSE($BM93,[1]HC!$N$7:$N$118,[1]HC!$O$7:$O$118,[1]HC!$P$7:$P$118,[1]HC!$Q$7:$Q$118),$BL93,CHOOSE(I$111,_DIS1dL,_DIS2dL,_DIS3dL,_DIS4dL),I$113),"")</f>
        <v/>
      </c>
      <c r="J93" s="84" t="str">
        <f>IF(AND(J$4,$BJ93),SUMIFS([1]HC!$K$7:$K$118,CHOOSE($BM93,[1]HC!$N$7:$N$118,[1]HC!$O$7:$O$118,[1]HC!$P$7:$P$118,[1]HC!$Q$7:$Q$118),$BL93,CHOOSE(J$111,_DIS1dL,_DIS2dL,_DIS3dL,_DIS4dL),J$113),"")</f>
        <v/>
      </c>
      <c r="K93" s="84" t="str">
        <f>IF(AND(K$4,$BJ93),SUMIFS([1]HC!$K$7:$K$118,CHOOSE($BM93,[1]HC!$N$7:$N$118,[1]HC!$O$7:$O$118,[1]HC!$P$7:$P$118,[1]HC!$Q$7:$Q$118),$BL93,CHOOSE(K$111,_DIS1dL,_DIS2dL,_DIS3dL,_DIS4dL),K$113),"")</f>
        <v/>
      </c>
      <c r="L93" s="84" t="str">
        <f>IF(AND(L$4,$BJ93),SUMIFS([1]HC!$K$7:$K$118,CHOOSE($BM93,[1]HC!$N$7:$N$118,[1]HC!$O$7:$O$118,[1]HC!$P$7:$P$118,[1]HC!$Q$7:$Q$118),$BL93,CHOOSE(L$111,_DIS1dL,_DIS2dL,_DIS3dL,_DIS4dL),L$113),"")</f>
        <v/>
      </c>
      <c r="M93" s="84" t="str">
        <f>IF(AND(M$4,$BJ93),SUMIFS([1]HC!$K$7:$K$118,CHOOSE($BM93,[1]HC!$N$7:$N$118,[1]HC!$O$7:$O$118,[1]HC!$P$7:$P$118,[1]HC!$Q$7:$Q$118),$BL93,CHOOSE(M$111,_DIS1dL,_DIS2dL,_DIS3dL,_DIS4dL),M$113),"")</f>
        <v/>
      </c>
      <c r="N93" s="84" t="str">
        <f>IF(AND(N$4,$BJ93),SUMIFS([1]HC!$K$7:$K$118,CHOOSE($BM93,[1]HC!$N$7:$N$118,[1]HC!$O$7:$O$118,[1]HC!$P$7:$P$118,[1]HC!$Q$7:$Q$118),$BL93,CHOOSE(N$111,_DIS1dL,_DIS2dL,_DIS3dL,_DIS4dL),N$113),"")</f>
        <v/>
      </c>
      <c r="O93" s="84" t="str">
        <f>IF(AND(O$4,$BJ93),SUMIFS([1]HC!$K$7:$K$118,CHOOSE($BM93,[1]HC!$N$7:$N$118,[1]HC!$O$7:$O$118,[1]HC!$P$7:$P$118,[1]HC!$Q$7:$Q$118),$BL93,CHOOSE(O$111,_DIS1dL,_DIS2dL,_DIS3dL,_DIS4dL),O$113),"")</f>
        <v/>
      </c>
      <c r="P93" s="84" t="str">
        <f>IF(AND(P$4,$BJ93),SUMIFS([1]HC!$K$7:$K$118,CHOOSE($BM93,[1]HC!$N$7:$N$118,[1]HC!$O$7:$O$118,[1]HC!$P$7:$P$118,[1]HC!$Q$7:$Q$118),$BL93,CHOOSE(P$111,_DIS1dL,_DIS2dL,_DIS3dL,_DIS4dL),P$113),"")</f>
        <v/>
      </c>
      <c r="Q93" s="84" t="str">
        <f>IF(AND(Q$4,$BJ93),SUMIFS([1]HC!$K$7:$K$118,CHOOSE($BM93,[1]HC!$N$7:$N$118,[1]HC!$O$7:$O$118,[1]HC!$P$7:$P$118,[1]HC!$Q$7:$Q$118),$BL93,CHOOSE(Q$111,_DIS1dL,_DIS2dL,_DIS3dL,_DIS4dL),Q$113),"")</f>
        <v/>
      </c>
      <c r="R93" s="84" t="str">
        <f>IF(AND(R$4,$BJ93),SUMIFS([1]HC!$K$7:$K$118,CHOOSE($BM93,[1]HC!$N$7:$N$118,[1]HC!$O$7:$O$118,[1]HC!$P$7:$P$118,[1]HC!$Q$7:$Q$118),$BL93,CHOOSE(R$111,_DIS1dL,_DIS2dL,_DIS3dL,_DIS4dL),R$113),"")</f>
        <v/>
      </c>
      <c r="S93" s="84" t="str">
        <f>IF(AND(S$4,$BJ93),SUMIFS([1]HC!$K$7:$K$118,CHOOSE($BM93,[1]HC!$N$7:$N$118,[1]HC!$O$7:$O$118,[1]HC!$P$7:$P$118,[1]HC!$Q$7:$Q$118),$BL93,CHOOSE(S$111,_DIS1dL,_DIS2dL,_DIS3dL,_DIS4dL),S$113),"")</f>
        <v/>
      </c>
      <c r="T93" s="84" t="str">
        <f>IF(AND(T$4,$BJ93),SUMIFS([1]HC!$K$7:$K$118,CHOOSE($BM93,[1]HC!$N$7:$N$118,[1]HC!$O$7:$O$118,[1]HC!$P$7:$P$118,[1]HC!$Q$7:$Q$118),$BL93,CHOOSE(T$111,_DIS1dL,_DIS2dL,_DIS3dL,_DIS4dL),T$113),"")</f>
        <v/>
      </c>
      <c r="U93" s="84" t="str">
        <f>IF(AND(U$4,$BJ93),SUMIFS([1]HC!$K$7:$K$118,CHOOSE($BM93,[1]HC!$N$7:$N$118,[1]HC!$O$7:$O$118,[1]HC!$P$7:$P$118,[1]HC!$Q$7:$Q$118),$BL93,CHOOSE(U$111,_DIS1dL,_DIS2dL,_DIS3dL,_DIS4dL),U$113),"")</f>
        <v/>
      </c>
      <c r="V93" s="84" t="str">
        <f>IF(AND(V$4,$BJ93),SUMIFS([1]HC!$K$7:$K$118,CHOOSE($BM93,[1]HC!$N$7:$N$118,[1]HC!$O$7:$O$118,[1]HC!$P$7:$P$118,[1]HC!$Q$7:$Q$118),$BL93,CHOOSE(V$111,_DIS1dL,_DIS2dL,_DIS3dL,_DIS4dL),V$113),"")</f>
        <v/>
      </c>
      <c r="W93" s="84" t="str">
        <f>IF(AND(W$4,$BJ93),SUMIFS([1]HC!$K$7:$K$118,CHOOSE($BM93,[1]HC!$N$7:$N$118,[1]HC!$O$7:$O$118,[1]HC!$P$7:$P$118,[1]HC!$Q$7:$Q$118),$BL93,CHOOSE(W$111,_DIS1dL,_DIS2dL,_DIS3dL,_DIS4dL),W$113),"")</f>
        <v/>
      </c>
      <c r="X93" s="84" t="str">
        <f>IF(AND(X$4,$BJ93),SUMIFS([1]HC!$K$7:$K$118,CHOOSE($BM93,[1]HC!$N$7:$N$118,[1]HC!$O$7:$O$118,[1]HC!$P$7:$P$118,[1]HC!$Q$7:$Q$118),$BL93,CHOOSE(X$111,_DIS1dL,_DIS2dL,_DIS3dL,_DIS4dL),X$113),"")</f>
        <v/>
      </c>
      <c r="Y93" s="84" t="str">
        <f>IF(AND(Y$4,$BJ93),SUMIFS([1]HC!$K$7:$K$118,CHOOSE($BM93,[1]HC!$N$7:$N$118,[1]HC!$O$7:$O$118,[1]HC!$P$7:$P$118,[1]HC!$Q$7:$Q$118),$BL93,CHOOSE(Y$111,_DIS1dL,_DIS2dL,_DIS3dL,_DIS4dL),Y$113),"")</f>
        <v/>
      </c>
      <c r="Z93" s="84" t="str">
        <f>IF(AND(Z$4,$BJ93),SUMIFS([1]HC!$K$7:$K$118,CHOOSE($BM93,[1]HC!$N$7:$N$118,[1]HC!$O$7:$O$118,[1]HC!$P$7:$P$118,[1]HC!$Q$7:$Q$118),$BL93,CHOOSE(Z$111,_DIS1dL,_DIS2dL,_DIS3dL,_DIS4dL),Z$113),"")</f>
        <v/>
      </c>
      <c r="AA93" s="84" t="str">
        <f>IF(AND(AA$4,$BJ93),SUMIFS([1]HC!$K$7:$K$118,CHOOSE($BM93,[1]HC!$N$7:$N$118,[1]HC!$O$7:$O$118,[1]HC!$P$7:$P$118,[1]HC!$Q$7:$Q$118),$BL93,CHOOSE(AA$111,_DIS1dL,_DIS2dL,_DIS3dL,_DIS4dL),AA$113),"")</f>
        <v/>
      </c>
      <c r="AB93" s="84" t="str">
        <f>IF(AND(AB$4,$BJ93),SUMIFS([1]HC!$K$7:$K$118,CHOOSE($BM93,[1]HC!$N$7:$N$118,[1]HC!$O$7:$O$118,[1]HC!$P$7:$P$118,[1]HC!$Q$7:$Q$118),$BL93,CHOOSE(AB$111,_DIS1dL,_DIS2dL,_DIS3dL,_DIS4dL),AB$113),"")</f>
        <v/>
      </c>
      <c r="AC93" s="84" t="str">
        <f>IF(AND(AC$4,$BJ93),SUMIFS([1]HC!$K$7:$K$118,CHOOSE($BM93,[1]HC!$N$7:$N$118,[1]HC!$O$7:$O$118,[1]HC!$P$7:$P$118,[1]HC!$Q$7:$Q$118),$BL93,CHOOSE(AC$111,_DIS1dL,_DIS2dL,_DIS3dL,_DIS4dL),AC$113),"")</f>
        <v/>
      </c>
      <c r="AD93" s="84" t="str">
        <f>IF(AND(AD$4,$BJ93),SUMIFS([1]HC!$K$7:$K$118,CHOOSE($BM93,[1]HC!$N$7:$N$118,[1]HC!$O$7:$O$118,[1]HC!$P$7:$P$118,[1]HC!$Q$7:$Q$118),$BL93,CHOOSE(AD$111,_DIS1dL,_DIS2dL,_DIS3dL,_DIS4dL),AD$113),"")</f>
        <v/>
      </c>
      <c r="AE93" s="84" t="str">
        <f>IF(AND(AE$4,$BJ93),SUMIFS([1]HC!$K$7:$K$118,CHOOSE($BM93,[1]HC!$N$7:$N$118,[1]HC!$O$7:$O$118,[1]HC!$P$7:$P$118,[1]HC!$Q$7:$Q$118),$BL93,CHOOSE(AE$111,_DIS1dL,_DIS2dL,_DIS3dL,_DIS4dL),AE$113),"")</f>
        <v/>
      </c>
      <c r="AF93" s="84" t="str">
        <f>IF(AND(AF$4,$BJ93),SUMIFS([1]HC!$K$7:$K$118,CHOOSE($BM93,[1]HC!$N$7:$N$118,[1]HC!$O$7:$O$118,[1]HC!$P$7:$P$118,[1]HC!$Q$7:$Q$118),$BL93,CHOOSE(AF$111,_DIS1dL,_DIS2dL,_DIS3dL,_DIS4dL),AF$113),"")</f>
        <v/>
      </c>
      <c r="AG93" s="84" t="str">
        <f>IF(AND(AG$4,$BJ93),SUMIFS([1]HC!$K$7:$K$118,CHOOSE($BM93,[1]HC!$N$7:$N$118,[1]HC!$O$7:$O$118,[1]HC!$P$7:$P$118,[1]HC!$Q$7:$Q$118),$BL93,CHOOSE(AG$111,_DIS1dL,_DIS2dL,_DIS3dL,_DIS4dL),AG$113),"")</f>
        <v/>
      </c>
      <c r="AH93" s="84" t="str">
        <f>IF(AND(AH$4,$BJ93),SUMIFS([1]HC!$K$7:$K$118,CHOOSE($BM93,[1]HC!$N$7:$N$118,[1]HC!$O$7:$O$118,[1]HC!$P$7:$P$118,[1]HC!$Q$7:$Q$118),$BL93,CHOOSE(AH$111,_DIS1dL,_DIS2dL,_DIS3dL,_DIS4dL),AH$113),"")</f>
        <v/>
      </c>
      <c r="AI93" s="84" t="str">
        <f>IF(AND(AI$4,$BJ93),SUMIFS([1]HC!$K$7:$K$118,[1]HC!$J$7:$J$118,$BL93,CHOOSE(AI$111,_DIS1dL,_DIS2dL,_DIS3dL,_DIS4dL),AI$113),"")</f>
        <v/>
      </c>
      <c r="AJ93" s="84" t="str">
        <f>IF(AND(AJ$4,$BJ93),SUMIFS([1]HC!$K$7:$K$118,[1]HC!$J$7:$J$118,$BL93,CHOOSE(AJ$111,_DIS1dL,_DIS2dL,_DIS3dL,_DIS4dL),AJ$113),"")</f>
        <v/>
      </c>
      <c r="AK93" s="84" t="str">
        <f>IF(AND(AK$4,$BJ93),SUMIFS([1]HC!$K$7:$K$118,[1]HC!$J$7:$J$118,$BL93,CHOOSE(AK$111,_DIS1dL,_DIS2dL,_DIS3dL,_DIS4dL),AK$113),"")</f>
        <v/>
      </c>
      <c r="AL93" s="84" t="str">
        <f>IF(AND(AL$4,$BJ93),SUMIFS([1]HC!$K$7:$K$118,[1]HC!$J$7:$J$118,$BL93,CHOOSE(AL$111,_DIS1dL,_DIS2dL,_DIS3dL,_DIS4dL),AL$113),"")</f>
        <v/>
      </c>
      <c r="AM93" s="84" t="str">
        <f>IF(AND(AM$4,$BJ93),SUMIFS([1]HC!$K$7:$K$118,[1]HC!$J$7:$J$118,$BL93,CHOOSE(AM$111,_DIS1dL,_DIS2dL,_DIS3dL,_DIS4dL),AM$113),"")</f>
        <v/>
      </c>
      <c r="AN93" s="84" t="str">
        <f>IF(AND(AN$4,$BJ93),SUMIFS([1]HC!$K$7:$K$118,[1]HC!$J$7:$J$118,$BL93,CHOOSE(AN$111,_DIS1dL,_DIS2dL,_DIS3dL,_DIS4dL),AN$113),"")</f>
        <v/>
      </c>
      <c r="AO93" s="84" t="str">
        <f>IF(AND(AO$4,$BJ93),SUMIFS([1]HC!$K$7:$K$118,[1]HC!$J$7:$J$118,$BL93,CHOOSE(AO$111,_DIS1dL,_DIS2dL,_DIS3dL,_DIS4dL),AO$113),"")</f>
        <v/>
      </c>
      <c r="AP93" s="84" t="str">
        <f>IF(AND(AP$4,$BJ93),SUMIFS([1]HC!$K$7:$K$118,[1]HC!$J$7:$J$118,$BL93,CHOOSE(AP$111,_DIS1dL,_DIS2dL,_DIS3dL,_DIS4dL),AP$113),"")</f>
        <v/>
      </c>
      <c r="AQ93" s="84" t="str">
        <f>IF(AND(AQ$4,$BJ93),SUMIFS([1]HC!$K$7:$K$118,[1]HC!$J$7:$J$118,$BL93,CHOOSE(AQ$111,_DIS1dL,_DIS2dL,_DIS3dL,_DIS4dL),AQ$113),"")</f>
        <v/>
      </c>
      <c r="AR93" s="84" t="str">
        <f>IF(AND(AR$4,$BJ93),SUMIFS([1]HC!$K$7:$K$118,[1]HC!$J$7:$J$118,$BL93,CHOOSE(AR$111,_DIS1dL,_DIS2dL,_DIS3dL,_DIS4dL),AR$113),"")</f>
        <v/>
      </c>
      <c r="AS93" s="84" t="str">
        <f>IF(AND(AS$4,$BJ93),SUMIFS([1]HC!$K$7:$K$118,[1]HC!$J$7:$J$118,$BL93,CHOOSE(AS$111,_DIS1dL,_DIS2dL,_DIS3dL,_DIS4dL),AS$113),"")</f>
        <v/>
      </c>
      <c r="AT93" s="84" t="str">
        <f>IF(AND(AT$4,$BJ93),SUMIFS([1]HC!$K$7:$K$118,[1]HC!$J$7:$J$118,$BL93,CHOOSE(AT$111,_DIS1dL,_DIS2dL,_DIS3dL,_DIS4dL),AT$113),"")</f>
        <v/>
      </c>
      <c r="AU93" s="84" t="str">
        <f>IF(AND(AU$4,$BJ93),SUMIFS([1]HC!$K$7:$K$118,[1]HC!$J$7:$J$118,$BL93,CHOOSE(AU$111,_DIS1dL,_DIS2dL,_DIS3dL,_DIS4dL),AU$113),"")</f>
        <v/>
      </c>
      <c r="AV93" s="84" t="str">
        <f>IF(AND(AV$4,$BJ93),SUMIFS([1]HC!$K$7:$K$118,[1]HC!$J$7:$J$118,$BL93,CHOOSE(AV$111,_DIS1dL,_DIS2dL,_DIS3dL,_DIS4dL),AV$113),"")</f>
        <v/>
      </c>
      <c r="AW93" s="84" t="str">
        <f>IF(AND(AW$4,$BJ93),SUMIFS([1]HC!$K$7:$K$118,[1]HC!$J$7:$J$118,$BL93,CHOOSE(AW$111,_DIS1dL,_DIS2dL,_DIS3dL,_DIS4dL),AW$113),"")</f>
        <v/>
      </c>
      <c r="AX93" s="84" t="str">
        <f>IF(AND(AX$4,$BJ93),SUMIFS([1]HC!$K$7:$K$118,[1]HC!$J$7:$J$118,$BL93,CHOOSE(AX$111,_DIS1dL,_DIS2dL,_DIS3dL,_DIS4dL),AX$113),"")</f>
        <v/>
      </c>
      <c r="AY93" s="84" t="str">
        <f>IF(AND(AY$4,$BJ93),SUMIFS([1]HC!$K$7:$K$118,[1]HC!$J$7:$J$118,$BL93,CHOOSE(AY$111,_DIS1dL,_DIS2dL,_DIS3dL,_DIS4dL),AY$113),"")</f>
        <v/>
      </c>
      <c r="AZ93" s="84" t="str">
        <f>IF(AND(AZ$4,$BJ93),SUMIFS([1]HC!$K$7:$K$118,[1]HC!$J$7:$J$118,$BL93,CHOOSE(AZ$111,_DIS1dL,_DIS2dL,_DIS3dL,_DIS4dL),AZ$113),"")</f>
        <v/>
      </c>
      <c r="BA93" s="84" t="str">
        <f>IF(AND(BA$4,$BJ93),SUMIFS([1]HC!$K$7:$K$118,[1]HC!$J$7:$J$118,$BL93,CHOOSE(BA$111,_DIS1dL,_DIS2dL,_DIS3dL,_DIS4dL),BA$113),"")</f>
        <v/>
      </c>
      <c r="BB93" s="84" t="str">
        <f>IF(AND(BB$4,$BJ93),SUMIFS([1]HC!$K$7:$K$118,[1]HC!$J$7:$J$118,$BL93,CHOOSE(BB$111,_DIS1dL,_DIS2dL,_DIS3dL,_DIS4dL),BB$113),"")</f>
        <v/>
      </c>
      <c r="BC93" s="84" t="str">
        <f>IF(AND(BC$4,$BJ93),SUMIFS([1]HC!$K$7:$K$118,[1]HC!$J$7:$J$118,$BL93,CHOOSE(BC$111,_DIS1dL,_DIS2dL,_DIS3dL,_DIS4dL),BC$113),"")</f>
        <v/>
      </c>
      <c r="BD93" s="84" t="str">
        <f>IF(AND(BD$4,$BJ93),SUMIFS([1]HC!$K$7:$K$118,[1]HC!$J$7:$J$118,$BL93,CHOOSE(BD$111,_DIS1dL,_DIS2dL,_DIS3dL,_DIS4dL),BD$113),"")</f>
        <v/>
      </c>
      <c r="BE93" s="85" t="str">
        <f>IF(AND(BE$4,$BJ93),SUMIFS([1]HC!$K$7:$K$118,[1]HC!$J$7:$J$118,$BL93,CHOOSE(BE$111,_DIS1dL,_DIS2dL,_DIS3dL,_DIS4dL),BE$113),"")</f>
        <v/>
      </c>
      <c r="BF93" s="80" t="str">
        <f t="shared" si="2"/>
        <v/>
      </c>
      <c r="BG93" s="86" t="str">
        <f t="shared" si="3"/>
        <v/>
      </c>
      <c r="BI93" s="82" t="str">
        <f>IF(BJ93,[1]HC!M93-1,"")</f>
        <v/>
      </c>
      <c r="BJ93" s="82" t="b">
        <f>[1]HC!G93</f>
        <v>0</v>
      </c>
      <c r="BK93" s="72" t="str">
        <f>[1]HC!L93</f>
        <v/>
      </c>
      <c r="BL93" t="str">
        <f>[1]HC!I93</f>
        <v/>
      </c>
      <c r="BM93" t="str">
        <f>[1]HC!M93</f>
        <v/>
      </c>
      <c r="BO93" s="72" t="b">
        <f>[1]HC!K93=BF93</f>
        <v>1</v>
      </c>
    </row>
    <row r="94" spans="3:67" ht="13" hidden="1" x14ac:dyDescent="0.3">
      <c r="C94" t="str">
        <f>IF($BJ94,REPT(" ",$BI$6*BI94) &amp; [1]HC!J94,"")</f>
        <v/>
      </c>
      <c r="D94" s="83" t="str">
        <f>IF(AND(D$4,$BJ94),SUMIFS([1]HC!$K$7:$K$118,CHOOSE($BM94,[1]HC!$N$7:$N$118,[1]HC!$O$7:$O$118,[1]HC!$P$7:$P$118,[1]HC!$Q$7:$Q$118),$BL94,CHOOSE(D$111,_DIS1dL,_DIS2dL,_DIS3dL,_DIS4dL),D$113),"")</f>
        <v/>
      </c>
      <c r="E94" s="84" t="str">
        <f>IF(AND(E$4,$BJ94),SUMIFS([1]HC!$K$7:$K$118,CHOOSE($BM94,[1]HC!$N$7:$N$118,[1]HC!$O$7:$O$118,[1]HC!$P$7:$P$118,[1]HC!$Q$7:$Q$118),$BL94,CHOOSE(E$111,_DIS1dL,_DIS2dL,_DIS3dL,_DIS4dL),E$113),"")</f>
        <v/>
      </c>
      <c r="F94" s="84" t="str">
        <f>IF(AND(F$4,$BJ94),SUMIFS([1]HC!$K$7:$K$118,CHOOSE($BM94,[1]HC!$N$7:$N$118,[1]HC!$O$7:$O$118,[1]HC!$P$7:$P$118,[1]HC!$Q$7:$Q$118),$BL94,CHOOSE(F$111,_DIS1dL,_DIS2dL,_DIS3dL,_DIS4dL),F$113),"")</f>
        <v/>
      </c>
      <c r="G94" s="84" t="str">
        <f>IF(AND(G$4,$BJ94),SUMIFS([1]HC!$K$7:$K$118,CHOOSE($BM94,[1]HC!$N$7:$N$118,[1]HC!$O$7:$O$118,[1]HC!$P$7:$P$118,[1]HC!$Q$7:$Q$118),$BL94,CHOOSE(G$111,_DIS1dL,_DIS2dL,_DIS3dL,_DIS4dL),G$113),"")</f>
        <v/>
      </c>
      <c r="H94" s="84" t="str">
        <f>IF(AND(H$4,$BJ94),SUMIFS([1]HC!$K$7:$K$118,CHOOSE($BM94,[1]HC!$N$7:$N$118,[1]HC!$O$7:$O$118,[1]HC!$P$7:$P$118,[1]HC!$Q$7:$Q$118),$BL94,CHOOSE(H$111,_DIS1dL,_DIS2dL,_DIS3dL,_DIS4dL),H$113),"")</f>
        <v/>
      </c>
      <c r="I94" s="84" t="str">
        <f>IF(AND(I$4,$BJ94),SUMIFS([1]HC!$K$7:$K$118,CHOOSE($BM94,[1]HC!$N$7:$N$118,[1]HC!$O$7:$O$118,[1]HC!$P$7:$P$118,[1]HC!$Q$7:$Q$118),$BL94,CHOOSE(I$111,_DIS1dL,_DIS2dL,_DIS3dL,_DIS4dL),I$113),"")</f>
        <v/>
      </c>
      <c r="J94" s="84" t="str">
        <f>IF(AND(J$4,$BJ94),SUMIFS([1]HC!$K$7:$K$118,CHOOSE($BM94,[1]HC!$N$7:$N$118,[1]HC!$O$7:$O$118,[1]HC!$P$7:$P$118,[1]HC!$Q$7:$Q$118),$BL94,CHOOSE(J$111,_DIS1dL,_DIS2dL,_DIS3dL,_DIS4dL),J$113),"")</f>
        <v/>
      </c>
      <c r="K94" s="84" t="str">
        <f>IF(AND(K$4,$BJ94),SUMIFS([1]HC!$K$7:$K$118,CHOOSE($BM94,[1]HC!$N$7:$N$118,[1]HC!$O$7:$O$118,[1]HC!$P$7:$P$118,[1]HC!$Q$7:$Q$118),$BL94,CHOOSE(K$111,_DIS1dL,_DIS2dL,_DIS3dL,_DIS4dL),K$113),"")</f>
        <v/>
      </c>
      <c r="L94" s="84" t="str">
        <f>IF(AND(L$4,$BJ94),SUMIFS([1]HC!$K$7:$K$118,CHOOSE($BM94,[1]HC!$N$7:$N$118,[1]HC!$O$7:$O$118,[1]HC!$P$7:$P$118,[1]HC!$Q$7:$Q$118),$BL94,CHOOSE(L$111,_DIS1dL,_DIS2dL,_DIS3dL,_DIS4dL),L$113),"")</f>
        <v/>
      </c>
      <c r="M94" s="84" t="str">
        <f>IF(AND(M$4,$BJ94),SUMIFS([1]HC!$K$7:$K$118,CHOOSE($BM94,[1]HC!$N$7:$N$118,[1]HC!$O$7:$O$118,[1]HC!$P$7:$P$118,[1]HC!$Q$7:$Q$118),$BL94,CHOOSE(M$111,_DIS1dL,_DIS2dL,_DIS3dL,_DIS4dL),M$113),"")</f>
        <v/>
      </c>
      <c r="N94" s="84" t="str">
        <f>IF(AND(N$4,$BJ94),SUMIFS([1]HC!$K$7:$K$118,CHOOSE($BM94,[1]HC!$N$7:$N$118,[1]HC!$O$7:$O$118,[1]HC!$P$7:$P$118,[1]HC!$Q$7:$Q$118),$BL94,CHOOSE(N$111,_DIS1dL,_DIS2dL,_DIS3dL,_DIS4dL),N$113),"")</f>
        <v/>
      </c>
      <c r="O94" s="84" t="str">
        <f>IF(AND(O$4,$BJ94),SUMIFS([1]HC!$K$7:$K$118,CHOOSE($BM94,[1]HC!$N$7:$N$118,[1]HC!$O$7:$O$118,[1]HC!$P$7:$P$118,[1]HC!$Q$7:$Q$118),$BL94,CHOOSE(O$111,_DIS1dL,_DIS2dL,_DIS3dL,_DIS4dL),O$113),"")</f>
        <v/>
      </c>
      <c r="P94" s="84" t="str">
        <f>IF(AND(P$4,$BJ94),SUMIFS([1]HC!$K$7:$K$118,CHOOSE($BM94,[1]HC!$N$7:$N$118,[1]HC!$O$7:$O$118,[1]HC!$P$7:$P$118,[1]HC!$Q$7:$Q$118),$BL94,CHOOSE(P$111,_DIS1dL,_DIS2dL,_DIS3dL,_DIS4dL),P$113),"")</f>
        <v/>
      </c>
      <c r="Q94" s="84" t="str">
        <f>IF(AND(Q$4,$BJ94),SUMIFS([1]HC!$K$7:$K$118,CHOOSE($BM94,[1]HC!$N$7:$N$118,[1]HC!$O$7:$O$118,[1]HC!$P$7:$P$118,[1]HC!$Q$7:$Q$118),$BL94,CHOOSE(Q$111,_DIS1dL,_DIS2dL,_DIS3dL,_DIS4dL),Q$113),"")</f>
        <v/>
      </c>
      <c r="R94" s="84" t="str">
        <f>IF(AND(R$4,$BJ94),SUMIFS([1]HC!$K$7:$K$118,CHOOSE($BM94,[1]HC!$N$7:$N$118,[1]HC!$O$7:$O$118,[1]HC!$P$7:$P$118,[1]HC!$Q$7:$Q$118),$BL94,CHOOSE(R$111,_DIS1dL,_DIS2dL,_DIS3dL,_DIS4dL),R$113),"")</f>
        <v/>
      </c>
      <c r="S94" s="84" t="str">
        <f>IF(AND(S$4,$BJ94),SUMIFS([1]HC!$K$7:$K$118,CHOOSE($BM94,[1]HC!$N$7:$N$118,[1]HC!$O$7:$O$118,[1]HC!$P$7:$P$118,[1]HC!$Q$7:$Q$118),$BL94,CHOOSE(S$111,_DIS1dL,_DIS2dL,_DIS3dL,_DIS4dL),S$113),"")</f>
        <v/>
      </c>
      <c r="T94" s="84" t="str">
        <f>IF(AND(T$4,$BJ94),SUMIFS([1]HC!$K$7:$K$118,CHOOSE($BM94,[1]HC!$N$7:$N$118,[1]HC!$O$7:$O$118,[1]HC!$P$7:$P$118,[1]HC!$Q$7:$Q$118),$BL94,CHOOSE(T$111,_DIS1dL,_DIS2dL,_DIS3dL,_DIS4dL),T$113),"")</f>
        <v/>
      </c>
      <c r="U94" s="84" t="str">
        <f>IF(AND(U$4,$BJ94),SUMIFS([1]HC!$K$7:$K$118,CHOOSE($BM94,[1]HC!$N$7:$N$118,[1]HC!$O$7:$O$118,[1]HC!$P$7:$P$118,[1]HC!$Q$7:$Q$118),$BL94,CHOOSE(U$111,_DIS1dL,_DIS2dL,_DIS3dL,_DIS4dL),U$113),"")</f>
        <v/>
      </c>
      <c r="V94" s="84" t="str">
        <f>IF(AND(V$4,$BJ94),SUMIFS([1]HC!$K$7:$K$118,CHOOSE($BM94,[1]HC!$N$7:$N$118,[1]HC!$O$7:$O$118,[1]HC!$P$7:$P$118,[1]HC!$Q$7:$Q$118),$BL94,CHOOSE(V$111,_DIS1dL,_DIS2dL,_DIS3dL,_DIS4dL),V$113),"")</f>
        <v/>
      </c>
      <c r="W94" s="84" t="str">
        <f>IF(AND(W$4,$BJ94),SUMIFS([1]HC!$K$7:$K$118,CHOOSE($BM94,[1]HC!$N$7:$N$118,[1]HC!$O$7:$O$118,[1]HC!$P$7:$P$118,[1]HC!$Q$7:$Q$118),$BL94,CHOOSE(W$111,_DIS1dL,_DIS2dL,_DIS3dL,_DIS4dL),W$113),"")</f>
        <v/>
      </c>
      <c r="X94" s="84" t="str">
        <f>IF(AND(X$4,$BJ94),SUMIFS([1]HC!$K$7:$K$118,CHOOSE($BM94,[1]HC!$N$7:$N$118,[1]HC!$O$7:$O$118,[1]HC!$P$7:$P$118,[1]HC!$Q$7:$Q$118),$BL94,CHOOSE(X$111,_DIS1dL,_DIS2dL,_DIS3dL,_DIS4dL),X$113),"")</f>
        <v/>
      </c>
      <c r="Y94" s="84" t="str">
        <f>IF(AND(Y$4,$BJ94),SUMIFS([1]HC!$K$7:$K$118,CHOOSE($BM94,[1]HC!$N$7:$N$118,[1]HC!$O$7:$O$118,[1]HC!$P$7:$P$118,[1]HC!$Q$7:$Q$118),$BL94,CHOOSE(Y$111,_DIS1dL,_DIS2dL,_DIS3dL,_DIS4dL),Y$113),"")</f>
        <v/>
      </c>
      <c r="Z94" s="84" t="str">
        <f>IF(AND(Z$4,$BJ94),SUMIFS([1]HC!$K$7:$K$118,CHOOSE($BM94,[1]HC!$N$7:$N$118,[1]HC!$O$7:$O$118,[1]HC!$P$7:$P$118,[1]HC!$Q$7:$Q$118),$BL94,CHOOSE(Z$111,_DIS1dL,_DIS2dL,_DIS3dL,_DIS4dL),Z$113),"")</f>
        <v/>
      </c>
      <c r="AA94" s="84" t="str">
        <f>IF(AND(AA$4,$BJ94),SUMIFS([1]HC!$K$7:$K$118,CHOOSE($BM94,[1]HC!$N$7:$N$118,[1]HC!$O$7:$O$118,[1]HC!$P$7:$P$118,[1]HC!$Q$7:$Q$118),$BL94,CHOOSE(AA$111,_DIS1dL,_DIS2dL,_DIS3dL,_DIS4dL),AA$113),"")</f>
        <v/>
      </c>
      <c r="AB94" s="84" t="str">
        <f>IF(AND(AB$4,$BJ94),SUMIFS([1]HC!$K$7:$K$118,CHOOSE($BM94,[1]HC!$N$7:$N$118,[1]HC!$O$7:$O$118,[1]HC!$P$7:$P$118,[1]HC!$Q$7:$Q$118),$BL94,CHOOSE(AB$111,_DIS1dL,_DIS2dL,_DIS3dL,_DIS4dL),AB$113),"")</f>
        <v/>
      </c>
      <c r="AC94" s="84" t="str">
        <f>IF(AND(AC$4,$BJ94),SUMIFS([1]HC!$K$7:$K$118,CHOOSE($BM94,[1]HC!$N$7:$N$118,[1]HC!$O$7:$O$118,[1]HC!$P$7:$P$118,[1]HC!$Q$7:$Q$118),$BL94,CHOOSE(AC$111,_DIS1dL,_DIS2dL,_DIS3dL,_DIS4dL),AC$113),"")</f>
        <v/>
      </c>
      <c r="AD94" s="84" t="str">
        <f>IF(AND(AD$4,$BJ94),SUMIFS([1]HC!$K$7:$K$118,CHOOSE($BM94,[1]HC!$N$7:$N$118,[1]HC!$O$7:$O$118,[1]HC!$P$7:$P$118,[1]HC!$Q$7:$Q$118),$BL94,CHOOSE(AD$111,_DIS1dL,_DIS2dL,_DIS3dL,_DIS4dL),AD$113),"")</f>
        <v/>
      </c>
      <c r="AE94" s="84" t="str">
        <f>IF(AND(AE$4,$BJ94),SUMIFS([1]HC!$K$7:$K$118,CHOOSE($BM94,[1]HC!$N$7:$N$118,[1]HC!$O$7:$O$118,[1]HC!$P$7:$P$118,[1]HC!$Q$7:$Q$118),$BL94,CHOOSE(AE$111,_DIS1dL,_DIS2dL,_DIS3dL,_DIS4dL),AE$113),"")</f>
        <v/>
      </c>
      <c r="AF94" s="84" t="str">
        <f>IF(AND(AF$4,$BJ94),SUMIFS([1]HC!$K$7:$K$118,CHOOSE($BM94,[1]HC!$N$7:$N$118,[1]HC!$O$7:$O$118,[1]HC!$P$7:$P$118,[1]HC!$Q$7:$Q$118),$BL94,CHOOSE(AF$111,_DIS1dL,_DIS2dL,_DIS3dL,_DIS4dL),AF$113),"")</f>
        <v/>
      </c>
      <c r="AG94" s="84" t="str">
        <f>IF(AND(AG$4,$BJ94),SUMIFS([1]HC!$K$7:$K$118,CHOOSE($BM94,[1]HC!$N$7:$N$118,[1]HC!$O$7:$O$118,[1]HC!$P$7:$P$118,[1]HC!$Q$7:$Q$118),$BL94,CHOOSE(AG$111,_DIS1dL,_DIS2dL,_DIS3dL,_DIS4dL),AG$113),"")</f>
        <v/>
      </c>
      <c r="AH94" s="84" t="str">
        <f>IF(AND(AH$4,$BJ94),SUMIFS([1]HC!$K$7:$K$118,CHOOSE($BM94,[1]HC!$N$7:$N$118,[1]HC!$O$7:$O$118,[1]HC!$P$7:$P$118,[1]HC!$Q$7:$Q$118),$BL94,CHOOSE(AH$111,_DIS1dL,_DIS2dL,_DIS3dL,_DIS4dL),AH$113),"")</f>
        <v/>
      </c>
      <c r="AI94" s="84" t="str">
        <f>IF(AND(AI$4,$BJ94),SUMIFS([1]HC!$K$7:$K$118,[1]HC!$J$7:$J$118,$BL94,CHOOSE(AI$111,_DIS1dL,_DIS2dL,_DIS3dL,_DIS4dL),AI$113),"")</f>
        <v/>
      </c>
      <c r="AJ94" s="84" t="str">
        <f>IF(AND(AJ$4,$BJ94),SUMIFS([1]HC!$K$7:$K$118,[1]HC!$J$7:$J$118,$BL94,CHOOSE(AJ$111,_DIS1dL,_DIS2dL,_DIS3dL,_DIS4dL),AJ$113),"")</f>
        <v/>
      </c>
      <c r="AK94" s="84" t="str">
        <f>IF(AND(AK$4,$BJ94),SUMIFS([1]HC!$K$7:$K$118,[1]HC!$J$7:$J$118,$BL94,CHOOSE(AK$111,_DIS1dL,_DIS2dL,_DIS3dL,_DIS4dL),AK$113),"")</f>
        <v/>
      </c>
      <c r="AL94" s="84" t="str">
        <f>IF(AND(AL$4,$BJ94),SUMIFS([1]HC!$K$7:$K$118,[1]HC!$J$7:$J$118,$BL94,CHOOSE(AL$111,_DIS1dL,_DIS2dL,_DIS3dL,_DIS4dL),AL$113),"")</f>
        <v/>
      </c>
      <c r="AM94" s="84" t="str">
        <f>IF(AND(AM$4,$BJ94),SUMIFS([1]HC!$K$7:$K$118,[1]HC!$J$7:$J$118,$BL94,CHOOSE(AM$111,_DIS1dL,_DIS2dL,_DIS3dL,_DIS4dL),AM$113),"")</f>
        <v/>
      </c>
      <c r="AN94" s="84" t="str">
        <f>IF(AND(AN$4,$BJ94),SUMIFS([1]HC!$K$7:$K$118,[1]HC!$J$7:$J$118,$BL94,CHOOSE(AN$111,_DIS1dL,_DIS2dL,_DIS3dL,_DIS4dL),AN$113),"")</f>
        <v/>
      </c>
      <c r="AO94" s="84" t="str">
        <f>IF(AND(AO$4,$BJ94),SUMIFS([1]HC!$K$7:$K$118,[1]HC!$J$7:$J$118,$BL94,CHOOSE(AO$111,_DIS1dL,_DIS2dL,_DIS3dL,_DIS4dL),AO$113),"")</f>
        <v/>
      </c>
      <c r="AP94" s="84" t="str">
        <f>IF(AND(AP$4,$BJ94),SUMIFS([1]HC!$K$7:$K$118,[1]HC!$J$7:$J$118,$BL94,CHOOSE(AP$111,_DIS1dL,_DIS2dL,_DIS3dL,_DIS4dL),AP$113),"")</f>
        <v/>
      </c>
      <c r="AQ94" s="84" t="str">
        <f>IF(AND(AQ$4,$BJ94),SUMIFS([1]HC!$K$7:$K$118,[1]HC!$J$7:$J$118,$BL94,CHOOSE(AQ$111,_DIS1dL,_DIS2dL,_DIS3dL,_DIS4dL),AQ$113),"")</f>
        <v/>
      </c>
      <c r="AR94" s="84" t="str">
        <f>IF(AND(AR$4,$BJ94),SUMIFS([1]HC!$K$7:$K$118,[1]HC!$J$7:$J$118,$BL94,CHOOSE(AR$111,_DIS1dL,_DIS2dL,_DIS3dL,_DIS4dL),AR$113),"")</f>
        <v/>
      </c>
      <c r="AS94" s="84" t="str">
        <f>IF(AND(AS$4,$BJ94),SUMIFS([1]HC!$K$7:$K$118,[1]HC!$J$7:$J$118,$BL94,CHOOSE(AS$111,_DIS1dL,_DIS2dL,_DIS3dL,_DIS4dL),AS$113),"")</f>
        <v/>
      </c>
      <c r="AT94" s="84" t="str">
        <f>IF(AND(AT$4,$BJ94),SUMIFS([1]HC!$K$7:$K$118,[1]HC!$J$7:$J$118,$BL94,CHOOSE(AT$111,_DIS1dL,_DIS2dL,_DIS3dL,_DIS4dL),AT$113),"")</f>
        <v/>
      </c>
      <c r="AU94" s="84" t="str">
        <f>IF(AND(AU$4,$BJ94),SUMIFS([1]HC!$K$7:$K$118,[1]HC!$J$7:$J$118,$BL94,CHOOSE(AU$111,_DIS1dL,_DIS2dL,_DIS3dL,_DIS4dL),AU$113),"")</f>
        <v/>
      </c>
      <c r="AV94" s="84" t="str">
        <f>IF(AND(AV$4,$BJ94),SUMIFS([1]HC!$K$7:$K$118,[1]HC!$J$7:$J$118,$BL94,CHOOSE(AV$111,_DIS1dL,_DIS2dL,_DIS3dL,_DIS4dL),AV$113),"")</f>
        <v/>
      </c>
      <c r="AW94" s="84" t="str">
        <f>IF(AND(AW$4,$BJ94),SUMIFS([1]HC!$K$7:$K$118,[1]HC!$J$7:$J$118,$BL94,CHOOSE(AW$111,_DIS1dL,_DIS2dL,_DIS3dL,_DIS4dL),AW$113),"")</f>
        <v/>
      </c>
      <c r="AX94" s="84" t="str">
        <f>IF(AND(AX$4,$BJ94),SUMIFS([1]HC!$K$7:$K$118,[1]HC!$J$7:$J$118,$BL94,CHOOSE(AX$111,_DIS1dL,_DIS2dL,_DIS3dL,_DIS4dL),AX$113),"")</f>
        <v/>
      </c>
      <c r="AY94" s="84" t="str">
        <f>IF(AND(AY$4,$BJ94),SUMIFS([1]HC!$K$7:$K$118,[1]HC!$J$7:$J$118,$BL94,CHOOSE(AY$111,_DIS1dL,_DIS2dL,_DIS3dL,_DIS4dL),AY$113),"")</f>
        <v/>
      </c>
      <c r="AZ94" s="84" t="str">
        <f>IF(AND(AZ$4,$BJ94),SUMIFS([1]HC!$K$7:$K$118,[1]HC!$J$7:$J$118,$BL94,CHOOSE(AZ$111,_DIS1dL,_DIS2dL,_DIS3dL,_DIS4dL),AZ$113),"")</f>
        <v/>
      </c>
      <c r="BA94" s="84" t="str">
        <f>IF(AND(BA$4,$BJ94),SUMIFS([1]HC!$K$7:$K$118,[1]HC!$J$7:$J$118,$BL94,CHOOSE(BA$111,_DIS1dL,_DIS2dL,_DIS3dL,_DIS4dL),BA$113),"")</f>
        <v/>
      </c>
      <c r="BB94" s="84" t="str">
        <f>IF(AND(BB$4,$BJ94),SUMIFS([1]HC!$K$7:$K$118,[1]HC!$J$7:$J$118,$BL94,CHOOSE(BB$111,_DIS1dL,_DIS2dL,_DIS3dL,_DIS4dL),BB$113),"")</f>
        <v/>
      </c>
      <c r="BC94" s="84" t="str">
        <f>IF(AND(BC$4,$BJ94),SUMIFS([1]HC!$K$7:$K$118,[1]HC!$J$7:$J$118,$BL94,CHOOSE(BC$111,_DIS1dL,_DIS2dL,_DIS3dL,_DIS4dL),BC$113),"")</f>
        <v/>
      </c>
      <c r="BD94" s="84" t="str">
        <f>IF(AND(BD$4,$BJ94),SUMIFS([1]HC!$K$7:$K$118,[1]HC!$J$7:$J$118,$BL94,CHOOSE(BD$111,_DIS1dL,_DIS2dL,_DIS3dL,_DIS4dL),BD$113),"")</f>
        <v/>
      </c>
      <c r="BE94" s="85" t="str">
        <f>IF(AND(BE$4,$BJ94),SUMIFS([1]HC!$K$7:$K$118,[1]HC!$J$7:$J$118,$BL94,CHOOSE(BE$111,_DIS1dL,_DIS2dL,_DIS3dL,_DIS4dL),BE$113),"")</f>
        <v/>
      </c>
      <c r="BF94" s="80" t="str">
        <f t="shared" si="2"/>
        <v/>
      </c>
      <c r="BG94" s="86" t="str">
        <f t="shared" si="3"/>
        <v/>
      </c>
      <c r="BI94" s="82" t="str">
        <f>IF(BJ94,[1]HC!M94-1,"")</f>
        <v/>
      </c>
      <c r="BJ94" s="82" t="b">
        <f>[1]HC!G94</f>
        <v>0</v>
      </c>
      <c r="BK94" s="72" t="str">
        <f>[1]HC!L94</f>
        <v/>
      </c>
      <c r="BL94" t="str">
        <f>[1]HC!I94</f>
        <v/>
      </c>
      <c r="BM94" t="str">
        <f>[1]HC!M94</f>
        <v/>
      </c>
      <c r="BO94" s="72" t="b">
        <f>[1]HC!K94=BF94</f>
        <v>1</v>
      </c>
    </row>
    <row r="95" spans="3:67" ht="13" hidden="1" x14ac:dyDescent="0.3">
      <c r="C95" t="str">
        <f>IF($BJ95,REPT(" ",$BI$6*BI95) &amp; [1]HC!J95,"")</f>
        <v/>
      </c>
      <c r="D95" s="83" t="str">
        <f>IF(AND(D$4,$BJ95),SUMIFS([1]HC!$K$7:$K$118,CHOOSE($BM95,[1]HC!$N$7:$N$118,[1]HC!$O$7:$O$118,[1]HC!$P$7:$P$118,[1]HC!$Q$7:$Q$118),$BL95,CHOOSE(D$111,_DIS1dL,_DIS2dL,_DIS3dL,_DIS4dL),D$113),"")</f>
        <v/>
      </c>
      <c r="E95" s="84" t="str">
        <f>IF(AND(E$4,$BJ95),SUMIFS([1]HC!$K$7:$K$118,CHOOSE($BM95,[1]HC!$N$7:$N$118,[1]HC!$O$7:$O$118,[1]HC!$P$7:$P$118,[1]HC!$Q$7:$Q$118),$BL95,CHOOSE(E$111,_DIS1dL,_DIS2dL,_DIS3dL,_DIS4dL),E$113),"")</f>
        <v/>
      </c>
      <c r="F95" s="84" t="str">
        <f>IF(AND(F$4,$BJ95),SUMIFS([1]HC!$K$7:$K$118,CHOOSE($BM95,[1]HC!$N$7:$N$118,[1]HC!$O$7:$O$118,[1]HC!$P$7:$P$118,[1]HC!$Q$7:$Q$118),$BL95,CHOOSE(F$111,_DIS1dL,_DIS2dL,_DIS3dL,_DIS4dL),F$113),"")</f>
        <v/>
      </c>
      <c r="G95" s="84" t="str">
        <f>IF(AND(G$4,$BJ95),SUMIFS([1]HC!$K$7:$K$118,CHOOSE($BM95,[1]HC!$N$7:$N$118,[1]HC!$O$7:$O$118,[1]HC!$P$7:$P$118,[1]HC!$Q$7:$Q$118),$BL95,CHOOSE(G$111,_DIS1dL,_DIS2dL,_DIS3dL,_DIS4dL),G$113),"")</f>
        <v/>
      </c>
      <c r="H95" s="84" t="str">
        <f>IF(AND(H$4,$BJ95),SUMIFS([1]HC!$K$7:$K$118,CHOOSE($BM95,[1]HC!$N$7:$N$118,[1]HC!$O$7:$O$118,[1]HC!$P$7:$P$118,[1]HC!$Q$7:$Q$118),$BL95,CHOOSE(H$111,_DIS1dL,_DIS2dL,_DIS3dL,_DIS4dL),H$113),"")</f>
        <v/>
      </c>
      <c r="I95" s="84" t="str">
        <f>IF(AND(I$4,$BJ95),SUMIFS([1]HC!$K$7:$K$118,CHOOSE($BM95,[1]HC!$N$7:$N$118,[1]HC!$O$7:$O$118,[1]HC!$P$7:$P$118,[1]HC!$Q$7:$Q$118),$BL95,CHOOSE(I$111,_DIS1dL,_DIS2dL,_DIS3dL,_DIS4dL),I$113),"")</f>
        <v/>
      </c>
      <c r="J95" s="84" t="str">
        <f>IF(AND(J$4,$BJ95),SUMIFS([1]HC!$K$7:$K$118,CHOOSE($BM95,[1]HC!$N$7:$N$118,[1]HC!$O$7:$O$118,[1]HC!$P$7:$P$118,[1]HC!$Q$7:$Q$118),$BL95,CHOOSE(J$111,_DIS1dL,_DIS2dL,_DIS3dL,_DIS4dL),J$113),"")</f>
        <v/>
      </c>
      <c r="K95" s="84" t="str">
        <f>IF(AND(K$4,$BJ95),SUMIFS([1]HC!$K$7:$K$118,CHOOSE($BM95,[1]HC!$N$7:$N$118,[1]HC!$O$7:$O$118,[1]HC!$P$7:$P$118,[1]HC!$Q$7:$Q$118),$BL95,CHOOSE(K$111,_DIS1dL,_DIS2dL,_DIS3dL,_DIS4dL),K$113),"")</f>
        <v/>
      </c>
      <c r="L95" s="84" t="str">
        <f>IF(AND(L$4,$BJ95),SUMIFS([1]HC!$K$7:$K$118,CHOOSE($BM95,[1]HC!$N$7:$N$118,[1]HC!$O$7:$O$118,[1]HC!$P$7:$P$118,[1]HC!$Q$7:$Q$118),$BL95,CHOOSE(L$111,_DIS1dL,_DIS2dL,_DIS3dL,_DIS4dL),L$113),"")</f>
        <v/>
      </c>
      <c r="M95" s="84" t="str">
        <f>IF(AND(M$4,$BJ95),SUMIFS([1]HC!$K$7:$K$118,CHOOSE($BM95,[1]HC!$N$7:$N$118,[1]HC!$O$7:$O$118,[1]HC!$P$7:$P$118,[1]HC!$Q$7:$Q$118),$BL95,CHOOSE(M$111,_DIS1dL,_DIS2dL,_DIS3dL,_DIS4dL),M$113),"")</f>
        <v/>
      </c>
      <c r="N95" s="84" t="str">
        <f>IF(AND(N$4,$BJ95),SUMIFS([1]HC!$K$7:$K$118,CHOOSE($BM95,[1]HC!$N$7:$N$118,[1]HC!$O$7:$O$118,[1]HC!$P$7:$P$118,[1]HC!$Q$7:$Q$118),$BL95,CHOOSE(N$111,_DIS1dL,_DIS2dL,_DIS3dL,_DIS4dL),N$113),"")</f>
        <v/>
      </c>
      <c r="O95" s="84" t="str">
        <f>IF(AND(O$4,$BJ95),SUMIFS([1]HC!$K$7:$K$118,CHOOSE($BM95,[1]HC!$N$7:$N$118,[1]HC!$O$7:$O$118,[1]HC!$P$7:$P$118,[1]HC!$Q$7:$Q$118),$BL95,CHOOSE(O$111,_DIS1dL,_DIS2dL,_DIS3dL,_DIS4dL),O$113),"")</f>
        <v/>
      </c>
      <c r="P95" s="84" t="str">
        <f>IF(AND(P$4,$BJ95),SUMIFS([1]HC!$K$7:$K$118,CHOOSE($BM95,[1]HC!$N$7:$N$118,[1]HC!$O$7:$O$118,[1]HC!$P$7:$P$118,[1]HC!$Q$7:$Q$118),$BL95,CHOOSE(P$111,_DIS1dL,_DIS2dL,_DIS3dL,_DIS4dL),P$113),"")</f>
        <v/>
      </c>
      <c r="Q95" s="84" t="str">
        <f>IF(AND(Q$4,$BJ95),SUMIFS([1]HC!$K$7:$K$118,CHOOSE($BM95,[1]HC!$N$7:$N$118,[1]HC!$O$7:$O$118,[1]HC!$P$7:$P$118,[1]HC!$Q$7:$Q$118),$BL95,CHOOSE(Q$111,_DIS1dL,_DIS2dL,_DIS3dL,_DIS4dL),Q$113),"")</f>
        <v/>
      </c>
      <c r="R95" s="84" t="str">
        <f>IF(AND(R$4,$BJ95),SUMIFS([1]HC!$K$7:$K$118,CHOOSE($BM95,[1]HC!$N$7:$N$118,[1]HC!$O$7:$O$118,[1]HC!$P$7:$P$118,[1]HC!$Q$7:$Q$118),$BL95,CHOOSE(R$111,_DIS1dL,_DIS2dL,_DIS3dL,_DIS4dL),R$113),"")</f>
        <v/>
      </c>
      <c r="S95" s="84" t="str">
        <f>IF(AND(S$4,$BJ95),SUMIFS([1]HC!$K$7:$K$118,CHOOSE($BM95,[1]HC!$N$7:$N$118,[1]HC!$O$7:$O$118,[1]HC!$P$7:$P$118,[1]HC!$Q$7:$Q$118),$BL95,CHOOSE(S$111,_DIS1dL,_DIS2dL,_DIS3dL,_DIS4dL),S$113),"")</f>
        <v/>
      </c>
      <c r="T95" s="84" t="str">
        <f>IF(AND(T$4,$BJ95),SUMIFS([1]HC!$K$7:$K$118,CHOOSE($BM95,[1]HC!$N$7:$N$118,[1]HC!$O$7:$O$118,[1]HC!$P$7:$P$118,[1]HC!$Q$7:$Q$118),$BL95,CHOOSE(T$111,_DIS1dL,_DIS2dL,_DIS3dL,_DIS4dL),T$113),"")</f>
        <v/>
      </c>
      <c r="U95" s="84" t="str">
        <f>IF(AND(U$4,$BJ95),SUMIFS([1]HC!$K$7:$K$118,CHOOSE($BM95,[1]HC!$N$7:$N$118,[1]HC!$O$7:$O$118,[1]HC!$P$7:$P$118,[1]HC!$Q$7:$Q$118),$BL95,CHOOSE(U$111,_DIS1dL,_DIS2dL,_DIS3dL,_DIS4dL),U$113),"")</f>
        <v/>
      </c>
      <c r="V95" s="84" t="str">
        <f>IF(AND(V$4,$BJ95),SUMIFS([1]HC!$K$7:$K$118,CHOOSE($BM95,[1]HC!$N$7:$N$118,[1]HC!$O$7:$O$118,[1]HC!$P$7:$P$118,[1]HC!$Q$7:$Q$118),$BL95,CHOOSE(V$111,_DIS1dL,_DIS2dL,_DIS3dL,_DIS4dL),V$113),"")</f>
        <v/>
      </c>
      <c r="W95" s="84" t="str">
        <f>IF(AND(W$4,$BJ95),SUMIFS([1]HC!$K$7:$K$118,CHOOSE($BM95,[1]HC!$N$7:$N$118,[1]HC!$O$7:$O$118,[1]HC!$P$7:$P$118,[1]HC!$Q$7:$Q$118),$BL95,CHOOSE(W$111,_DIS1dL,_DIS2dL,_DIS3dL,_DIS4dL),W$113),"")</f>
        <v/>
      </c>
      <c r="X95" s="84" t="str">
        <f>IF(AND(X$4,$BJ95),SUMIFS([1]HC!$K$7:$K$118,CHOOSE($BM95,[1]HC!$N$7:$N$118,[1]HC!$O$7:$O$118,[1]HC!$P$7:$P$118,[1]HC!$Q$7:$Q$118),$BL95,CHOOSE(X$111,_DIS1dL,_DIS2dL,_DIS3dL,_DIS4dL),X$113),"")</f>
        <v/>
      </c>
      <c r="Y95" s="84" t="str">
        <f>IF(AND(Y$4,$BJ95),SUMIFS([1]HC!$K$7:$K$118,CHOOSE($BM95,[1]HC!$N$7:$N$118,[1]HC!$O$7:$O$118,[1]HC!$P$7:$P$118,[1]HC!$Q$7:$Q$118),$BL95,CHOOSE(Y$111,_DIS1dL,_DIS2dL,_DIS3dL,_DIS4dL),Y$113),"")</f>
        <v/>
      </c>
      <c r="Z95" s="84" t="str">
        <f>IF(AND(Z$4,$BJ95),SUMIFS([1]HC!$K$7:$K$118,CHOOSE($BM95,[1]HC!$N$7:$N$118,[1]HC!$O$7:$O$118,[1]HC!$P$7:$P$118,[1]HC!$Q$7:$Q$118),$BL95,CHOOSE(Z$111,_DIS1dL,_DIS2dL,_DIS3dL,_DIS4dL),Z$113),"")</f>
        <v/>
      </c>
      <c r="AA95" s="84" t="str">
        <f>IF(AND(AA$4,$BJ95),SUMIFS([1]HC!$K$7:$K$118,CHOOSE($BM95,[1]HC!$N$7:$N$118,[1]HC!$O$7:$O$118,[1]HC!$P$7:$P$118,[1]HC!$Q$7:$Q$118),$BL95,CHOOSE(AA$111,_DIS1dL,_DIS2dL,_DIS3dL,_DIS4dL),AA$113),"")</f>
        <v/>
      </c>
      <c r="AB95" s="84" t="str">
        <f>IF(AND(AB$4,$BJ95),SUMIFS([1]HC!$K$7:$K$118,CHOOSE($BM95,[1]HC!$N$7:$N$118,[1]HC!$O$7:$O$118,[1]HC!$P$7:$P$118,[1]HC!$Q$7:$Q$118),$BL95,CHOOSE(AB$111,_DIS1dL,_DIS2dL,_DIS3dL,_DIS4dL),AB$113),"")</f>
        <v/>
      </c>
      <c r="AC95" s="84" t="str">
        <f>IF(AND(AC$4,$BJ95),SUMIFS([1]HC!$K$7:$K$118,CHOOSE($BM95,[1]HC!$N$7:$N$118,[1]HC!$O$7:$O$118,[1]HC!$P$7:$P$118,[1]HC!$Q$7:$Q$118),$BL95,CHOOSE(AC$111,_DIS1dL,_DIS2dL,_DIS3dL,_DIS4dL),AC$113),"")</f>
        <v/>
      </c>
      <c r="AD95" s="84" t="str">
        <f>IF(AND(AD$4,$BJ95),SUMIFS([1]HC!$K$7:$K$118,CHOOSE($BM95,[1]HC!$N$7:$N$118,[1]HC!$O$7:$O$118,[1]HC!$P$7:$P$118,[1]HC!$Q$7:$Q$118),$BL95,CHOOSE(AD$111,_DIS1dL,_DIS2dL,_DIS3dL,_DIS4dL),AD$113),"")</f>
        <v/>
      </c>
      <c r="AE95" s="84" t="str">
        <f>IF(AND(AE$4,$BJ95),SUMIFS([1]HC!$K$7:$K$118,CHOOSE($BM95,[1]HC!$N$7:$N$118,[1]HC!$O$7:$O$118,[1]HC!$P$7:$P$118,[1]HC!$Q$7:$Q$118),$BL95,CHOOSE(AE$111,_DIS1dL,_DIS2dL,_DIS3dL,_DIS4dL),AE$113),"")</f>
        <v/>
      </c>
      <c r="AF95" s="84" t="str">
        <f>IF(AND(AF$4,$BJ95),SUMIFS([1]HC!$K$7:$K$118,CHOOSE($BM95,[1]HC!$N$7:$N$118,[1]HC!$O$7:$O$118,[1]HC!$P$7:$P$118,[1]HC!$Q$7:$Q$118),$BL95,CHOOSE(AF$111,_DIS1dL,_DIS2dL,_DIS3dL,_DIS4dL),AF$113),"")</f>
        <v/>
      </c>
      <c r="AG95" s="84" t="str">
        <f>IF(AND(AG$4,$BJ95),SUMIFS([1]HC!$K$7:$K$118,CHOOSE($BM95,[1]HC!$N$7:$N$118,[1]HC!$O$7:$O$118,[1]HC!$P$7:$P$118,[1]HC!$Q$7:$Q$118),$BL95,CHOOSE(AG$111,_DIS1dL,_DIS2dL,_DIS3dL,_DIS4dL),AG$113),"")</f>
        <v/>
      </c>
      <c r="AH95" s="84" t="str">
        <f>IF(AND(AH$4,$BJ95),SUMIFS([1]HC!$K$7:$K$118,CHOOSE($BM95,[1]HC!$N$7:$N$118,[1]HC!$O$7:$O$118,[1]HC!$P$7:$P$118,[1]HC!$Q$7:$Q$118),$BL95,CHOOSE(AH$111,_DIS1dL,_DIS2dL,_DIS3dL,_DIS4dL),AH$113),"")</f>
        <v/>
      </c>
      <c r="AI95" s="84" t="str">
        <f>IF(AND(AI$4,$BJ95),SUMIFS([1]HC!$K$7:$K$118,[1]HC!$J$7:$J$118,$BL95,CHOOSE(AI$111,_DIS1dL,_DIS2dL,_DIS3dL,_DIS4dL),AI$113),"")</f>
        <v/>
      </c>
      <c r="AJ95" s="84" t="str">
        <f>IF(AND(AJ$4,$BJ95),SUMIFS([1]HC!$K$7:$K$118,[1]HC!$J$7:$J$118,$BL95,CHOOSE(AJ$111,_DIS1dL,_DIS2dL,_DIS3dL,_DIS4dL),AJ$113),"")</f>
        <v/>
      </c>
      <c r="AK95" s="84" t="str">
        <f>IF(AND(AK$4,$BJ95),SUMIFS([1]HC!$K$7:$K$118,[1]HC!$J$7:$J$118,$BL95,CHOOSE(AK$111,_DIS1dL,_DIS2dL,_DIS3dL,_DIS4dL),AK$113),"")</f>
        <v/>
      </c>
      <c r="AL95" s="84" t="str">
        <f>IF(AND(AL$4,$BJ95),SUMIFS([1]HC!$K$7:$K$118,[1]HC!$J$7:$J$118,$BL95,CHOOSE(AL$111,_DIS1dL,_DIS2dL,_DIS3dL,_DIS4dL),AL$113),"")</f>
        <v/>
      </c>
      <c r="AM95" s="84" t="str">
        <f>IF(AND(AM$4,$BJ95),SUMIFS([1]HC!$K$7:$K$118,[1]HC!$J$7:$J$118,$BL95,CHOOSE(AM$111,_DIS1dL,_DIS2dL,_DIS3dL,_DIS4dL),AM$113),"")</f>
        <v/>
      </c>
      <c r="AN95" s="84" t="str">
        <f>IF(AND(AN$4,$BJ95),SUMIFS([1]HC!$K$7:$K$118,[1]HC!$J$7:$J$118,$BL95,CHOOSE(AN$111,_DIS1dL,_DIS2dL,_DIS3dL,_DIS4dL),AN$113),"")</f>
        <v/>
      </c>
      <c r="AO95" s="84" t="str">
        <f>IF(AND(AO$4,$BJ95),SUMIFS([1]HC!$K$7:$K$118,[1]HC!$J$7:$J$118,$BL95,CHOOSE(AO$111,_DIS1dL,_DIS2dL,_DIS3dL,_DIS4dL),AO$113),"")</f>
        <v/>
      </c>
      <c r="AP95" s="84" t="str">
        <f>IF(AND(AP$4,$BJ95),SUMIFS([1]HC!$K$7:$K$118,[1]HC!$J$7:$J$118,$BL95,CHOOSE(AP$111,_DIS1dL,_DIS2dL,_DIS3dL,_DIS4dL),AP$113),"")</f>
        <v/>
      </c>
      <c r="AQ95" s="84" t="str">
        <f>IF(AND(AQ$4,$BJ95),SUMIFS([1]HC!$K$7:$K$118,[1]HC!$J$7:$J$118,$BL95,CHOOSE(AQ$111,_DIS1dL,_DIS2dL,_DIS3dL,_DIS4dL),AQ$113),"")</f>
        <v/>
      </c>
      <c r="AR95" s="84" t="str">
        <f>IF(AND(AR$4,$BJ95),SUMIFS([1]HC!$K$7:$K$118,[1]HC!$J$7:$J$118,$BL95,CHOOSE(AR$111,_DIS1dL,_DIS2dL,_DIS3dL,_DIS4dL),AR$113),"")</f>
        <v/>
      </c>
      <c r="AS95" s="84" t="str">
        <f>IF(AND(AS$4,$BJ95),SUMIFS([1]HC!$K$7:$K$118,[1]HC!$J$7:$J$118,$BL95,CHOOSE(AS$111,_DIS1dL,_DIS2dL,_DIS3dL,_DIS4dL),AS$113),"")</f>
        <v/>
      </c>
      <c r="AT95" s="84" t="str">
        <f>IF(AND(AT$4,$BJ95),SUMIFS([1]HC!$K$7:$K$118,[1]HC!$J$7:$J$118,$BL95,CHOOSE(AT$111,_DIS1dL,_DIS2dL,_DIS3dL,_DIS4dL),AT$113),"")</f>
        <v/>
      </c>
      <c r="AU95" s="84" t="str">
        <f>IF(AND(AU$4,$BJ95),SUMIFS([1]HC!$K$7:$K$118,[1]HC!$J$7:$J$118,$BL95,CHOOSE(AU$111,_DIS1dL,_DIS2dL,_DIS3dL,_DIS4dL),AU$113),"")</f>
        <v/>
      </c>
      <c r="AV95" s="84" t="str">
        <f>IF(AND(AV$4,$BJ95),SUMIFS([1]HC!$K$7:$K$118,[1]HC!$J$7:$J$118,$BL95,CHOOSE(AV$111,_DIS1dL,_DIS2dL,_DIS3dL,_DIS4dL),AV$113),"")</f>
        <v/>
      </c>
      <c r="AW95" s="84" t="str">
        <f>IF(AND(AW$4,$BJ95),SUMIFS([1]HC!$K$7:$K$118,[1]HC!$J$7:$J$118,$BL95,CHOOSE(AW$111,_DIS1dL,_DIS2dL,_DIS3dL,_DIS4dL),AW$113),"")</f>
        <v/>
      </c>
      <c r="AX95" s="84" t="str">
        <f>IF(AND(AX$4,$BJ95),SUMIFS([1]HC!$K$7:$K$118,[1]HC!$J$7:$J$118,$BL95,CHOOSE(AX$111,_DIS1dL,_DIS2dL,_DIS3dL,_DIS4dL),AX$113),"")</f>
        <v/>
      </c>
      <c r="AY95" s="84" t="str">
        <f>IF(AND(AY$4,$BJ95),SUMIFS([1]HC!$K$7:$K$118,[1]HC!$J$7:$J$118,$BL95,CHOOSE(AY$111,_DIS1dL,_DIS2dL,_DIS3dL,_DIS4dL),AY$113),"")</f>
        <v/>
      </c>
      <c r="AZ95" s="84" t="str">
        <f>IF(AND(AZ$4,$BJ95),SUMIFS([1]HC!$K$7:$K$118,[1]HC!$J$7:$J$118,$BL95,CHOOSE(AZ$111,_DIS1dL,_DIS2dL,_DIS3dL,_DIS4dL),AZ$113),"")</f>
        <v/>
      </c>
      <c r="BA95" s="84" t="str">
        <f>IF(AND(BA$4,$BJ95),SUMIFS([1]HC!$K$7:$K$118,[1]HC!$J$7:$J$118,$BL95,CHOOSE(BA$111,_DIS1dL,_DIS2dL,_DIS3dL,_DIS4dL),BA$113),"")</f>
        <v/>
      </c>
      <c r="BB95" s="84" t="str">
        <f>IF(AND(BB$4,$BJ95),SUMIFS([1]HC!$K$7:$K$118,[1]HC!$J$7:$J$118,$BL95,CHOOSE(BB$111,_DIS1dL,_DIS2dL,_DIS3dL,_DIS4dL),BB$113),"")</f>
        <v/>
      </c>
      <c r="BC95" s="84" t="str">
        <f>IF(AND(BC$4,$BJ95),SUMIFS([1]HC!$K$7:$K$118,[1]HC!$J$7:$J$118,$BL95,CHOOSE(BC$111,_DIS1dL,_DIS2dL,_DIS3dL,_DIS4dL),BC$113),"")</f>
        <v/>
      </c>
      <c r="BD95" s="84" t="str">
        <f>IF(AND(BD$4,$BJ95),SUMIFS([1]HC!$K$7:$K$118,[1]HC!$J$7:$J$118,$BL95,CHOOSE(BD$111,_DIS1dL,_DIS2dL,_DIS3dL,_DIS4dL),BD$113),"")</f>
        <v/>
      </c>
      <c r="BE95" s="85" t="str">
        <f>IF(AND(BE$4,$BJ95),SUMIFS([1]HC!$K$7:$K$118,[1]HC!$J$7:$J$118,$BL95,CHOOSE(BE$111,_DIS1dL,_DIS2dL,_DIS3dL,_DIS4dL),BE$113),"")</f>
        <v/>
      </c>
      <c r="BF95" s="80" t="str">
        <f t="shared" si="2"/>
        <v/>
      </c>
      <c r="BG95" s="86" t="str">
        <f t="shared" si="3"/>
        <v/>
      </c>
      <c r="BI95" s="82" t="str">
        <f>IF(BJ95,[1]HC!M95-1,"")</f>
        <v/>
      </c>
      <c r="BJ95" s="82" t="b">
        <f>[1]HC!G95</f>
        <v>0</v>
      </c>
      <c r="BK95" s="72" t="str">
        <f>[1]HC!L95</f>
        <v/>
      </c>
      <c r="BL95" t="str">
        <f>[1]HC!I95</f>
        <v/>
      </c>
      <c r="BM95" t="str">
        <f>[1]HC!M95</f>
        <v/>
      </c>
      <c r="BO95" s="72" t="b">
        <f>[1]HC!K95=BF95</f>
        <v>1</v>
      </c>
    </row>
    <row r="96" spans="3:67" ht="13" hidden="1" x14ac:dyDescent="0.3">
      <c r="C96" t="str">
        <f>IF($BJ96,REPT(" ",$BI$6*BI96) &amp; [1]HC!J96,"")</f>
        <v/>
      </c>
      <c r="D96" s="83" t="str">
        <f>IF(AND(D$4,$BJ96),SUMIFS([1]HC!$K$7:$K$118,CHOOSE($BM96,[1]HC!$N$7:$N$118,[1]HC!$O$7:$O$118,[1]HC!$P$7:$P$118,[1]HC!$Q$7:$Q$118),$BL96,CHOOSE(D$111,_DIS1dL,_DIS2dL,_DIS3dL,_DIS4dL),D$113),"")</f>
        <v/>
      </c>
      <c r="E96" s="84" t="str">
        <f>IF(AND(E$4,$BJ96),SUMIFS([1]HC!$K$7:$K$118,CHOOSE($BM96,[1]HC!$N$7:$N$118,[1]HC!$O$7:$O$118,[1]HC!$P$7:$P$118,[1]HC!$Q$7:$Q$118),$BL96,CHOOSE(E$111,_DIS1dL,_DIS2dL,_DIS3dL,_DIS4dL),E$113),"")</f>
        <v/>
      </c>
      <c r="F96" s="84" t="str">
        <f>IF(AND(F$4,$BJ96),SUMIFS([1]HC!$K$7:$K$118,CHOOSE($BM96,[1]HC!$N$7:$N$118,[1]HC!$O$7:$O$118,[1]HC!$P$7:$P$118,[1]HC!$Q$7:$Q$118),$BL96,CHOOSE(F$111,_DIS1dL,_DIS2dL,_DIS3dL,_DIS4dL),F$113),"")</f>
        <v/>
      </c>
      <c r="G96" s="84" t="str">
        <f>IF(AND(G$4,$BJ96),SUMIFS([1]HC!$K$7:$K$118,CHOOSE($BM96,[1]HC!$N$7:$N$118,[1]HC!$O$7:$O$118,[1]HC!$P$7:$P$118,[1]HC!$Q$7:$Q$118),$BL96,CHOOSE(G$111,_DIS1dL,_DIS2dL,_DIS3dL,_DIS4dL),G$113),"")</f>
        <v/>
      </c>
      <c r="H96" s="84" t="str">
        <f>IF(AND(H$4,$BJ96),SUMIFS([1]HC!$K$7:$K$118,CHOOSE($BM96,[1]HC!$N$7:$N$118,[1]HC!$O$7:$O$118,[1]HC!$P$7:$P$118,[1]HC!$Q$7:$Q$118),$BL96,CHOOSE(H$111,_DIS1dL,_DIS2dL,_DIS3dL,_DIS4dL),H$113),"")</f>
        <v/>
      </c>
      <c r="I96" s="84" t="str">
        <f>IF(AND(I$4,$BJ96),SUMIFS([1]HC!$K$7:$K$118,CHOOSE($BM96,[1]HC!$N$7:$N$118,[1]HC!$O$7:$O$118,[1]HC!$P$7:$P$118,[1]HC!$Q$7:$Q$118),$BL96,CHOOSE(I$111,_DIS1dL,_DIS2dL,_DIS3dL,_DIS4dL),I$113),"")</f>
        <v/>
      </c>
      <c r="J96" s="84" t="str">
        <f>IF(AND(J$4,$BJ96),SUMIFS([1]HC!$K$7:$K$118,CHOOSE($BM96,[1]HC!$N$7:$N$118,[1]HC!$O$7:$O$118,[1]HC!$P$7:$P$118,[1]HC!$Q$7:$Q$118),$BL96,CHOOSE(J$111,_DIS1dL,_DIS2dL,_DIS3dL,_DIS4dL),J$113),"")</f>
        <v/>
      </c>
      <c r="K96" s="84" t="str">
        <f>IF(AND(K$4,$BJ96),SUMIFS([1]HC!$K$7:$K$118,CHOOSE($BM96,[1]HC!$N$7:$N$118,[1]HC!$O$7:$O$118,[1]HC!$P$7:$P$118,[1]HC!$Q$7:$Q$118),$BL96,CHOOSE(K$111,_DIS1dL,_DIS2dL,_DIS3dL,_DIS4dL),K$113),"")</f>
        <v/>
      </c>
      <c r="L96" s="84" t="str">
        <f>IF(AND(L$4,$BJ96),SUMIFS([1]HC!$K$7:$K$118,CHOOSE($BM96,[1]HC!$N$7:$N$118,[1]HC!$O$7:$O$118,[1]HC!$P$7:$P$118,[1]HC!$Q$7:$Q$118),$BL96,CHOOSE(L$111,_DIS1dL,_DIS2dL,_DIS3dL,_DIS4dL),L$113),"")</f>
        <v/>
      </c>
      <c r="M96" s="84" t="str">
        <f>IF(AND(M$4,$BJ96),SUMIFS([1]HC!$K$7:$K$118,CHOOSE($BM96,[1]HC!$N$7:$N$118,[1]HC!$O$7:$O$118,[1]HC!$P$7:$P$118,[1]HC!$Q$7:$Q$118),$BL96,CHOOSE(M$111,_DIS1dL,_DIS2dL,_DIS3dL,_DIS4dL),M$113),"")</f>
        <v/>
      </c>
      <c r="N96" s="84" t="str">
        <f>IF(AND(N$4,$BJ96),SUMIFS([1]HC!$K$7:$K$118,CHOOSE($BM96,[1]HC!$N$7:$N$118,[1]HC!$O$7:$O$118,[1]HC!$P$7:$P$118,[1]HC!$Q$7:$Q$118),$BL96,CHOOSE(N$111,_DIS1dL,_DIS2dL,_DIS3dL,_DIS4dL),N$113),"")</f>
        <v/>
      </c>
      <c r="O96" s="84" t="str">
        <f>IF(AND(O$4,$BJ96),SUMIFS([1]HC!$K$7:$K$118,CHOOSE($BM96,[1]HC!$N$7:$N$118,[1]HC!$O$7:$O$118,[1]HC!$P$7:$P$118,[1]HC!$Q$7:$Q$118),$BL96,CHOOSE(O$111,_DIS1dL,_DIS2dL,_DIS3dL,_DIS4dL),O$113),"")</f>
        <v/>
      </c>
      <c r="P96" s="84" t="str">
        <f>IF(AND(P$4,$BJ96),SUMIFS([1]HC!$K$7:$K$118,CHOOSE($BM96,[1]HC!$N$7:$N$118,[1]HC!$O$7:$O$118,[1]HC!$P$7:$P$118,[1]HC!$Q$7:$Q$118),$BL96,CHOOSE(P$111,_DIS1dL,_DIS2dL,_DIS3dL,_DIS4dL),P$113),"")</f>
        <v/>
      </c>
      <c r="Q96" s="84" t="str">
        <f>IF(AND(Q$4,$BJ96),SUMIFS([1]HC!$K$7:$K$118,CHOOSE($BM96,[1]HC!$N$7:$N$118,[1]HC!$O$7:$O$118,[1]HC!$P$7:$P$118,[1]HC!$Q$7:$Q$118),$BL96,CHOOSE(Q$111,_DIS1dL,_DIS2dL,_DIS3dL,_DIS4dL),Q$113),"")</f>
        <v/>
      </c>
      <c r="R96" s="84" t="str">
        <f>IF(AND(R$4,$BJ96),SUMIFS([1]HC!$K$7:$K$118,CHOOSE($BM96,[1]HC!$N$7:$N$118,[1]HC!$O$7:$O$118,[1]HC!$P$7:$P$118,[1]HC!$Q$7:$Q$118),$BL96,CHOOSE(R$111,_DIS1dL,_DIS2dL,_DIS3dL,_DIS4dL),R$113),"")</f>
        <v/>
      </c>
      <c r="S96" s="84" t="str">
        <f>IF(AND(S$4,$BJ96),SUMIFS([1]HC!$K$7:$K$118,CHOOSE($BM96,[1]HC!$N$7:$N$118,[1]HC!$O$7:$O$118,[1]HC!$P$7:$P$118,[1]HC!$Q$7:$Q$118),$BL96,CHOOSE(S$111,_DIS1dL,_DIS2dL,_DIS3dL,_DIS4dL),S$113),"")</f>
        <v/>
      </c>
      <c r="T96" s="84" t="str">
        <f>IF(AND(T$4,$BJ96),SUMIFS([1]HC!$K$7:$K$118,CHOOSE($BM96,[1]HC!$N$7:$N$118,[1]HC!$O$7:$O$118,[1]HC!$P$7:$P$118,[1]HC!$Q$7:$Q$118),$BL96,CHOOSE(T$111,_DIS1dL,_DIS2dL,_DIS3dL,_DIS4dL),T$113),"")</f>
        <v/>
      </c>
      <c r="U96" s="84" t="str">
        <f>IF(AND(U$4,$BJ96),SUMIFS([1]HC!$K$7:$K$118,CHOOSE($BM96,[1]HC!$N$7:$N$118,[1]HC!$O$7:$O$118,[1]HC!$P$7:$P$118,[1]HC!$Q$7:$Q$118),$BL96,CHOOSE(U$111,_DIS1dL,_DIS2dL,_DIS3dL,_DIS4dL),U$113),"")</f>
        <v/>
      </c>
      <c r="V96" s="84" t="str">
        <f>IF(AND(V$4,$BJ96),SUMIFS([1]HC!$K$7:$K$118,CHOOSE($BM96,[1]HC!$N$7:$N$118,[1]HC!$O$7:$O$118,[1]HC!$P$7:$P$118,[1]HC!$Q$7:$Q$118),$BL96,CHOOSE(V$111,_DIS1dL,_DIS2dL,_DIS3dL,_DIS4dL),V$113),"")</f>
        <v/>
      </c>
      <c r="W96" s="84" t="str">
        <f>IF(AND(W$4,$BJ96),SUMIFS([1]HC!$K$7:$K$118,CHOOSE($BM96,[1]HC!$N$7:$N$118,[1]HC!$O$7:$O$118,[1]HC!$P$7:$P$118,[1]HC!$Q$7:$Q$118),$BL96,CHOOSE(W$111,_DIS1dL,_DIS2dL,_DIS3dL,_DIS4dL),W$113),"")</f>
        <v/>
      </c>
      <c r="X96" s="84" t="str">
        <f>IF(AND(X$4,$BJ96),SUMIFS([1]HC!$K$7:$K$118,CHOOSE($BM96,[1]HC!$N$7:$N$118,[1]HC!$O$7:$O$118,[1]HC!$P$7:$P$118,[1]HC!$Q$7:$Q$118),$BL96,CHOOSE(X$111,_DIS1dL,_DIS2dL,_DIS3dL,_DIS4dL),X$113),"")</f>
        <v/>
      </c>
      <c r="Y96" s="84" t="str">
        <f>IF(AND(Y$4,$BJ96),SUMIFS([1]HC!$K$7:$K$118,CHOOSE($BM96,[1]HC!$N$7:$N$118,[1]HC!$O$7:$O$118,[1]HC!$P$7:$P$118,[1]HC!$Q$7:$Q$118),$BL96,CHOOSE(Y$111,_DIS1dL,_DIS2dL,_DIS3dL,_DIS4dL),Y$113),"")</f>
        <v/>
      </c>
      <c r="Z96" s="84" t="str">
        <f>IF(AND(Z$4,$BJ96),SUMIFS([1]HC!$K$7:$K$118,CHOOSE($BM96,[1]HC!$N$7:$N$118,[1]HC!$O$7:$O$118,[1]HC!$P$7:$P$118,[1]HC!$Q$7:$Q$118),$BL96,CHOOSE(Z$111,_DIS1dL,_DIS2dL,_DIS3dL,_DIS4dL),Z$113),"")</f>
        <v/>
      </c>
      <c r="AA96" s="84" t="str">
        <f>IF(AND(AA$4,$BJ96),SUMIFS([1]HC!$K$7:$K$118,CHOOSE($BM96,[1]HC!$N$7:$N$118,[1]HC!$O$7:$O$118,[1]HC!$P$7:$P$118,[1]HC!$Q$7:$Q$118),$BL96,CHOOSE(AA$111,_DIS1dL,_DIS2dL,_DIS3dL,_DIS4dL),AA$113),"")</f>
        <v/>
      </c>
      <c r="AB96" s="84" t="str">
        <f>IF(AND(AB$4,$BJ96),SUMIFS([1]HC!$K$7:$K$118,CHOOSE($BM96,[1]HC!$N$7:$N$118,[1]HC!$O$7:$O$118,[1]HC!$P$7:$P$118,[1]HC!$Q$7:$Q$118),$BL96,CHOOSE(AB$111,_DIS1dL,_DIS2dL,_DIS3dL,_DIS4dL),AB$113),"")</f>
        <v/>
      </c>
      <c r="AC96" s="84" t="str">
        <f>IF(AND(AC$4,$BJ96),SUMIFS([1]HC!$K$7:$K$118,CHOOSE($BM96,[1]HC!$N$7:$N$118,[1]HC!$O$7:$O$118,[1]HC!$P$7:$P$118,[1]HC!$Q$7:$Q$118),$BL96,CHOOSE(AC$111,_DIS1dL,_DIS2dL,_DIS3dL,_DIS4dL),AC$113),"")</f>
        <v/>
      </c>
      <c r="AD96" s="84" t="str">
        <f>IF(AND(AD$4,$BJ96),SUMIFS([1]HC!$K$7:$K$118,CHOOSE($BM96,[1]HC!$N$7:$N$118,[1]HC!$O$7:$O$118,[1]HC!$P$7:$P$118,[1]HC!$Q$7:$Q$118),$BL96,CHOOSE(AD$111,_DIS1dL,_DIS2dL,_DIS3dL,_DIS4dL),AD$113),"")</f>
        <v/>
      </c>
      <c r="AE96" s="84" t="str">
        <f>IF(AND(AE$4,$BJ96),SUMIFS([1]HC!$K$7:$K$118,CHOOSE($BM96,[1]HC!$N$7:$N$118,[1]HC!$O$7:$O$118,[1]HC!$P$7:$P$118,[1]HC!$Q$7:$Q$118),$BL96,CHOOSE(AE$111,_DIS1dL,_DIS2dL,_DIS3dL,_DIS4dL),AE$113),"")</f>
        <v/>
      </c>
      <c r="AF96" s="84" t="str">
        <f>IF(AND(AF$4,$BJ96),SUMIFS([1]HC!$K$7:$K$118,CHOOSE($BM96,[1]HC!$N$7:$N$118,[1]HC!$O$7:$O$118,[1]HC!$P$7:$P$118,[1]HC!$Q$7:$Q$118),$BL96,CHOOSE(AF$111,_DIS1dL,_DIS2dL,_DIS3dL,_DIS4dL),AF$113),"")</f>
        <v/>
      </c>
      <c r="AG96" s="84" t="str">
        <f>IF(AND(AG$4,$BJ96),SUMIFS([1]HC!$K$7:$K$118,CHOOSE($BM96,[1]HC!$N$7:$N$118,[1]HC!$O$7:$O$118,[1]HC!$P$7:$P$118,[1]HC!$Q$7:$Q$118),$BL96,CHOOSE(AG$111,_DIS1dL,_DIS2dL,_DIS3dL,_DIS4dL),AG$113),"")</f>
        <v/>
      </c>
      <c r="AH96" s="84" t="str">
        <f>IF(AND(AH$4,$BJ96),SUMIFS([1]HC!$K$7:$K$118,CHOOSE($BM96,[1]HC!$N$7:$N$118,[1]HC!$O$7:$O$118,[1]HC!$P$7:$P$118,[1]HC!$Q$7:$Q$118),$BL96,CHOOSE(AH$111,_DIS1dL,_DIS2dL,_DIS3dL,_DIS4dL),AH$113),"")</f>
        <v/>
      </c>
      <c r="AI96" s="84" t="str">
        <f>IF(AND(AI$4,$BJ96),SUMIFS([1]HC!$K$7:$K$118,[1]HC!$J$7:$J$118,$BL96,CHOOSE(AI$111,_DIS1dL,_DIS2dL,_DIS3dL,_DIS4dL),AI$113),"")</f>
        <v/>
      </c>
      <c r="AJ96" s="84" t="str">
        <f>IF(AND(AJ$4,$BJ96),SUMIFS([1]HC!$K$7:$K$118,[1]HC!$J$7:$J$118,$BL96,CHOOSE(AJ$111,_DIS1dL,_DIS2dL,_DIS3dL,_DIS4dL),AJ$113),"")</f>
        <v/>
      </c>
      <c r="AK96" s="84" t="str">
        <f>IF(AND(AK$4,$BJ96),SUMIFS([1]HC!$K$7:$K$118,[1]HC!$J$7:$J$118,$BL96,CHOOSE(AK$111,_DIS1dL,_DIS2dL,_DIS3dL,_DIS4dL),AK$113),"")</f>
        <v/>
      </c>
      <c r="AL96" s="84" t="str">
        <f>IF(AND(AL$4,$BJ96),SUMIFS([1]HC!$K$7:$K$118,[1]HC!$J$7:$J$118,$BL96,CHOOSE(AL$111,_DIS1dL,_DIS2dL,_DIS3dL,_DIS4dL),AL$113),"")</f>
        <v/>
      </c>
      <c r="AM96" s="84" t="str">
        <f>IF(AND(AM$4,$BJ96),SUMIFS([1]HC!$K$7:$K$118,[1]HC!$J$7:$J$118,$BL96,CHOOSE(AM$111,_DIS1dL,_DIS2dL,_DIS3dL,_DIS4dL),AM$113),"")</f>
        <v/>
      </c>
      <c r="AN96" s="84" t="str">
        <f>IF(AND(AN$4,$BJ96),SUMIFS([1]HC!$K$7:$K$118,[1]HC!$J$7:$J$118,$BL96,CHOOSE(AN$111,_DIS1dL,_DIS2dL,_DIS3dL,_DIS4dL),AN$113),"")</f>
        <v/>
      </c>
      <c r="AO96" s="84" t="str">
        <f>IF(AND(AO$4,$BJ96),SUMIFS([1]HC!$K$7:$K$118,[1]HC!$J$7:$J$118,$BL96,CHOOSE(AO$111,_DIS1dL,_DIS2dL,_DIS3dL,_DIS4dL),AO$113),"")</f>
        <v/>
      </c>
      <c r="AP96" s="84" t="str">
        <f>IF(AND(AP$4,$BJ96),SUMIFS([1]HC!$K$7:$K$118,[1]HC!$J$7:$J$118,$BL96,CHOOSE(AP$111,_DIS1dL,_DIS2dL,_DIS3dL,_DIS4dL),AP$113),"")</f>
        <v/>
      </c>
      <c r="AQ96" s="84" t="str">
        <f>IF(AND(AQ$4,$BJ96),SUMIFS([1]HC!$K$7:$K$118,[1]HC!$J$7:$J$118,$BL96,CHOOSE(AQ$111,_DIS1dL,_DIS2dL,_DIS3dL,_DIS4dL),AQ$113),"")</f>
        <v/>
      </c>
      <c r="AR96" s="84" t="str">
        <f>IF(AND(AR$4,$BJ96),SUMIFS([1]HC!$K$7:$K$118,[1]HC!$J$7:$J$118,$BL96,CHOOSE(AR$111,_DIS1dL,_DIS2dL,_DIS3dL,_DIS4dL),AR$113),"")</f>
        <v/>
      </c>
      <c r="AS96" s="84" t="str">
        <f>IF(AND(AS$4,$BJ96),SUMIFS([1]HC!$K$7:$K$118,[1]HC!$J$7:$J$118,$BL96,CHOOSE(AS$111,_DIS1dL,_DIS2dL,_DIS3dL,_DIS4dL),AS$113),"")</f>
        <v/>
      </c>
      <c r="AT96" s="84" t="str">
        <f>IF(AND(AT$4,$BJ96),SUMIFS([1]HC!$K$7:$K$118,[1]HC!$J$7:$J$118,$BL96,CHOOSE(AT$111,_DIS1dL,_DIS2dL,_DIS3dL,_DIS4dL),AT$113),"")</f>
        <v/>
      </c>
      <c r="AU96" s="84" t="str">
        <f>IF(AND(AU$4,$BJ96),SUMIFS([1]HC!$K$7:$K$118,[1]HC!$J$7:$J$118,$BL96,CHOOSE(AU$111,_DIS1dL,_DIS2dL,_DIS3dL,_DIS4dL),AU$113),"")</f>
        <v/>
      </c>
      <c r="AV96" s="84" t="str">
        <f>IF(AND(AV$4,$BJ96),SUMIFS([1]HC!$K$7:$K$118,[1]HC!$J$7:$J$118,$BL96,CHOOSE(AV$111,_DIS1dL,_DIS2dL,_DIS3dL,_DIS4dL),AV$113),"")</f>
        <v/>
      </c>
      <c r="AW96" s="84" t="str">
        <f>IF(AND(AW$4,$BJ96),SUMIFS([1]HC!$K$7:$K$118,[1]HC!$J$7:$J$118,$BL96,CHOOSE(AW$111,_DIS1dL,_DIS2dL,_DIS3dL,_DIS4dL),AW$113),"")</f>
        <v/>
      </c>
      <c r="AX96" s="84" t="str">
        <f>IF(AND(AX$4,$BJ96),SUMIFS([1]HC!$K$7:$K$118,[1]HC!$J$7:$J$118,$BL96,CHOOSE(AX$111,_DIS1dL,_DIS2dL,_DIS3dL,_DIS4dL),AX$113),"")</f>
        <v/>
      </c>
      <c r="AY96" s="84" t="str">
        <f>IF(AND(AY$4,$BJ96),SUMIFS([1]HC!$K$7:$K$118,[1]HC!$J$7:$J$118,$BL96,CHOOSE(AY$111,_DIS1dL,_DIS2dL,_DIS3dL,_DIS4dL),AY$113),"")</f>
        <v/>
      </c>
      <c r="AZ96" s="84" t="str">
        <f>IF(AND(AZ$4,$BJ96),SUMIFS([1]HC!$K$7:$K$118,[1]HC!$J$7:$J$118,$BL96,CHOOSE(AZ$111,_DIS1dL,_DIS2dL,_DIS3dL,_DIS4dL),AZ$113),"")</f>
        <v/>
      </c>
      <c r="BA96" s="84" t="str">
        <f>IF(AND(BA$4,$BJ96),SUMIFS([1]HC!$K$7:$K$118,[1]HC!$J$7:$J$118,$BL96,CHOOSE(BA$111,_DIS1dL,_DIS2dL,_DIS3dL,_DIS4dL),BA$113),"")</f>
        <v/>
      </c>
      <c r="BB96" s="84" t="str">
        <f>IF(AND(BB$4,$BJ96),SUMIFS([1]HC!$K$7:$K$118,[1]HC!$J$7:$J$118,$BL96,CHOOSE(BB$111,_DIS1dL,_DIS2dL,_DIS3dL,_DIS4dL),BB$113),"")</f>
        <v/>
      </c>
      <c r="BC96" s="84" t="str">
        <f>IF(AND(BC$4,$BJ96),SUMIFS([1]HC!$K$7:$K$118,[1]HC!$J$7:$J$118,$BL96,CHOOSE(BC$111,_DIS1dL,_DIS2dL,_DIS3dL,_DIS4dL),BC$113),"")</f>
        <v/>
      </c>
      <c r="BD96" s="84" t="str">
        <f>IF(AND(BD$4,$BJ96),SUMIFS([1]HC!$K$7:$K$118,[1]HC!$J$7:$J$118,$BL96,CHOOSE(BD$111,_DIS1dL,_DIS2dL,_DIS3dL,_DIS4dL),BD$113),"")</f>
        <v/>
      </c>
      <c r="BE96" s="85" t="str">
        <f>IF(AND(BE$4,$BJ96),SUMIFS([1]HC!$K$7:$K$118,[1]HC!$J$7:$J$118,$BL96,CHOOSE(BE$111,_DIS1dL,_DIS2dL,_DIS3dL,_DIS4dL),BE$113),"")</f>
        <v/>
      </c>
      <c r="BF96" s="80" t="str">
        <f t="shared" si="2"/>
        <v/>
      </c>
      <c r="BG96" s="86" t="str">
        <f t="shared" si="3"/>
        <v/>
      </c>
      <c r="BI96" s="82" t="str">
        <f>IF(BJ96,[1]HC!M96-1,"")</f>
        <v/>
      </c>
      <c r="BJ96" s="82" t="b">
        <f>[1]HC!G96</f>
        <v>0</v>
      </c>
      <c r="BK96" s="72" t="str">
        <f>[1]HC!L96</f>
        <v/>
      </c>
      <c r="BL96" t="str">
        <f>[1]HC!I96</f>
        <v/>
      </c>
      <c r="BM96" t="str">
        <f>[1]HC!M96</f>
        <v/>
      </c>
      <c r="BO96" s="72" t="b">
        <f>[1]HC!K96=BF96</f>
        <v>1</v>
      </c>
    </row>
    <row r="97" spans="3:67" ht="13" hidden="1" x14ac:dyDescent="0.3">
      <c r="C97" t="str">
        <f>IF($BJ97,REPT(" ",$BI$6*BI97) &amp; [1]HC!J97,"")</f>
        <v/>
      </c>
      <c r="D97" s="83" t="str">
        <f>IF(AND(D$4,$BJ97),SUMIFS([1]HC!$K$7:$K$118,CHOOSE($BM97,[1]HC!$N$7:$N$118,[1]HC!$O$7:$O$118,[1]HC!$P$7:$P$118,[1]HC!$Q$7:$Q$118),$BL97,CHOOSE(D$111,_DIS1dL,_DIS2dL,_DIS3dL,_DIS4dL),D$113),"")</f>
        <v/>
      </c>
      <c r="E97" s="84" t="str">
        <f>IF(AND(E$4,$BJ97),SUMIFS([1]HC!$K$7:$K$118,CHOOSE($BM97,[1]HC!$N$7:$N$118,[1]HC!$O$7:$O$118,[1]HC!$P$7:$P$118,[1]HC!$Q$7:$Q$118),$BL97,CHOOSE(E$111,_DIS1dL,_DIS2dL,_DIS3dL,_DIS4dL),E$113),"")</f>
        <v/>
      </c>
      <c r="F97" s="84" t="str">
        <f>IF(AND(F$4,$BJ97),SUMIFS([1]HC!$K$7:$K$118,CHOOSE($BM97,[1]HC!$N$7:$N$118,[1]HC!$O$7:$O$118,[1]HC!$P$7:$P$118,[1]HC!$Q$7:$Q$118),$BL97,CHOOSE(F$111,_DIS1dL,_DIS2dL,_DIS3dL,_DIS4dL),F$113),"")</f>
        <v/>
      </c>
      <c r="G97" s="84" t="str">
        <f>IF(AND(G$4,$BJ97),SUMIFS([1]HC!$K$7:$K$118,CHOOSE($BM97,[1]HC!$N$7:$N$118,[1]HC!$O$7:$O$118,[1]HC!$P$7:$P$118,[1]HC!$Q$7:$Q$118),$BL97,CHOOSE(G$111,_DIS1dL,_DIS2dL,_DIS3dL,_DIS4dL),G$113),"")</f>
        <v/>
      </c>
      <c r="H97" s="84" t="str">
        <f>IF(AND(H$4,$BJ97),SUMIFS([1]HC!$K$7:$K$118,CHOOSE($BM97,[1]HC!$N$7:$N$118,[1]HC!$O$7:$O$118,[1]HC!$P$7:$P$118,[1]HC!$Q$7:$Q$118),$BL97,CHOOSE(H$111,_DIS1dL,_DIS2dL,_DIS3dL,_DIS4dL),H$113),"")</f>
        <v/>
      </c>
      <c r="I97" s="84" t="str">
        <f>IF(AND(I$4,$BJ97),SUMIFS([1]HC!$K$7:$K$118,CHOOSE($BM97,[1]HC!$N$7:$N$118,[1]HC!$O$7:$O$118,[1]HC!$P$7:$P$118,[1]HC!$Q$7:$Q$118),$BL97,CHOOSE(I$111,_DIS1dL,_DIS2dL,_DIS3dL,_DIS4dL),I$113),"")</f>
        <v/>
      </c>
      <c r="J97" s="84" t="str">
        <f>IF(AND(J$4,$BJ97),SUMIFS([1]HC!$K$7:$K$118,CHOOSE($BM97,[1]HC!$N$7:$N$118,[1]HC!$O$7:$O$118,[1]HC!$P$7:$P$118,[1]HC!$Q$7:$Q$118),$BL97,CHOOSE(J$111,_DIS1dL,_DIS2dL,_DIS3dL,_DIS4dL),J$113),"")</f>
        <v/>
      </c>
      <c r="K97" s="84" t="str">
        <f>IF(AND(K$4,$BJ97),SUMIFS([1]HC!$K$7:$K$118,CHOOSE($BM97,[1]HC!$N$7:$N$118,[1]HC!$O$7:$O$118,[1]HC!$P$7:$P$118,[1]HC!$Q$7:$Q$118),$BL97,CHOOSE(K$111,_DIS1dL,_DIS2dL,_DIS3dL,_DIS4dL),K$113),"")</f>
        <v/>
      </c>
      <c r="L97" s="84" t="str">
        <f>IF(AND(L$4,$BJ97),SUMIFS([1]HC!$K$7:$K$118,CHOOSE($BM97,[1]HC!$N$7:$N$118,[1]HC!$O$7:$O$118,[1]HC!$P$7:$P$118,[1]HC!$Q$7:$Q$118),$BL97,CHOOSE(L$111,_DIS1dL,_DIS2dL,_DIS3dL,_DIS4dL),L$113),"")</f>
        <v/>
      </c>
      <c r="M97" s="84" t="str">
        <f>IF(AND(M$4,$BJ97),SUMIFS([1]HC!$K$7:$K$118,CHOOSE($BM97,[1]HC!$N$7:$N$118,[1]HC!$O$7:$O$118,[1]HC!$P$7:$P$118,[1]HC!$Q$7:$Q$118),$BL97,CHOOSE(M$111,_DIS1dL,_DIS2dL,_DIS3dL,_DIS4dL),M$113),"")</f>
        <v/>
      </c>
      <c r="N97" s="84" t="str">
        <f>IF(AND(N$4,$BJ97),SUMIFS([1]HC!$K$7:$K$118,CHOOSE($BM97,[1]HC!$N$7:$N$118,[1]HC!$O$7:$O$118,[1]HC!$P$7:$P$118,[1]HC!$Q$7:$Q$118),$BL97,CHOOSE(N$111,_DIS1dL,_DIS2dL,_DIS3dL,_DIS4dL),N$113),"")</f>
        <v/>
      </c>
      <c r="O97" s="84" t="str">
        <f>IF(AND(O$4,$BJ97),SUMIFS([1]HC!$K$7:$K$118,CHOOSE($BM97,[1]HC!$N$7:$N$118,[1]HC!$O$7:$O$118,[1]HC!$P$7:$P$118,[1]HC!$Q$7:$Q$118),$BL97,CHOOSE(O$111,_DIS1dL,_DIS2dL,_DIS3dL,_DIS4dL),O$113),"")</f>
        <v/>
      </c>
      <c r="P97" s="84" t="str">
        <f>IF(AND(P$4,$BJ97),SUMIFS([1]HC!$K$7:$K$118,CHOOSE($BM97,[1]HC!$N$7:$N$118,[1]HC!$O$7:$O$118,[1]HC!$P$7:$P$118,[1]HC!$Q$7:$Q$118),$BL97,CHOOSE(P$111,_DIS1dL,_DIS2dL,_DIS3dL,_DIS4dL),P$113),"")</f>
        <v/>
      </c>
      <c r="Q97" s="84" t="str">
        <f>IF(AND(Q$4,$BJ97),SUMIFS([1]HC!$K$7:$K$118,CHOOSE($BM97,[1]HC!$N$7:$N$118,[1]HC!$O$7:$O$118,[1]HC!$P$7:$P$118,[1]HC!$Q$7:$Q$118),$BL97,CHOOSE(Q$111,_DIS1dL,_DIS2dL,_DIS3dL,_DIS4dL),Q$113),"")</f>
        <v/>
      </c>
      <c r="R97" s="84" t="str">
        <f>IF(AND(R$4,$BJ97),SUMIFS([1]HC!$K$7:$K$118,CHOOSE($BM97,[1]HC!$N$7:$N$118,[1]HC!$O$7:$O$118,[1]HC!$P$7:$P$118,[1]HC!$Q$7:$Q$118),$BL97,CHOOSE(R$111,_DIS1dL,_DIS2dL,_DIS3dL,_DIS4dL),R$113),"")</f>
        <v/>
      </c>
      <c r="S97" s="84" t="str">
        <f>IF(AND(S$4,$BJ97),SUMIFS([1]HC!$K$7:$K$118,CHOOSE($BM97,[1]HC!$N$7:$N$118,[1]HC!$O$7:$O$118,[1]HC!$P$7:$P$118,[1]HC!$Q$7:$Q$118),$BL97,CHOOSE(S$111,_DIS1dL,_DIS2dL,_DIS3dL,_DIS4dL),S$113),"")</f>
        <v/>
      </c>
      <c r="T97" s="84" t="str">
        <f>IF(AND(T$4,$BJ97),SUMIFS([1]HC!$K$7:$K$118,CHOOSE($BM97,[1]HC!$N$7:$N$118,[1]HC!$O$7:$O$118,[1]HC!$P$7:$P$118,[1]HC!$Q$7:$Q$118),$BL97,CHOOSE(T$111,_DIS1dL,_DIS2dL,_DIS3dL,_DIS4dL),T$113),"")</f>
        <v/>
      </c>
      <c r="U97" s="84" t="str">
        <f>IF(AND(U$4,$BJ97),SUMIFS([1]HC!$K$7:$K$118,CHOOSE($BM97,[1]HC!$N$7:$N$118,[1]HC!$O$7:$O$118,[1]HC!$P$7:$P$118,[1]HC!$Q$7:$Q$118),$BL97,CHOOSE(U$111,_DIS1dL,_DIS2dL,_DIS3dL,_DIS4dL),U$113),"")</f>
        <v/>
      </c>
      <c r="V97" s="84" t="str">
        <f>IF(AND(V$4,$BJ97),SUMIFS([1]HC!$K$7:$K$118,CHOOSE($BM97,[1]HC!$N$7:$N$118,[1]HC!$O$7:$O$118,[1]HC!$P$7:$P$118,[1]HC!$Q$7:$Q$118),$BL97,CHOOSE(V$111,_DIS1dL,_DIS2dL,_DIS3dL,_DIS4dL),V$113),"")</f>
        <v/>
      </c>
      <c r="W97" s="84" t="str">
        <f>IF(AND(W$4,$BJ97),SUMIFS([1]HC!$K$7:$K$118,CHOOSE($BM97,[1]HC!$N$7:$N$118,[1]HC!$O$7:$O$118,[1]HC!$P$7:$P$118,[1]HC!$Q$7:$Q$118),$BL97,CHOOSE(W$111,_DIS1dL,_DIS2dL,_DIS3dL,_DIS4dL),W$113),"")</f>
        <v/>
      </c>
      <c r="X97" s="84" t="str">
        <f>IF(AND(X$4,$BJ97),SUMIFS([1]HC!$K$7:$K$118,CHOOSE($BM97,[1]HC!$N$7:$N$118,[1]HC!$O$7:$O$118,[1]HC!$P$7:$P$118,[1]HC!$Q$7:$Q$118),$BL97,CHOOSE(X$111,_DIS1dL,_DIS2dL,_DIS3dL,_DIS4dL),X$113),"")</f>
        <v/>
      </c>
      <c r="Y97" s="84" t="str">
        <f>IF(AND(Y$4,$BJ97),SUMIFS([1]HC!$K$7:$K$118,CHOOSE($BM97,[1]HC!$N$7:$N$118,[1]HC!$O$7:$O$118,[1]HC!$P$7:$P$118,[1]HC!$Q$7:$Q$118),$BL97,CHOOSE(Y$111,_DIS1dL,_DIS2dL,_DIS3dL,_DIS4dL),Y$113),"")</f>
        <v/>
      </c>
      <c r="Z97" s="84" t="str">
        <f>IF(AND(Z$4,$BJ97),SUMIFS([1]HC!$K$7:$K$118,CHOOSE($BM97,[1]HC!$N$7:$N$118,[1]HC!$O$7:$O$118,[1]HC!$P$7:$P$118,[1]HC!$Q$7:$Q$118),$BL97,CHOOSE(Z$111,_DIS1dL,_DIS2dL,_DIS3dL,_DIS4dL),Z$113),"")</f>
        <v/>
      </c>
      <c r="AA97" s="84" t="str">
        <f>IF(AND(AA$4,$BJ97),SUMIFS([1]HC!$K$7:$K$118,CHOOSE($BM97,[1]HC!$N$7:$N$118,[1]HC!$O$7:$O$118,[1]HC!$P$7:$P$118,[1]HC!$Q$7:$Q$118),$BL97,CHOOSE(AA$111,_DIS1dL,_DIS2dL,_DIS3dL,_DIS4dL),AA$113),"")</f>
        <v/>
      </c>
      <c r="AB97" s="84" t="str">
        <f>IF(AND(AB$4,$BJ97),SUMIFS([1]HC!$K$7:$K$118,CHOOSE($BM97,[1]HC!$N$7:$N$118,[1]HC!$O$7:$O$118,[1]HC!$P$7:$P$118,[1]HC!$Q$7:$Q$118),$BL97,CHOOSE(AB$111,_DIS1dL,_DIS2dL,_DIS3dL,_DIS4dL),AB$113),"")</f>
        <v/>
      </c>
      <c r="AC97" s="84" t="str">
        <f>IF(AND(AC$4,$BJ97),SUMIFS([1]HC!$K$7:$K$118,CHOOSE($BM97,[1]HC!$N$7:$N$118,[1]HC!$O$7:$O$118,[1]HC!$P$7:$P$118,[1]HC!$Q$7:$Q$118),$BL97,CHOOSE(AC$111,_DIS1dL,_DIS2dL,_DIS3dL,_DIS4dL),AC$113),"")</f>
        <v/>
      </c>
      <c r="AD97" s="84" t="str">
        <f>IF(AND(AD$4,$BJ97),SUMIFS([1]HC!$K$7:$K$118,CHOOSE($BM97,[1]HC!$N$7:$N$118,[1]HC!$O$7:$O$118,[1]HC!$P$7:$P$118,[1]HC!$Q$7:$Q$118),$BL97,CHOOSE(AD$111,_DIS1dL,_DIS2dL,_DIS3dL,_DIS4dL),AD$113),"")</f>
        <v/>
      </c>
      <c r="AE97" s="84" t="str">
        <f>IF(AND(AE$4,$BJ97),SUMIFS([1]HC!$K$7:$K$118,CHOOSE($BM97,[1]HC!$N$7:$N$118,[1]HC!$O$7:$O$118,[1]HC!$P$7:$P$118,[1]HC!$Q$7:$Q$118),$BL97,CHOOSE(AE$111,_DIS1dL,_DIS2dL,_DIS3dL,_DIS4dL),AE$113),"")</f>
        <v/>
      </c>
      <c r="AF97" s="84" t="str">
        <f>IF(AND(AF$4,$BJ97),SUMIFS([1]HC!$K$7:$K$118,CHOOSE($BM97,[1]HC!$N$7:$N$118,[1]HC!$O$7:$O$118,[1]HC!$P$7:$P$118,[1]HC!$Q$7:$Q$118),$BL97,CHOOSE(AF$111,_DIS1dL,_DIS2dL,_DIS3dL,_DIS4dL),AF$113),"")</f>
        <v/>
      </c>
      <c r="AG97" s="84" t="str">
        <f>IF(AND(AG$4,$BJ97),SUMIFS([1]HC!$K$7:$K$118,CHOOSE($BM97,[1]HC!$N$7:$N$118,[1]HC!$O$7:$O$118,[1]HC!$P$7:$P$118,[1]HC!$Q$7:$Q$118),$BL97,CHOOSE(AG$111,_DIS1dL,_DIS2dL,_DIS3dL,_DIS4dL),AG$113),"")</f>
        <v/>
      </c>
      <c r="AH97" s="84" t="str">
        <f>IF(AND(AH$4,$BJ97),SUMIFS([1]HC!$K$7:$K$118,CHOOSE($BM97,[1]HC!$N$7:$N$118,[1]HC!$O$7:$O$118,[1]HC!$P$7:$P$118,[1]HC!$Q$7:$Q$118),$BL97,CHOOSE(AH$111,_DIS1dL,_DIS2dL,_DIS3dL,_DIS4dL),AH$113),"")</f>
        <v/>
      </c>
      <c r="AI97" s="84" t="str">
        <f>IF(AND(AI$4,$BJ97),SUMIFS([1]HC!$K$7:$K$118,[1]HC!$J$7:$J$118,$BL97,CHOOSE(AI$111,_DIS1dL,_DIS2dL,_DIS3dL,_DIS4dL),AI$113),"")</f>
        <v/>
      </c>
      <c r="AJ97" s="84" t="str">
        <f>IF(AND(AJ$4,$BJ97),SUMIFS([1]HC!$K$7:$K$118,[1]HC!$J$7:$J$118,$BL97,CHOOSE(AJ$111,_DIS1dL,_DIS2dL,_DIS3dL,_DIS4dL),AJ$113),"")</f>
        <v/>
      </c>
      <c r="AK97" s="84" t="str">
        <f>IF(AND(AK$4,$BJ97),SUMIFS([1]HC!$K$7:$K$118,[1]HC!$J$7:$J$118,$BL97,CHOOSE(AK$111,_DIS1dL,_DIS2dL,_DIS3dL,_DIS4dL),AK$113),"")</f>
        <v/>
      </c>
      <c r="AL97" s="84" t="str">
        <f>IF(AND(AL$4,$BJ97),SUMIFS([1]HC!$K$7:$K$118,[1]HC!$J$7:$J$118,$BL97,CHOOSE(AL$111,_DIS1dL,_DIS2dL,_DIS3dL,_DIS4dL),AL$113),"")</f>
        <v/>
      </c>
      <c r="AM97" s="84" t="str">
        <f>IF(AND(AM$4,$BJ97),SUMIFS([1]HC!$K$7:$K$118,[1]HC!$J$7:$J$118,$BL97,CHOOSE(AM$111,_DIS1dL,_DIS2dL,_DIS3dL,_DIS4dL),AM$113),"")</f>
        <v/>
      </c>
      <c r="AN97" s="84" t="str">
        <f>IF(AND(AN$4,$BJ97),SUMIFS([1]HC!$K$7:$K$118,[1]HC!$J$7:$J$118,$BL97,CHOOSE(AN$111,_DIS1dL,_DIS2dL,_DIS3dL,_DIS4dL),AN$113),"")</f>
        <v/>
      </c>
      <c r="AO97" s="84" t="str">
        <f>IF(AND(AO$4,$BJ97),SUMIFS([1]HC!$K$7:$K$118,[1]HC!$J$7:$J$118,$BL97,CHOOSE(AO$111,_DIS1dL,_DIS2dL,_DIS3dL,_DIS4dL),AO$113),"")</f>
        <v/>
      </c>
      <c r="AP97" s="84" t="str">
        <f>IF(AND(AP$4,$BJ97),SUMIFS([1]HC!$K$7:$K$118,[1]HC!$J$7:$J$118,$BL97,CHOOSE(AP$111,_DIS1dL,_DIS2dL,_DIS3dL,_DIS4dL),AP$113),"")</f>
        <v/>
      </c>
      <c r="AQ97" s="84" t="str">
        <f>IF(AND(AQ$4,$BJ97),SUMIFS([1]HC!$K$7:$K$118,[1]HC!$J$7:$J$118,$BL97,CHOOSE(AQ$111,_DIS1dL,_DIS2dL,_DIS3dL,_DIS4dL),AQ$113),"")</f>
        <v/>
      </c>
      <c r="AR97" s="84" t="str">
        <f>IF(AND(AR$4,$BJ97),SUMIFS([1]HC!$K$7:$K$118,[1]HC!$J$7:$J$118,$BL97,CHOOSE(AR$111,_DIS1dL,_DIS2dL,_DIS3dL,_DIS4dL),AR$113),"")</f>
        <v/>
      </c>
      <c r="AS97" s="84" t="str">
        <f>IF(AND(AS$4,$BJ97),SUMIFS([1]HC!$K$7:$K$118,[1]HC!$J$7:$J$118,$BL97,CHOOSE(AS$111,_DIS1dL,_DIS2dL,_DIS3dL,_DIS4dL),AS$113),"")</f>
        <v/>
      </c>
      <c r="AT97" s="84" t="str">
        <f>IF(AND(AT$4,$BJ97),SUMIFS([1]HC!$K$7:$K$118,[1]HC!$J$7:$J$118,$BL97,CHOOSE(AT$111,_DIS1dL,_DIS2dL,_DIS3dL,_DIS4dL),AT$113),"")</f>
        <v/>
      </c>
      <c r="AU97" s="84" t="str">
        <f>IF(AND(AU$4,$BJ97),SUMIFS([1]HC!$K$7:$K$118,[1]HC!$J$7:$J$118,$BL97,CHOOSE(AU$111,_DIS1dL,_DIS2dL,_DIS3dL,_DIS4dL),AU$113),"")</f>
        <v/>
      </c>
      <c r="AV97" s="84" t="str">
        <f>IF(AND(AV$4,$BJ97),SUMIFS([1]HC!$K$7:$K$118,[1]HC!$J$7:$J$118,$BL97,CHOOSE(AV$111,_DIS1dL,_DIS2dL,_DIS3dL,_DIS4dL),AV$113),"")</f>
        <v/>
      </c>
      <c r="AW97" s="84" t="str">
        <f>IF(AND(AW$4,$BJ97),SUMIFS([1]HC!$K$7:$K$118,[1]HC!$J$7:$J$118,$BL97,CHOOSE(AW$111,_DIS1dL,_DIS2dL,_DIS3dL,_DIS4dL),AW$113),"")</f>
        <v/>
      </c>
      <c r="AX97" s="84" t="str">
        <f>IF(AND(AX$4,$BJ97),SUMIFS([1]HC!$K$7:$K$118,[1]HC!$J$7:$J$118,$BL97,CHOOSE(AX$111,_DIS1dL,_DIS2dL,_DIS3dL,_DIS4dL),AX$113),"")</f>
        <v/>
      </c>
      <c r="AY97" s="84" t="str">
        <f>IF(AND(AY$4,$BJ97),SUMIFS([1]HC!$K$7:$K$118,[1]HC!$J$7:$J$118,$BL97,CHOOSE(AY$111,_DIS1dL,_DIS2dL,_DIS3dL,_DIS4dL),AY$113),"")</f>
        <v/>
      </c>
      <c r="AZ97" s="84" t="str">
        <f>IF(AND(AZ$4,$BJ97),SUMIFS([1]HC!$K$7:$K$118,[1]HC!$J$7:$J$118,$BL97,CHOOSE(AZ$111,_DIS1dL,_DIS2dL,_DIS3dL,_DIS4dL),AZ$113),"")</f>
        <v/>
      </c>
      <c r="BA97" s="84" t="str">
        <f>IF(AND(BA$4,$BJ97),SUMIFS([1]HC!$K$7:$K$118,[1]HC!$J$7:$J$118,$BL97,CHOOSE(BA$111,_DIS1dL,_DIS2dL,_DIS3dL,_DIS4dL),BA$113),"")</f>
        <v/>
      </c>
      <c r="BB97" s="84" t="str">
        <f>IF(AND(BB$4,$BJ97),SUMIFS([1]HC!$K$7:$K$118,[1]HC!$J$7:$J$118,$BL97,CHOOSE(BB$111,_DIS1dL,_DIS2dL,_DIS3dL,_DIS4dL),BB$113),"")</f>
        <v/>
      </c>
      <c r="BC97" s="84" t="str">
        <f>IF(AND(BC$4,$BJ97),SUMIFS([1]HC!$K$7:$K$118,[1]HC!$J$7:$J$118,$BL97,CHOOSE(BC$111,_DIS1dL,_DIS2dL,_DIS3dL,_DIS4dL),BC$113),"")</f>
        <v/>
      </c>
      <c r="BD97" s="84" t="str">
        <f>IF(AND(BD$4,$BJ97),SUMIFS([1]HC!$K$7:$K$118,[1]HC!$J$7:$J$118,$BL97,CHOOSE(BD$111,_DIS1dL,_DIS2dL,_DIS3dL,_DIS4dL),BD$113),"")</f>
        <v/>
      </c>
      <c r="BE97" s="85" t="str">
        <f>IF(AND(BE$4,$BJ97),SUMIFS([1]HC!$K$7:$K$118,[1]HC!$J$7:$J$118,$BL97,CHOOSE(BE$111,_DIS1dL,_DIS2dL,_DIS3dL,_DIS4dL),BE$113),"")</f>
        <v/>
      </c>
      <c r="BF97" s="80" t="str">
        <f t="shared" si="2"/>
        <v/>
      </c>
      <c r="BG97" s="86" t="str">
        <f t="shared" si="3"/>
        <v/>
      </c>
      <c r="BI97" s="82" t="str">
        <f>IF(BJ97,[1]HC!M97-1,"")</f>
        <v/>
      </c>
      <c r="BJ97" s="82" t="b">
        <f>[1]HC!G97</f>
        <v>0</v>
      </c>
      <c r="BK97" s="72" t="str">
        <f>[1]HC!L97</f>
        <v/>
      </c>
      <c r="BL97" t="str">
        <f>[1]HC!I97</f>
        <v/>
      </c>
      <c r="BM97" t="str">
        <f>[1]HC!M97</f>
        <v/>
      </c>
      <c r="BO97" s="72" t="b">
        <f>[1]HC!K97=BF97</f>
        <v>1</v>
      </c>
    </row>
    <row r="98" spans="3:67" ht="13" hidden="1" x14ac:dyDescent="0.3">
      <c r="C98" t="str">
        <f>IF($BJ98,REPT(" ",$BI$6*BI98) &amp; [1]HC!J98,"")</f>
        <v/>
      </c>
      <c r="D98" s="83" t="str">
        <f>IF(AND(D$4,$BJ98),SUMIFS([1]HC!$K$7:$K$118,CHOOSE($BM98,[1]HC!$N$7:$N$118,[1]HC!$O$7:$O$118,[1]HC!$P$7:$P$118,[1]HC!$Q$7:$Q$118),$BL98,CHOOSE(D$111,_DIS1dL,_DIS2dL,_DIS3dL,_DIS4dL),D$113),"")</f>
        <v/>
      </c>
      <c r="E98" s="84" t="str">
        <f>IF(AND(E$4,$BJ98),SUMIFS([1]HC!$K$7:$K$118,CHOOSE($BM98,[1]HC!$N$7:$N$118,[1]HC!$O$7:$O$118,[1]HC!$P$7:$P$118,[1]HC!$Q$7:$Q$118),$BL98,CHOOSE(E$111,_DIS1dL,_DIS2dL,_DIS3dL,_DIS4dL),E$113),"")</f>
        <v/>
      </c>
      <c r="F98" s="84" t="str">
        <f>IF(AND(F$4,$BJ98),SUMIFS([1]HC!$K$7:$K$118,CHOOSE($BM98,[1]HC!$N$7:$N$118,[1]HC!$O$7:$O$118,[1]HC!$P$7:$P$118,[1]HC!$Q$7:$Q$118),$BL98,CHOOSE(F$111,_DIS1dL,_DIS2dL,_DIS3dL,_DIS4dL),F$113),"")</f>
        <v/>
      </c>
      <c r="G98" s="84" t="str">
        <f>IF(AND(G$4,$BJ98),SUMIFS([1]HC!$K$7:$K$118,CHOOSE($BM98,[1]HC!$N$7:$N$118,[1]HC!$O$7:$O$118,[1]HC!$P$7:$P$118,[1]HC!$Q$7:$Q$118),$BL98,CHOOSE(G$111,_DIS1dL,_DIS2dL,_DIS3dL,_DIS4dL),G$113),"")</f>
        <v/>
      </c>
      <c r="H98" s="84" t="str">
        <f>IF(AND(H$4,$BJ98),SUMIFS([1]HC!$K$7:$K$118,CHOOSE($BM98,[1]HC!$N$7:$N$118,[1]HC!$O$7:$O$118,[1]HC!$P$7:$P$118,[1]HC!$Q$7:$Q$118),$BL98,CHOOSE(H$111,_DIS1dL,_DIS2dL,_DIS3dL,_DIS4dL),H$113),"")</f>
        <v/>
      </c>
      <c r="I98" s="84" t="str">
        <f>IF(AND(I$4,$BJ98),SUMIFS([1]HC!$K$7:$K$118,CHOOSE($BM98,[1]HC!$N$7:$N$118,[1]HC!$O$7:$O$118,[1]HC!$P$7:$P$118,[1]HC!$Q$7:$Q$118),$BL98,CHOOSE(I$111,_DIS1dL,_DIS2dL,_DIS3dL,_DIS4dL),I$113),"")</f>
        <v/>
      </c>
      <c r="J98" s="84" t="str">
        <f>IF(AND(J$4,$BJ98),SUMIFS([1]HC!$K$7:$K$118,CHOOSE($BM98,[1]HC!$N$7:$N$118,[1]HC!$O$7:$O$118,[1]HC!$P$7:$P$118,[1]HC!$Q$7:$Q$118),$BL98,CHOOSE(J$111,_DIS1dL,_DIS2dL,_DIS3dL,_DIS4dL),J$113),"")</f>
        <v/>
      </c>
      <c r="K98" s="84" t="str">
        <f>IF(AND(K$4,$BJ98),SUMIFS([1]HC!$K$7:$K$118,CHOOSE($BM98,[1]HC!$N$7:$N$118,[1]HC!$O$7:$O$118,[1]HC!$P$7:$P$118,[1]HC!$Q$7:$Q$118),$BL98,CHOOSE(K$111,_DIS1dL,_DIS2dL,_DIS3dL,_DIS4dL),K$113),"")</f>
        <v/>
      </c>
      <c r="L98" s="84" t="str">
        <f>IF(AND(L$4,$BJ98),SUMIFS([1]HC!$K$7:$K$118,CHOOSE($BM98,[1]HC!$N$7:$N$118,[1]HC!$O$7:$O$118,[1]HC!$P$7:$P$118,[1]HC!$Q$7:$Q$118),$BL98,CHOOSE(L$111,_DIS1dL,_DIS2dL,_DIS3dL,_DIS4dL),L$113),"")</f>
        <v/>
      </c>
      <c r="M98" s="84" t="str">
        <f>IF(AND(M$4,$BJ98),SUMIFS([1]HC!$K$7:$K$118,CHOOSE($BM98,[1]HC!$N$7:$N$118,[1]HC!$O$7:$O$118,[1]HC!$P$7:$P$118,[1]HC!$Q$7:$Q$118),$BL98,CHOOSE(M$111,_DIS1dL,_DIS2dL,_DIS3dL,_DIS4dL),M$113),"")</f>
        <v/>
      </c>
      <c r="N98" s="84" t="str">
        <f>IF(AND(N$4,$BJ98),SUMIFS([1]HC!$K$7:$K$118,CHOOSE($BM98,[1]HC!$N$7:$N$118,[1]HC!$O$7:$O$118,[1]HC!$P$7:$P$118,[1]HC!$Q$7:$Q$118),$BL98,CHOOSE(N$111,_DIS1dL,_DIS2dL,_DIS3dL,_DIS4dL),N$113),"")</f>
        <v/>
      </c>
      <c r="O98" s="84" t="str">
        <f>IF(AND(O$4,$BJ98),SUMIFS([1]HC!$K$7:$K$118,CHOOSE($BM98,[1]HC!$N$7:$N$118,[1]HC!$O$7:$O$118,[1]HC!$P$7:$P$118,[1]HC!$Q$7:$Q$118),$BL98,CHOOSE(O$111,_DIS1dL,_DIS2dL,_DIS3dL,_DIS4dL),O$113),"")</f>
        <v/>
      </c>
      <c r="P98" s="84" t="str">
        <f>IF(AND(P$4,$BJ98),SUMIFS([1]HC!$K$7:$K$118,CHOOSE($BM98,[1]HC!$N$7:$N$118,[1]HC!$O$7:$O$118,[1]HC!$P$7:$P$118,[1]HC!$Q$7:$Q$118),$BL98,CHOOSE(P$111,_DIS1dL,_DIS2dL,_DIS3dL,_DIS4dL),P$113),"")</f>
        <v/>
      </c>
      <c r="Q98" s="84" t="str">
        <f>IF(AND(Q$4,$BJ98),SUMIFS([1]HC!$K$7:$K$118,CHOOSE($BM98,[1]HC!$N$7:$N$118,[1]HC!$O$7:$O$118,[1]HC!$P$7:$P$118,[1]HC!$Q$7:$Q$118),$BL98,CHOOSE(Q$111,_DIS1dL,_DIS2dL,_DIS3dL,_DIS4dL),Q$113),"")</f>
        <v/>
      </c>
      <c r="R98" s="84" t="str">
        <f>IF(AND(R$4,$BJ98),SUMIFS([1]HC!$K$7:$K$118,CHOOSE($BM98,[1]HC!$N$7:$N$118,[1]HC!$O$7:$O$118,[1]HC!$P$7:$P$118,[1]HC!$Q$7:$Q$118),$BL98,CHOOSE(R$111,_DIS1dL,_DIS2dL,_DIS3dL,_DIS4dL),R$113),"")</f>
        <v/>
      </c>
      <c r="S98" s="84" t="str">
        <f>IF(AND(S$4,$BJ98),SUMIFS([1]HC!$K$7:$K$118,CHOOSE($BM98,[1]HC!$N$7:$N$118,[1]HC!$O$7:$O$118,[1]HC!$P$7:$P$118,[1]HC!$Q$7:$Q$118),$BL98,CHOOSE(S$111,_DIS1dL,_DIS2dL,_DIS3dL,_DIS4dL),S$113),"")</f>
        <v/>
      </c>
      <c r="T98" s="84" t="str">
        <f>IF(AND(T$4,$BJ98),SUMIFS([1]HC!$K$7:$K$118,CHOOSE($BM98,[1]HC!$N$7:$N$118,[1]HC!$O$7:$O$118,[1]HC!$P$7:$P$118,[1]HC!$Q$7:$Q$118),$BL98,CHOOSE(T$111,_DIS1dL,_DIS2dL,_DIS3dL,_DIS4dL),T$113),"")</f>
        <v/>
      </c>
      <c r="U98" s="84" t="str">
        <f>IF(AND(U$4,$BJ98),SUMIFS([1]HC!$K$7:$K$118,CHOOSE($BM98,[1]HC!$N$7:$N$118,[1]HC!$O$7:$O$118,[1]HC!$P$7:$P$118,[1]HC!$Q$7:$Q$118),$BL98,CHOOSE(U$111,_DIS1dL,_DIS2dL,_DIS3dL,_DIS4dL),U$113),"")</f>
        <v/>
      </c>
      <c r="V98" s="84" t="str">
        <f>IF(AND(V$4,$BJ98),SUMIFS([1]HC!$K$7:$K$118,CHOOSE($BM98,[1]HC!$N$7:$N$118,[1]HC!$O$7:$O$118,[1]HC!$P$7:$P$118,[1]HC!$Q$7:$Q$118),$BL98,CHOOSE(V$111,_DIS1dL,_DIS2dL,_DIS3dL,_DIS4dL),V$113),"")</f>
        <v/>
      </c>
      <c r="W98" s="84" t="str">
        <f>IF(AND(W$4,$BJ98),SUMIFS([1]HC!$K$7:$K$118,CHOOSE($BM98,[1]HC!$N$7:$N$118,[1]HC!$O$7:$O$118,[1]HC!$P$7:$P$118,[1]HC!$Q$7:$Q$118),$BL98,CHOOSE(W$111,_DIS1dL,_DIS2dL,_DIS3dL,_DIS4dL),W$113),"")</f>
        <v/>
      </c>
      <c r="X98" s="84" t="str">
        <f>IF(AND(X$4,$BJ98),SUMIFS([1]HC!$K$7:$K$118,CHOOSE($BM98,[1]HC!$N$7:$N$118,[1]HC!$O$7:$O$118,[1]HC!$P$7:$P$118,[1]HC!$Q$7:$Q$118),$BL98,CHOOSE(X$111,_DIS1dL,_DIS2dL,_DIS3dL,_DIS4dL),X$113),"")</f>
        <v/>
      </c>
      <c r="Y98" s="84" t="str">
        <f>IF(AND(Y$4,$BJ98),SUMIFS([1]HC!$K$7:$K$118,CHOOSE($BM98,[1]HC!$N$7:$N$118,[1]HC!$O$7:$O$118,[1]HC!$P$7:$P$118,[1]HC!$Q$7:$Q$118),$BL98,CHOOSE(Y$111,_DIS1dL,_DIS2dL,_DIS3dL,_DIS4dL),Y$113),"")</f>
        <v/>
      </c>
      <c r="Z98" s="84" t="str">
        <f>IF(AND(Z$4,$BJ98),SUMIFS([1]HC!$K$7:$K$118,CHOOSE($BM98,[1]HC!$N$7:$N$118,[1]HC!$O$7:$O$118,[1]HC!$P$7:$P$118,[1]HC!$Q$7:$Q$118),$BL98,CHOOSE(Z$111,_DIS1dL,_DIS2dL,_DIS3dL,_DIS4dL),Z$113),"")</f>
        <v/>
      </c>
      <c r="AA98" s="84" t="str">
        <f>IF(AND(AA$4,$BJ98),SUMIFS([1]HC!$K$7:$K$118,CHOOSE($BM98,[1]HC!$N$7:$N$118,[1]HC!$O$7:$O$118,[1]HC!$P$7:$P$118,[1]HC!$Q$7:$Q$118),$BL98,CHOOSE(AA$111,_DIS1dL,_DIS2dL,_DIS3dL,_DIS4dL),AA$113),"")</f>
        <v/>
      </c>
      <c r="AB98" s="84" t="str">
        <f>IF(AND(AB$4,$BJ98),SUMIFS([1]HC!$K$7:$K$118,CHOOSE($BM98,[1]HC!$N$7:$N$118,[1]HC!$O$7:$O$118,[1]HC!$P$7:$P$118,[1]HC!$Q$7:$Q$118),$BL98,CHOOSE(AB$111,_DIS1dL,_DIS2dL,_DIS3dL,_DIS4dL),AB$113),"")</f>
        <v/>
      </c>
      <c r="AC98" s="84" t="str">
        <f>IF(AND(AC$4,$BJ98),SUMIFS([1]HC!$K$7:$K$118,CHOOSE($BM98,[1]HC!$N$7:$N$118,[1]HC!$O$7:$O$118,[1]HC!$P$7:$P$118,[1]HC!$Q$7:$Q$118),$BL98,CHOOSE(AC$111,_DIS1dL,_DIS2dL,_DIS3dL,_DIS4dL),AC$113),"")</f>
        <v/>
      </c>
      <c r="AD98" s="84" t="str">
        <f>IF(AND(AD$4,$BJ98),SUMIFS([1]HC!$K$7:$K$118,CHOOSE($BM98,[1]HC!$N$7:$N$118,[1]HC!$O$7:$O$118,[1]HC!$P$7:$P$118,[1]HC!$Q$7:$Q$118),$BL98,CHOOSE(AD$111,_DIS1dL,_DIS2dL,_DIS3dL,_DIS4dL),AD$113),"")</f>
        <v/>
      </c>
      <c r="AE98" s="84" t="str">
        <f>IF(AND(AE$4,$BJ98),SUMIFS([1]HC!$K$7:$K$118,CHOOSE($BM98,[1]HC!$N$7:$N$118,[1]HC!$O$7:$O$118,[1]HC!$P$7:$P$118,[1]HC!$Q$7:$Q$118),$BL98,CHOOSE(AE$111,_DIS1dL,_DIS2dL,_DIS3dL,_DIS4dL),AE$113),"")</f>
        <v/>
      </c>
      <c r="AF98" s="84" t="str">
        <f>IF(AND(AF$4,$BJ98),SUMIFS([1]HC!$K$7:$K$118,CHOOSE($BM98,[1]HC!$N$7:$N$118,[1]HC!$O$7:$O$118,[1]HC!$P$7:$P$118,[1]HC!$Q$7:$Q$118),$BL98,CHOOSE(AF$111,_DIS1dL,_DIS2dL,_DIS3dL,_DIS4dL),AF$113),"")</f>
        <v/>
      </c>
      <c r="AG98" s="84" t="str">
        <f>IF(AND(AG$4,$BJ98),SUMIFS([1]HC!$K$7:$K$118,CHOOSE($BM98,[1]HC!$N$7:$N$118,[1]HC!$O$7:$O$118,[1]HC!$P$7:$P$118,[1]HC!$Q$7:$Q$118),$BL98,CHOOSE(AG$111,_DIS1dL,_DIS2dL,_DIS3dL,_DIS4dL),AG$113),"")</f>
        <v/>
      </c>
      <c r="AH98" s="84" t="str">
        <f>IF(AND(AH$4,$BJ98),SUMIFS([1]HC!$K$7:$K$118,CHOOSE($BM98,[1]HC!$N$7:$N$118,[1]HC!$O$7:$O$118,[1]HC!$P$7:$P$118,[1]HC!$Q$7:$Q$118),$BL98,CHOOSE(AH$111,_DIS1dL,_DIS2dL,_DIS3dL,_DIS4dL),AH$113),"")</f>
        <v/>
      </c>
      <c r="AI98" s="84" t="str">
        <f>IF(AND(AI$4,$BJ98),SUMIFS([1]HC!$K$7:$K$118,[1]HC!$J$7:$J$118,$BL98,CHOOSE(AI$111,_DIS1dL,_DIS2dL,_DIS3dL,_DIS4dL),AI$113),"")</f>
        <v/>
      </c>
      <c r="AJ98" s="84" t="str">
        <f>IF(AND(AJ$4,$BJ98),SUMIFS([1]HC!$K$7:$K$118,[1]HC!$J$7:$J$118,$BL98,CHOOSE(AJ$111,_DIS1dL,_DIS2dL,_DIS3dL,_DIS4dL),AJ$113),"")</f>
        <v/>
      </c>
      <c r="AK98" s="84" t="str">
        <f>IF(AND(AK$4,$BJ98),SUMIFS([1]HC!$K$7:$K$118,[1]HC!$J$7:$J$118,$BL98,CHOOSE(AK$111,_DIS1dL,_DIS2dL,_DIS3dL,_DIS4dL),AK$113),"")</f>
        <v/>
      </c>
      <c r="AL98" s="84" t="str">
        <f>IF(AND(AL$4,$BJ98),SUMIFS([1]HC!$K$7:$K$118,[1]HC!$J$7:$J$118,$BL98,CHOOSE(AL$111,_DIS1dL,_DIS2dL,_DIS3dL,_DIS4dL),AL$113),"")</f>
        <v/>
      </c>
      <c r="AM98" s="84" t="str">
        <f>IF(AND(AM$4,$BJ98),SUMIFS([1]HC!$K$7:$K$118,[1]HC!$J$7:$J$118,$BL98,CHOOSE(AM$111,_DIS1dL,_DIS2dL,_DIS3dL,_DIS4dL),AM$113),"")</f>
        <v/>
      </c>
      <c r="AN98" s="84" t="str">
        <f>IF(AND(AN$4,$BJ98),SUMIFS([1]HC!$K$7:$K$118,[1]HC!$J$7:$J$118,$BL98,CHOOSE(AN$111,_DIS1dL,_DIS2dL,_DIS3dL,_DIS4dL),AN$113),"")</f>
        <v/>
      </c>
      <c r="AO98" s="84" t="str">
        <f>IF(AND(AO$4,$BJ98),SUMIFS([1]HC!$K$7:$K$118,[1]HC!$J$7:$J$118,$BL98,CHOOSE(AO$111,_DIS1dL,_DIS2dL,_DIS3dL,_DIS4dL),AO$113),"")</f>
        <v/>
      </c>
      <c r="AP98" s="84" t="str">
        <f>IF(AND(AP$4,$BJ98),SUMIFS([1]HC!$K$7:$K$118,[1]HC!$J$7:$J$118,$BL98,CHOOSE(AP$111,_DIS1dL,_DIS2dL,_DIS3dL,_DIS4dL),AP$113),"")</f>
        <v/>
      </c>
      <c r="AQ98" s="84" t="str">
        <f>IF(AND(AQ$4,$BJ98),SUMIFS([1]HC!$K$7:$K$118,[1]HC!$J$7:$J$118,$BL98,CHOOSE(AQ$111,_DIS1dL,_DIS2dL,_DIS3dL,_DIS4dL),AQ$113),"")</f>
        <v/>
      </c>
      <c r="AR98" s="84" t="str">
        <f>IF(AND(AR$4,$BJ98),SUMIFS([1]HC!$K$7:$K$118,[1]HC!$J$7:$J$118,$BL98,CHOOSE(AR$111,_DIS1dL,_DIS2dL,_DIS3dL,_DIS4dL),AR$113),"")</f>
        <v/>
      </c>
      <c r="AS98" s="84" t="str">
        <f>IF(AND(AS$4,$BJ98),SUMIFS([1]HC!$K$7:$K$118,[1]HC!$J$7:$J$118,$BL98,CHOOSE(AS$111,_DIS1dL,_DIS2dL,_DIS3dL,_DIS4dL),AS$113),"")</f>
        <v/>
      </c>
      <c r="AT98" s="84" t="str">
        <f>IF(AND(AT$4,$BJ98),SUMIFS([1]HC!$K$7:$K$118,[1]HC!$J$7:$J$118,$BL98,CHOOSE(AT$111,_DIS1dL,_DIS2dL,_DIS3dL,_DIS4dL),AT$113),"")</f>
        <v/>
      </c>
      <c r="AU98" s="84" t="str">
        <f>IF(AND(AU$4,$BJ98),SUMIFS([1]HC!$K$7:$K$118,[1]HC!$J$7:$J$118,$BL98,CHOOSE(AU$111,_DIS1dL,_DIS2dL,_DIS3dL,_DIS4dL),AU$113),"")</f>
        <v/>
      </c>
      <c r="AV98" s="84" t="str">
        <f>IF(AND(AV$4,$BJ98),SUMIFS([1]HC!$K$7:$K$118,[1]HC!$J$7:$J$118,$BL98,CHOOSE(AV$111,_DIS1dL,_DIS2dL,_DIS3dL,_DIS4dL),AV$113),"")</f>
        <v/>
      </c>
      <c r="AW98" s="84" t="str">
        <f>IF(AND(AW$4,$BJ98),SUMIFS([1]HC!$K$7:$K$118,[1]HC!$J$7:$J$118,$BL98,CHOOSE(AW$111,_DIS1dL,_DIS2dL,_DIS3dL,_DIS4dL),AW$113),"")</f>
        <v/>
      </c>
      <c r="AX98" s="84" t="str">
        <f>IF(AND(AX$4,$BJ98),SUMIFS([1]HC!$K$7:$K$118,[1]HC!$J$7:$J$118,$BL98,CHOOSE(AX$111,_DIS1dL,_DIS2dL,_DIS3dL,_DIS4dL),AX$113),"")</f>
        <v/>
      </c>
      <c r="AY98" s="84" t="str">
        <f>IF(AND(AY$4,$BJ98),SUMIFS([1]HC!$K$7:$K$118,[1]HC!$J$7:$J$118,$BL98,CHOOSE(AY$111,_DIS1dL,_DIS2dL,_DIS3dL,_DIS4dL),AY$113),"")</f>
        <v/>
      </c>
      <c r="AZ98" s="84" t="str">
        <f>IF(AND(AZ$4,$BJ98),SUMIFS([1]HC!$K$7:$K$118,[1]HC!$J$7:$J$118,$BL98,CHOOSE(AZ$111,_DIS1dL,_DIS2dL,_DIS3dL,_DIS4dL),AZ$113),"")</f>
        <v/>
      </c>
      <c r="BA98" s="84" t="str">
        <f>IF(AND(BA$4,$BJ98),SUMIFS([1]HC!$K$7:$K$118,[1]HC!$J$7:$J$118,$BL98,CHOOSE(BA$111,_DIS1dL,_DIS2dL,_DIS3dL,_DIS4dL),BA$113),"")</f>
        <v/>
      </c>
      <c r="BB98" s="84" t="str">
        <f>IF(AND(BB$4,$BJ98),SUMIFS([1]HC!$K$7:$K$118,[1]HC!$J$7:$J$118,$BL98,CHOOSE(BB$111,_DIS1dL,_DIS2dL,_DIS3dL,_DIS4dL),BB$113),"")</f>
        <v/>
      </c>
      <c r="BC98" s="84" t="str">
        <f>IF(AND(BC$4,$BJ98),SUMIFS([1]HC!$K$7:$K$118,[1]HC!$J$7:$J$118,$BL98,CHOOSE(BC$111,_DIS1dL,_DIS2dL,_DIS3dL,_DIS4dL),BC$113),"")</f>
        <v/>
      </c>
      <c r="BD98" s="84" t="str">
        <f>IF(AND(BD$4,$BJ98),SUMIFS([1]HC!$K$7:$K$118,[1]HC!$J$7:$J$118,$BL98,CHOOSE(BD$111,_DIS1dL,_DIS2dL,_DIS3dL,_DIS4dL),BD$113),"")</f>
        <v/>
      </c>
      <c r="BE98" s="85" t="str">
        <f>IF(AND(BE$4,$BJ98),SUMIFS([1]HC!$K$7:$K$118,[1]HC!$J$7:$J$118,$BL98,CHOOSE(BE$111,_DIS1dL,_DIS2dL,_DIS3dL,_DIS4dL),BE$113),"")</f>
        <v/>
      </c>
      <c r="BF98" s="80" t="str">
        <f t="shared" si="2"/>
        <v/>
      </c>
      <c r="BG98" s="86" t="str">
        <f t="shared" si="3"/>
        <v/>
      </c>
      <c r="BI98" s="82" t="str">
        <f>IF(BJ98,[1]HC!M98-1,"")</f>
        <v/>
      </c>
      <c r="BJ98" s="82" t="b">
        <f>[1]HC!G98</f>
        <v>0</v>
      </c>
      <c r="BK98" s="72" t="str">
        <f>[1]HC!L98</f>
        <v/>
      </c>
      <c r="BL98" t="str">
        <f>[1]HC!I98</f>
        <v/>
      </c>
      <c r="BM98" t="str">
        <f>[1]HC!M98</f>
        <v/>
      </c>
      <c r="BO98" s="72" t="b">
        <f>[1]HC!K98=BF98</f>
        <v>1</v>
      </c>
    </row>
    <row r="99" spans="3:67" ht="13" hidden="1" x14ac:dyDescent="0.3">
      <c r="C99" t="str">
        <f>IF($BJ99,REPT(" ",$BI$6*BI99) &amp; [1]HC!J99,"")</f>
        <v/>
      </c>
      <c r="D99" s="83" t="str">
        <f>IF(AND(D$4,$BJ99),SUMIFS([1]HC!$K$7:$K$118,CHOOSE($BM99,[1]HC!$N$7:$N$118,[1]HC!$O$7:$O$118,[1]HC!$P$7:$P$118,[1]HC!$Q$7:$Q$118),$BL99,CHOOSE(D$111,_DIS1dL,_DIS2dL,_DIS3dL,_DIS4dL),D$113),"")</f>
        <v/>
      </c>
      <c r="E99" s="84" t="str">
        <f>IF(AND(E$4,$BJ99),SUMIFS([1]HC!$K$7:$K$118,CHOOSE($BM99,[1]HC!$N$7:$N$118,[1]HC!$O$7:$O$118,[1]HC!$P$7:$P$118,[1]HC!$Q$7:$Q$118),$BL99,CHOOSE(E$111,_DIS1dL,_DIS2dL,_DIS3dL,_DIS4dL),E$113),"")</f>
        <v/>
      </c>
      <c r="F99" s="84" t="str">
        <f>IF(AND(F$4,$BJ99),SUMIFS([1]HC!$K$7:$K$118,CHOOSE($BM99,[1]HC!$N$7:$N$118,[1]HC!$O$7:$O$118,[1]HC!$P$7:$P$118,[1]HC!$Q$7:$Q$118),$BL99,CHOOSE(F$111,_DIS1dL,_DIS2dL,_DIS3dL,_DIS4dL),F$113),"")</f>
        <v/>
      </c>
      <c r="G99" s="84" t="str">
        <f>IF(AND(G$4,$BJ99),SUMIFS([1]HC!$K$7:$K$118,CHOOSE($BM99,[1]HC!$N$7:$N$118,[1]HC!$O$7:$O$118,[1]HC!$P$7:$P$118,[1]HC!$Q$7:$Q$118),$BL99,CHOOSE(G$111,_DIS1dL,_DIS2dL,_DIS3dL,_DIS4dL),G$113),"")</f>
        <v/>
      </c>
      <c r="H99" s="84" t="str">
        <f>IF(AND(H$4,$BJ99),SUMIFS([1]HC!$K$7:$K$118,CHOOSE($BM99,[1]HC!$N$7:$N$118,[1]HC!$O$7:$O$118,[1]HC!$P$7:$P$118,[1]HC!$Q$7:$Q$118),$BL99,CHOOSE(H$111,_DIS1dL,_DIS2dL,_DIS3dL,_DIS4dL),H$113),"")</f>
        <v/>
      </c>
      <c r="I99" s="84" t="str">
        <f>IF(AND(I$4,$BJ99),SUMIFS([1]HC!$K$7:$K$118,CHOOSE($BM99,[1]HC!$N$7:$N$118,[1]HC!$O$7:$O$118,[1]HC!$P$7:$P$118,[1]HC!$Q$7:$Q$118),$BL99,CHOOSE(I$111,_DIS1dL,_DIS2dL,_DIS3dL,_DIS4dL),I$113),"")</f>
        <v/>
      </c>
      <c r="J99" s="84" t="str">
        <f>IF(AND(J$4,$BJ99),SUMIFS([1]HC!$K$7:$K$118,CHOOSE($BM99,[1]HC!$N$7:$N$118,[1]HC!$O$7:$O$118,[1]HC!$P$7:$P$118,[1]HC!$Q$7:$Q$118),$BL99,CHOOSE(J$111,_DIS1dL,_DIS2dL,_DIS3dL,_DIS4dL),J$113),"")</f>
        <v/>
      </c>
      <c r="K99" s="84" t="str">
        <f>IF(AND(K$4,$BJ99),SUMIFS([1]HC!$K$7:$K$118,CHOOSE($BM99,[1]HC!$N$7:$N$118,[1]HC!$O$7:$O$118,[1]HC!$P$7:$P$118,[1]HC!$Q$7:$Q$118),$BL99,CHOOSE(K$111,_DIS1dL,_DIS2dL,_DIS3dL,_DIS4dL),K$113),"")</f>
        <v/>
      </c>
      <c r="L99" s="84" t="str">
        <f>IF(AND(L$4,$BJ99),SUMIFS([1]HC!$K$7:$K$118,CHOOSE($BM99,[1]HC!$N$7:$N$118,[1]HC!$O$7:$O$118,[1]HC!$P$7:$P$118,[1]HC!$Q$7:$Q$118),$BL99,CHOOSE(L$111,_DIS1dL,_DIS2dL,_DIS3dL,_DIS4dL),L$113),"")</f>
        <v/>
      </c>
      <c r="M99" s="84" t="str">
        <f>IF(AND(M$4,$BJ99),SUMIFS([1]HC!$K$7:$K$118,CHOOSE($BM99,[1]HC!$N$7:$N$118,[1]HC!$O$7:$O$118,[1]HC!$P$7:$P$118,[1]HC!$Q$7:$Q$118),$BL99,CHOOSE(M$111,_DIS1dL,_DIS2dL,_DIS3dL,_DIS4dL),M$113),"")</f>
        <v/>
      </c>
      <c r="N99" s="84" t="str">
        <f>IF(AND(N$4,$BJ99),SUMIFS([1]HC!$K$7:$K$118,CHOOSE($BM99,[1]HC!$N$7:$N$118,[1]HC!$O$7:$O$118,[1]HC!$P$7:$P$118,[1]HC!$Q$7:$Q$118),$BL99,CHOOSE(N$111,_DIS1dL,_DIS2dL,_DIS3dL,_DIS4dL),N$113),"")</f>
        <v/>
      </c>
      <c r="O99" s="84" t="str">
        <f>IF(AND(O$4,$BJ99),SUMIFS([1]HC!$K$7:$K$118,CHOOSE($BM99,[1]HC!$N$7:$N$118,[1]HC!$O$7:$O$118,[1]HC!$P$7:$P$118,[1]HC!$Q$7:$Q$118),$BL99,CHOOSE(O$111,_DIS1dL,_DIS2dL,_DIS3dL,_DIS4dL),O$113),"")</f>
        <v/>
      </c>
      <c r="P99" s="84" t="str">
        <f>IF(AND(P$4,$BJ99),SUMIFS([1]HC!$K$7:$K$118,CHOOSE($BM99,[1]HC!$N$7:$N$118,[1]HC!$O$7:$O$118,[1]HC!$P$7:$P$118,[1]HC!$Q$7:$Q$118),$BL99,CHOOSE(P$111,_DIS1dL,_DIS2dL,_DIS3dL,_DIS4dL),P$113),"")</f>
        <v/>
      </c>
      <c r="Q99" s="84" t="str">
        <f>IF(AND(Q$4,$BJ99),SUMIFS([1]HC!$K$7:$K$118,CHOOSE($BM99,[1]HC!$N$7:$N$118,[1]HC!$O$7:$O$118,[1]HC!$P$7:$P$118,[1]HC!$Q$7:$Q$118),$BL99,CHOOSE(Q$111,_DIS1dL,_DIS2dL,_DIS3dL,_DIS4dL),Q$113),"")</f>
        <v/>
      </c>
      <c r="R99" s="84" t="str">
        <f>IF(AND(R$4,$BJ99),SUMIFS([1]HC!$K$7:$K$118,CHOOSE($BM99,[1]HC!$N$7:$N$118,[1]HC!$O$7:$O$118,[1]HC!$P$7:$P$118,[1]HC!$Q$7:$Q$118),$BL99,CHOOSE(R$111,_DIS1dL,_DIS2dL,_DIS3dL,_DIS4dL),R$113),"")</f>
        <v/>
      </c>
      <c r="S99" s="84" t="str">
        <f>IF(AND(S$4,$BJ99),SUMIFS([1]HC!$K$7:$K$118,CHOOSE($BM99,[1]HC!$N$7:$N$118,[1]HC!$O$7:$O$118,[1]HC!$P$7:$P$118,[1]HC!$Q$7:$Q$118),$BL99,CHOOSE(S$111,_DIS1dL,_DIS2dL,_DIS3dL,_DIS4dL),S$113),"")</f>
        <v/>
      </c>
      <c r="T99" s="84" t="str">
        <f>IF(AND(T$4,$BJ99),SUMIFS([1]HC!$K$7:$K$118,CHOOSE($BM99,[1]HC!$N$7:$N$118,[1]HC!$O$7:$O$118,[1]HC!$P$7:$P$118,[1]HC!$Q$7:$Q$118),$BL99,CHOOSE(T$111,_DIS1dL,_DIS2dL,_DIS3dL,_DIS4dL),T$113),"")</f>
        <v/>
      </c>
      <c r="U99" s="84" t="str">
        <f>IF(AND(U$4,$BJ99),SUMIFS([1]HC!$K$7:$K$118,CHOOSE($BM99,[1]HC!$N$7:$N$118,[1]HC!$O$7:$O$118,[1]HC!$P$7:$P$118,[1]HC!$Q$7:$Q$118),$BL99,CHOOSE(U$111,_DIS1dL,_DIS2dL,_DIS3dL,_DIS4dL),U$113),"")</f>
        <v/>
      </c>
      <c r="V99" s="84" t="str">
        <f>IF(AND(V$4,$BJ99),SUMIFS([1]HC!$K$7:$K$118,CHOOSE($BM99,[1]HC!$N$7:$N$118,[1]HC!$O$7:$O$118,[1]HC!$P$7:$P$118,[1]HC!$Q$7:$Q$118),$BL99,CHOOSE(V$111,_DIS1dL,_DIS2dL,_DIS3dL,_DIS4dL),V$113),"")</f>
        <v/>
      </c>
      <c r="W99" s="84" t="str">
        <f>IF(AND(W$4,$BJ99),SUMIFS([1]HC!$K$7:$K$118,CHOOSE($BM99,[1]HC!$N$7:$N$118,[1]HC!$O$7:$O$118,[1]HC!$P$7:$P$118,[1]HC!$Q$7:$Q$118),$BL99,CHOOSE(W$111,_DIS1dL,_DIS2dL,_DIS3dL,_DIS4dL),W$113),"")</f>
        <v/>
      </c>
      <c r="X99" s="84" t="str">
        <f>IF(AND(X$4,$BJ99),SUMIFS([1]HC!$K$7:$K$118,CHOOSE($BM99,[1]HC!$N$7:$N$118,[1]HC!$O$7:$O$118,[1]HC!$P$7:$P$118,[1]HC!$Q$7:$Q$118),$BL99,CHOOSE(X$111,_DIS1dL,_DIS2dL,_DIS3dL,_DIS4dL),X$113),"")</f>
        <v/>
      </c>
      <c r="Y99" s="84" t="str">
        <f>IF(AND(Y$4,$BJ99),SUMIFS([1]HC!$K$7:$K$118,CHOOSE($BM99,[1]HC!$N$7:$N$118,[1]HC!$O$7:$O$118,[1]HC!$P$7:$P$118,[1]HC!$Q$7:$Q$118),$BL99,CHOOSE(Y$111,_DIS1dL,_DIS2dL,_DIS3dL,_DIS4dL),Y$113),"")</f>
        <v/>
      </c>
      <c r="Z99" s="84" t="str">
        <f>IF(AND(Z$4,$BJ99),SUMIFS([1]HC!$K$7:$K$118,CHOOSE($BM99,[1]HC!$N$7:$N$118,[1]HC!$O$7:$O$118,[1]HC!$P$7:$P$118,[1]HC!$Q$7:$Q$118),$BL99,CHOOSE(Z$111,_DIS1dL,_DIS2dL,_DIS3dL,_DIS4dL),Z$113),"")</f>
        <v/>
      </c>
      <c r="AA99" s="84" t="str">
        <f>IF(AND(AA$4,$BJ99),SUMIFS([1]HC!$K$7:$K$118,CHOOSE($BM99,[1]HC!$N$7:$N$118,[1]HC!$O$7:$O$118,[1]HC!$P$7:$P$118,[1]HC!$Q$7:$Q$118),$BL99,CHOOSE(AA$111,_DIS1dL,_DIS2dL,_DIS3dL,_DIS4dL),AA$113),"")</f>
        <v/>
      </c>
      <c r="AB99" s="84" t="str">
        <f>IF(AND(AB$4,$BJ99),SUMIFS([1]HC!$K$7:$K$118,CHOOSE($BM99,[1]HC!$N$7:$N$118,[1]HC!$O$7:$O$118,[1]HC!$P$7:$P$118,[1]HC!$Q$7:$Q$118),$BL99,CHOOSE(AB$111,_DIS1dL,_DIS2dL,_DIS3dL,_DIS4dL),AB$113),"")</f>
        <v/>
      </c>
      <c r="AC99" s="84" t="str">
        <f>IF(AND(AC$4,$BJ99),SUMIFS([1]HC!$K$7:$K$118,CHOOSE($BM99,[1]HC!$N$7:$N$118,[1]HC!$O$7:$O$118,[1]HC!$P$7:$P$118,[1]HC!$Q$7:$Q$118),$BL99,CHOOSE(AC$111,_DIS1dL,_DIS2dL,_DIS3dL,_DIS4dL),AC$113),"")</f>
        <v/>
      </c>
      <c r="AD99" s="84" t="str">
        <f>IF(AND(AD$4,$BJ99),SUMIFS([1]HC!$K$7:$K$118,CHOOSE($BM99,[1]HC!$N$7:$N$118,[1]HC!$O$7:$O$118,[1]HC!$P$7:$P$118,[1]HC!$Q$7:$Q$118),$BL99,CHOOSE(AD$111,_DIS1dL,_DIS2dL,_DIS3dL,_DIS4dL),AD$113),"")</f>
        <v/>
      </c>
      <c r="AE99" s="84" t="str">
        <f>IF(AND(AE$4,$BJ99),SUMIFS([1]HC!$K$7:$K$118,CHOOSE($BM99,[1]HC!$N$7:$N$118,[1]HC!$O$7:$O$118,[1]HC!$P$7:$P$118,[1]HC!$Q$7:$Q$118),$BL99,CHOOSE(AE$111,_DIS1dL,_DIS2dL,_DIS3dL,_DIS4dL),AE$113),"")</f>
        <v/>
      </c>
      <c r="AF99" s="84" t="str">
        <f>IF(AND(AF$4,$BJ99),SUMIFS([1]HC!$K$7:$K$118,CHOOSE($BM99,[1]HC!$N$7:$N$118,[1]HC!$O$7:$O$118,[1]HC!$P$7:$P$118,[1]HC!$Q$7:$Q$118),$BL99,CHOOSE(AF$111,_DIS1dL,_DIS2dL,_DIS3dL,_DIS4dL),AF$113),"")</f>
        <v/>
      </c>
      <c r="AG99" s="84" t="str">
        <f>IF(AND(AG$4,$BJ99),SUMIFS([1]HC!$K$7:$K$118,CHOOSE($BM99,[1]HC!$N$7:$N$118,[1]HC!$O$7:$O$118,[1]HC!$P$7:$P$118,[1]HC!$Q$7:$Q$118),$BL99,CHOOSE(AG$111,_DIS1dL,_DIS2dL,_DIS3dL,_DIS4dL),AG$113),"")</f>
        <v/>
      </c>
      <c r="AH99" s="84" t="str">
        <f>IF(AND(AH$4,$BJ99),SUMIFS([1]HC!$K$7:$K$118,CHOOSE($BM99,[1]HC!$N$7:$N$118,[1]HC!$O$7:$O$118,[1]HC!$P$7:$P$118,[1]HC!$Q$7:$Q$118),$BL99,CHOOSE(AH$111,_DIS1dL,_DIS2dL,_DIS3dL,_DIS4dL),AH$113),"")</f>
        <v/>
      </c>
      <c r="AI99" s="84" t="str">
        <f>IF(AND(AI$4,$BJ99),SUMIFS([1]HC!$K$7:$K$118,[1]HC!$J$7:$J$118,$BL99,CHOOSE(AI$111,_DIS1dL,_DIS2dL,_DIS3dL,_DIS4dL),AI$113),"")</f>
        <v/>
      </c>
      <c r="AJ99" s="84" t="str">
        <f>IF(AND(AJ$4,$BJ99),SUMIFS([1]HC!$K$7:$K$118,[1]HC!$J$7:$J$118,$BL99,CHOOSE(AJ$111,_DIS1dL,_DIS2dL,_DIS3dL,_DIS4dL),AJ$113),"")</f>
        <v/>
      </c>
      <c r="AK99" s="84" t="str">
        <f>IF(AND(AK$4,$BJ99),SUMIFS([1]HC!$K$7:$K$118,[1]HC!$J$7:$J$118,$BL99,CHOOSE(AK$111,_DIS1dL,_DIS2dL,_DIS3dL,_DIS4dL),AK$113),"")</f>
        <v/>
      </c>
      <c r="AL99" s="84" t="str">
        <f>IF(AND(AL$4,$BJ99),SUMIFS([1]HC!$K$7:$K$118,[1]HC!$J$7:$J$118,$BL99,CHOOSE(AL$111,_DIS1dL,_DIS2dL,_DIS3dL,_DIS4dL),AL$113),"")</f>
        <v/>
      </c>
      <c r="AM99" s="84" t="str">
        <f>IF(AND(AM$4,$BJ99),SUMIFS([1]HC!$K$7:$K$118,[1]HC!$J$7:$J$118,$BL99,CHOOSE(AM$111,_DIS1dL,_DIS2dL,_DIS3dL,_DIS4dL),AM$113),"")</f>
        <v/>
      </c>
      <c r="AN99" s="84" t="str">
        <f>IF(AND(AN$4,$BJ99),SUMIFS([1]HC!$K$7:$K$118,[1]HC!$J$7:$J$118,$BL99,CHOOSE(AN$111,_DIS1dL,_DIS2dL,_DIS3dL,_DIS4dL),AN$113),"")</f>
        <v/>
      </c>
      <c r="AO99" s="84" t="str">
        <f>IF(AND(AO$4,$BJ99),SUMIFS([1]HC!$K$7:$K$118,[1]HC!$J$7:$J$118,$BL99,CHOOSE(AO$111,_DIS1dL,_DIS2dL,_DIS3dL,_DIS4dL),AO$113),"")</f>
        <v/>
      </c>
      <c r="AP99" s="84" t="str">
        <f>IF(AND(AP$4,$BJ99),SUMIFS([1]HC!$K$7:$K$118,[1]HC!$J$7:$J$118,$BL99,CHOOSE(AP$111,_DIS1dL,_DIS2dL,_DIS3dL,_DIS4dL),AP$113),"")</f>
        <v/>
      </c>
      <c r="AQ99" s="84" t="str">
        <f>IF(AND(AQ$4,$BJ99),SUMIFS([1]HC!$K$7:$K$118,[1]HC!$J$7:$J$118,$BL99,CHOOSE(AQ$111,_DIS1dL,_DIS2dL,_DIS3dL,_DIS4dL),AQ$113),"")</f>
        <v/>
      </c>
      <c r="AR99" s="84" t="str">
        <f>IF(AND(AR$4,$BJ99),SUMIFS([1]HC!$K$7:$K$118,[1]HC!$J$7:$J$118,$BL99,CHOOSE(AR$111,_DIS1dL,_DIS2dL,_DIS3dL,_DIS4dL),AR$113),"")</f>
        <v/>
      </c>
      <c r="AS99" s="84" t="str">
        <f>IF(AND(AS$4,$BJ99),SUMIFS([1]HC!$K$7:$K$118,[1]HC!$J$7:$J$118,$BL99,CHOOSE(AS$111,_DIS1dL,_DIS2dL,_DIS3dL,_DIS4dL),AS$113),"")</f>
        <v/>
      </c>
      <c r="AT99" s="84" t="str">
        <f>IF(AND(AT$4,$BJ99),SUMIFS([1]HC!$K$7:$K$118,[1]HC!$J$7:$J$118,$BL99,CHOOSE(AT$111,_DIS1dL,_DIS2dL,_DIS3dL,_DIS4dL),AT$113),"")</f>
        <v/>
      </c>
      <c r="AU99" s="84" t="str">
        <f>IF(AND(AU$4,$BJ99),SUMIFS([1]HC!$K$7:$K$118,[1]HC!$J$7:$J$118,$BL99,CHOOSE(AU$111,_DIS1dL,_DIS2dL,_DIS3dL,_DIS4dL),AU$113),"")</f>
        <v/>
      </c>
      <c r="AV99" s="84" t="str">
        <f>IF(AND(AV$4,$BJ99),SUMIFS([1]HC!$K$7:$K$118,[1]HC!$J$7:$J$118,$BL99,CHOOSE(AV$111,_DIS1dL,_DIS2dL,_DIS3dL,_DIS4dL),AV$113),"")</f>
        <v/>
      </c>
      <c r="AW99" s="84" t="str">
        <f>IF(AND(AW$4,$BJ99),SUMIFS([1]HC!$K$7:$K$118,[1]HC!$J$7:$J$118,$BL99,CHOOSE(AW$111,_DIS1dL,_DIS2dL,_DIS3dL,_DIS4dL),AW$113),"")</f>
        <v/>
      </c>
      <c r="AX99" s="84" t="str">
        <f>IF(AND(AX$4,$BJ99),SUMIFS([1]HC!$K$7:$K$118,[1]HC!$J$7:$J$118,$BL99,CHOOSE(AX$111,_DIS1dL,_DIS2dL,_DIS3dL,_DIS4dL),AX$113),"")</f>
        <v/>
      </c>
      <c r="AY99" s="84" t="str">
        <f>IF(AND(AY$4,$BJ99),SUMIFS([1]HC!$K$7:$K$118,[1]HC!$J$7:$J$118,$BL99,CHOOSE(AY$111,_DIS1dL,_DIS2dL,_DIS3dL,_DIS4dL),AY$113),"")</f>
        <v/>
      </c>
      <c r="AZ99" s="84" t="str">
        <f>IF(AND(AZ$4,$BJ99),SUMIFS([1]HC!$K$7:$K$118,[1]HC!$J$7:$J$118,$BL99,CHOOSE(AZ$111,_DIS1dL,_DIS2dL,_DIS3dL,_DIS4dL),AZ$113),"")</f>
        <v/>
      </c>
      <c r="BA99" s="84" t="str">
        <f>IF(AND(BA$4,$BJ99),SUMIFS([1]HC!$K$7:$K$118,[1]HC!$J$7:$J$118,$BL99,CHOOSE(BA$111,_DIS1dL,_DIS2dL,_DIS3dL,_DIS4dL),BA$113),"")</f>
        <v/>
      </c>
      <c r="BB99" s="84" t="str">
        <f>IF(AND(BB$4,$BJ99),SUMIFS([1]HC!$K$7:$K$118,[1]HC!$J$7:$J$118,$BL99,CHOOSE(BB$111,_DIS1dL,_DIS2dL,_DIS3dL,_DIS4dL),BB$113),"")</f>
        <v/>
      </c>
      <c r="BC99" s="84" t="str">
        <f>IF(AND(BC$4,$BJ99),SUMIFS([1]HC!$K$7:$K$118,[1]HC!$J$7:$J$118,$BL99,CHOOSE(BC$111,_DIS1dL,_DIS2dL,_DIS3dL,_DIS4dL),BC$113),"")</f>
        <v/>
      </c>
      <c r="BD99" s="84" t="str">
        <f>IF(AND(BD$4,$BJ99),SUMIFS([1]HC!$K$7:$K$118,[1]HC!$J$7:$J$118,$BL99,CHOOSE(BD$111,_DIS1dL,_DIS2dL,_DIS3dL,_DIS4dL),BD$113),"")</f>
        <v/>
      </c>
      <c r="BE99" s="85" t="str">
        <f>IF(AND(BE$4,$BJ99),SUMIFS([1]HC!$K$7:$K$118,[1]HC!$J$7:$J$118,$BL99,CHOOSE(BE$111,_DIS1dL,_DIS2dL,_DIS3dL,_DIS4dL),BE$113),"")</f>
        <v/>
      </c>
      <c r="BF99" s="80" t="str">
        <f t="shared" si="2"/>
        <v/>
      </c>
      <c r="BG99" s="86" t="str">
        <f t="shared" si="3"/>
        <v/>
      </c>
      <c r="BI99" s="82" t="str">
        <f>IF(BJ99,[1]HC!M99-1,"")</f>
        <v/>
      </c>
      <c r="BJ99" s="82" t="b">
        <f>[1]HC!G99</f>
        <v>0</v>
      </c>
      <c r="BK99" s="72" t="str">
        <f>[1]HC!L99</f>
        <v/>
      </c>
      <c r="BL99" t="str">
        <f>[1]HC!I99</f>
        <v/>
      </c>
      <c r="BM99" t="str">
        <f>[1]HC!M99</f>
        <v/>
      </c>
      <c r="BO99" s="72" t="b">
        <f>[1]HC!K99=BF99</f>
        <v>1</v>
      </c>
    </row>
    <row r="100" spans="3:67" ht="13" hidden="1" x14ac:dyDescent="0.3">
      <c r="C100" t="str">
        <f>IF($BJ100,REPT(" ",$BI$6*BI100) &amp; [1]HC!J100,"")</f>
        <v/>
      </c>
      <c r="D100" s="83" t="str">
        <f>IF(AND(D$4,$BJ100),SUMIFS([1]HC!$K$7:$K$118,CHOOSE($BM100,[1]HC!$N$7:$N$118,[1]HC!$O$7:$O$118,[1]HC!$P$7:$P$118,[1]HC!$Q$7:$Q$118),$BL100,CHOOSE(D$111,_DIS1dL,_DIS2dL,_DIS3dL,_DIS4dL),D$113),"")</f>
        <v/>
      </c>
      <c r="E100" s="84" t="str">
        <f>IF(AND(E$4,$BJ100),SUMIFS([1]HC!$K$7:$K$118,CHOOSE($BM100,[1]HC!$N$7:$N$118,[1]HC!$O$7:$O$118,[1]HC!$P$7:$P$118,[1]HC!$Q$7:$Q$118),$BL100,CHOOSE(E$111,_DIS1dL,_DIS2dL,_DIS3dL,_DIS4dL),E$113),"")</f>
        <v/>
      </c>
      <c r="F100" s="84" t="str">
        <f>IF(AND(F$4,$BJ100),SUMIFS([1]HC!$K$7:$K$118,CHOOSE($BM100,[1]HC!$N$7:$N$118,[1]HC!$O$7:$O$118,[1]HC!$P$7:$P$118,[1]HC!$Q$7:$Q$118),$BL100,CHOOSE(F$111,_DIS1dL,_DIS2dL,_DIS3dL,_DIS4dL),F$113),"")</f>
        <v/>
      </c>
      <c r="G100" s="84" t="str">
        <f>IF(AND(G$4,$BJ100),SUMIFS([1]HC!$K$7:$K$118,CHOOSE($BM100,[1]HC!$N$7:$N$118,[1]HC!$O$7:$O$118,[1]HC!$P$7:$P$118,[1]HC!$Q$7:$Q$118),$BL100,CHOOSE(G$111,_DIS1dL,_DIS2dL,_DIS3dL,_DIS4dL),G$113),"")</f>
        <v/>
      </c>
      <c r="H100" s="84" t="str">
        <f>IF(AND(H$4,$BJ100),SUMIFS([1]HC!$K$7:$K$118,CHOOSE($BM100,[1]HC!$N$7:$N$118,[1]HC!$O$7:$O$118,[1]HC!$P$7:$P$118,[1]HC!$Q$7:$Q$118),$BL100,CHOOSE(H$111,_DIS1dL,_DIS2dL,_DIS3dL,_DIS4dL),H$113),"")</f>
        <v/>
      </c>
      <c r="I100" s="84" t="str">
        <f>IF(AND(I$4,$BJ100),SUMIFS([1]HC!$K$7:$K$118,CHOOSE($BM100,[1]HC!$N$7:$N$118,[1]HC!$O$7:$O$118,[1]HC!$P$7:$P$118,[1]HC!$Q$7:$Q$118),$BL100,CHOOSE(I$111,_DIS1dL,_DIS2dL,_DIS3dL,_DIS4dL),I$113),"")</f>
        <v/>
      </c>
      <c r="J100" s="84" t="str">
        <f>IF(AND(J$4,$BJ100),SUMIFS([1]HC!$K$7:$K$118,CHOOSE($BM100,[1]HC!$N$7:$N$118,[1]HC!$O$7:$O$118,[1]HC!$P$7:$P$118,[1]HC!$Q$7:$Q$118),$BL100,CHOOSE(J$111,_DIS1dL,_DIS2dL,_DIS3dL,_DIS4dL),J$113),"")</f>
        <v/>
      </c>
      <c r="K100" s="84" t="str">
        <f>IF(AND(K$4,$BJ100),SUMIFS([1]HC!$K$7:$K$118,CHOOSE($BM100,[1]HC!$N$7:$N$118,[1]HC!$O$7:$O$118,[1]HC!$P$7:$P$118,[1]HC!$Q$7:$Q$118),$BL100,CHOOSE(K$111,_DIS1dL,_DIS2dL,_DIS3dL,_DIS4dL),K$113),"")</f>
        <v/>
      </c>
      <c r="L100" s="84" t="str">
        <f>IF(AND(L$4,$BJ100),SUMIFS([1]HC!$K$7:$K$118,CHOOSE($BM100,[1]HC!$N$7:$N$118,[1]HC!$O$7:$O$118,[1]HC!$P$7:$P$118,[1]HC!$Q$7:$Q$118),$BL100,CHOOSE(L$111,_DIS1dL,_DIS2dL,_DIS3dL,_DIS4dL),L$113),"")</f>
        <v/>
      </c>
      <c r="M100" s="84" t="str">
        <f>IF(AND(M$4,$BJ100),SUMIFS([1]HC!$K$7:$K$118,CHOOSE($BM100,[1]HC!$N$7:$N$118,[1]HC!$O$7:$O$118,[1]HC!$P$7:$P$118,[1]HC!$Q$7:$Q$118),$BL100,CHOOSE(M$111,_DIS1dL,_DIS2dL,_DIS3dL,_DIS4dL),M$113),"")</f>
        <v/>
      </c>
      <c r="N100" s="84" t="str">
        <f>IF(AND(N$4,$BJ100),SUMIFS([1]HC!$K$7:$K$118,CHOOSE($BM100,[1]HC!$N$7:$N$118,[1]HC!$O$7:$O$118,[1]HC!$P$7:$P$118,[1]HC!$Q$7:$Q$118),$BL100,CHOOSE(N$111,_DIS1dL,_DIS2dL,_DIS3dL,_DIS4dL),N$113),"")</f>
        <v/>
      </c>
      <c r="O100" s="84" t="str">
        <f>IF(AND(O$4,$BJ100),SUMIFS([1]HC!$K$7:$K$118,CHOOSE($BM100,[1]HC!$N$7:$N$118,[1]HC!$O$7:$O$118,[1]HC!$P$7:$P$118,[1]HC!$Q$7:$Q$118),$BL100,CHOOSE(O$111,_DIS1dL,_DIS2dL,_DIS3dL,_DIS4dL),O$113),"")</f>
        <v/>
      </c>
      <c r="P100" s="84" t="str">
        <f>IF(AND(P$4,$BJ100),SUMIFS([1]HC!$K$7:$K$118,CHOOSE($BM100,[1]HC!$N$7:$N$118,[1]HC!$O$7:$O$118,[1]HC!$P$7:$P$118,[1]HC!$Q$7:$Q$118),$BL100,CHOOSE(P$111,_DIS1dL,_DIS2dL,_DIS3dL,_DIS4dL),P$113),"")</f>
        <v/>
      </c>
      <c r="Q100" s="84" t="str">
        <f>IF(AND(Q$4,$BJ100),SUMIFS([1]HC!$K$7:$K$118,CHOOSE($BM100,[1]HC!$N$7:$N$118,[1]HC!$O$7:$O$118,[1]HC!$P$7:$P$118,[1]HC!$Q$7:$Q$118),$BL100,CHOOSE(Q$111,_DIS1dL,_DIS2dL,_DIS3dL,_DIS4dL),Q$113),"")</f>
        <v/>
      </c>
      <c r="R100" s="84" t="str">
        <f>IF(AND(R$4,$BJ100),SUMIFS([1]HC!$K$7:$K$118,CHOOSE($BM100,[1]HC!$N$7:$N$118,[1]HC!$O$7:$O$118,[1]HC!$P$7:$P$118,[1]HC!$Q$7:$Q$118),$BL100,CHOOSE(R$111,_DIS1dL,_DIS2dL,_DIS3dL,_DIS4dL),R$113),"")</f>
        <v/>
      </c>
      <c r="S100" s="84" t="str">
        <f>IF(AND(S$4,$BJ100),SUMIFS([1]HC!$K$7:$K$118,CHOOSE($BM100,[1]HC!$N$7:$N$118,[1]HC!$O$7:$O$118,[1]HC!$P$7:$P$118,[1]HC!$Q$7:$Q$118),$BL100,CHOOSE(S$111,_DIS1dL,_DIS2dL,_DIS3dL,_DIS4dL),S$113),"")</f>
        <v/>
      </c>
      <c r="T100" s="84" t="str">
        <f>IF(AND(T$4,$BJ100),SUMIFS([1]HC!$K$7:$K$118,CHOOSE($BM100,[1]HC!$N$7:$N$118,[1]HC!$O$7:$O$118,[1]HC!$P$7:$P$118,[1]HC!$Q$7:$Q$118),$BL100,CHOOSE(T$111,_DIS1dL,_DIS2dL,_DIS3dL,_DIS4dL),T$113),"")</f>
        <v/>
      </c>
      <c r="U100" s="84" t="str">
        <f>IF(AND(U$4,$BJ100),SUMIFS([1]HC!$K$7:$K$118,CHOOSE($BM100,[1]HC!$N$7:$N$118,[1]HC!$O$7:$O$118,[1]HC!$P$7:$P$118,[1]HC!$Q$7:$Q$118),$BL100,CHOOSE(U$111,_DIS1dL,_DIS2dL,_DIS3dL,_DIS4dL),U$113),"")</f>
        <v/>
      </c>
      <c r="V100" s="84" t="str">
        <f>IF(AND(V$4,$BJ100),SUMIFS([1]HC!$K$7:$K$118,CHOOSE($BM100,[1]HC!$N$7:$N$118,[1]HC!$O$7:$O$118,[1]HC!$P$7:$P$118,[1]HC!$Q$7:$Q$118),$BL100,CHOOSE(V$111,_DIS1dL,_DIS2dL,_DIS3dL,_DIS4dL),V$113),"")</f>
        <v/>
      </c>
      <c r="W100" s="84" t="str">
        <f>IF(AND(W$4,$BJ100),SUMIFS([1]HC!$K$7:$K$118,CHOOSE($BM100,[1]HC!$N$7:$N$118,[1]HC!$O$7:$O$118,[1]HC!$P$7:$P$118,[1]HC!$Q$7:$Q$118),$BL100,CHOOSE(W$111,_DIS1dL,_DIS2dL,_DIS3dL,_DIS4dL),W$113),"")</f>
        <v/>
      </c>
      <c r="X100" s="84" t="str">
        <f>IF(AND(X$4,$BJ100),SUMIFS([1]HC!$K$7:$K$118,CHOOSE($BM100,[1]HC!$N$7:$N$118,[1]HC!$O$7:$O$118,[1]HC!$P$7:$P$118,[1]HC!$Q$7:$Q$118),$BL100,CHOOSE(X$111,_DIS1dL,_DIS2dL,_DIS3dL,_DIS4dL),X$113),"")</f>
        <v/>
      </c>
      <c r="Y100" s="84" t="str">
        <f>IF(AND(Y$4,$BJ100),SUMIFS([1]HC!$K$7:$K$118,CHOOSE($BM100,[1]HC!$N$7:$N$118,[1]HC!$O$7:$O$118,[1]HC!$P$7:$P$118,[1]HC!$Q$7:$Q$118),$BL100,CHOOSE(Y$111,_DIS1dL,_DIS2dL,_DIS3dL,_DIS4dL),Y$113),"")</f>
        <v/>
      </c>
      <c r="Z100" s="84" t="str">
        <f>IF(AND(Z$4,$BJ100),SUMIFS([1]HC!$K$7:$K$118,CHOOSE($BM100,[1]HC!$N$7:$N$118,[1]HC!$O$7:$O$118,[1]HC!$P$7:$P$118,[1]HC!$Q$7:$Q$118),$BL100,CHOOSE(Z$111,_DIS1dL,_DIS2dL,_DIS3dL,_DIS4dL),Z$113),"")</f>
        <v/>
      </c>
      <c r="AA100" s="84" t="str">
        <f>IF(AND(AA$4,$BJ100),SUMIFS([1]HC!$K$7:$K$118,CHOOSE($BM100,[1]HC!$N$7:$N$118,[1]HC!$O$7:$O$118,[1]HC!$P$7:$P$118,[1]HC!$Q$7:$Q$118),$BL100,CHOOSE(AA$111,_DIS1dL,_DIS2dL,_DIS3dL,_DIS4dL),AA$113),"")</f>
        <v/>
      </c>
      <c r="AB100" s="84" t="str">
        <f>IF(AND(AB$4,$BJ100),SUMIFS([1]HC!$K$7:$K$118,CHOOSE($BM100,[1]HC!$N$7:$N$118,[1]HC!$O$7:$O$118,[1]HC!$P$7:$P$118,[1]HC!$Q$7:$Q$118),$BL100,CHOOSE(AB$111,_DIS1dL,_DIS2dL,_DIS3dL,_DIS4dL),AB$113),"")</f>
        <v/>
      </c>
      <c r="AC100" s="84" t="str">
        <f>IF(AND(AC$4,$BJ100),SUMIFS([1]HC!$K$7:$K$118,CHOOSE($BM100,[1]HC!$N$7:$N$118,[1]HC!$O$7:$O$118,[1]HC!$P$7:$P$118,[1]HC!$Q$7:$Q$118),$BL100,CHOOSE(AC$111,_DIS1dL,_DIS2dL,_DIS3dL,_DIS4dL),AC$113),"")</f>
        <v/>
      </c>
      <c r="AD100" s="84" t="str">
        <f>IF(AND(AD$4,$BJ100),SUMIFS([1]HC!$K$7:$K$118,CHOOSE($BM100,[1]HC!$N$7:$N$118,[1]HC!$O$7:$O$118,[1]HC!$P$7:$P$118,[1]HC!$Q$7:$Q$118),$BL100,CHOOSE(AD$111,_DIS1dL,_DIS2dL,_DIS3dL,_DIS4dL),AD$113),"")</f>
        <v/>
      </c>
      <c r="AE100" s="84" t="str">
        <f>IF(AND(AE$4,$BJ100),SUMIFS([1]HC!$K$7:$K$118,CHOOSE($BM100,[1]HC!$N$7:$N$118,[1]HC!$O$7:$O$118,[1]HC!$P$7:$P$118,[1]HC!$Q$7:$Q$118),$BL100,CHOOSE(AE$111,_DIS1dL,_DIS2dL,_DIS3dL,_DIS4dL),AE$113),"")</f>
        <v/>
      </c>
      <c r="AF100" s="84" t="str">
        <f>IF(AND(AF$4,$BJ100),SUMIFS([1]HC!$K$7:$K$118,CHOOSE($BM100,[1]HC!$N$7:$N$118,[1]HC!$O$7:$O$118,[1]HC!$P$7:$P$118,[1]HC!$Q$7:$Q$118),$BL100,CHOOSE(AF$111,_DIS1dL,_DIS2dL,_DIS3dL,_DIS4dL),AF$113),"")</f>
        <v/>
      </c>
      <c r="AG100" s="84" t="str">
        <f>IF(AND(AG$4,$BJ100),SUMIFS([1]HC!$K$7:$K$118,CHOOSE($BM100,[1]HC!$N$7:$N$118,[1]HC!$O$7:$O$118,[1]HC!$P$7:$P$118,[1]HC!$Q$7:$Q$118),$BL100,CHOOSE(AG$111,_DIS1dL,_DIS2dL,_DIS3dL,_DIS4dL),AG$113),"")</f>
        <v/>
      </c>
      <c r="AH100" s="84" t="str">
        <f>IF(AND(AH$4,$BJ100),SUMIFS([1]HC!$K$7:$K$118,CHOOSE($BM100,[1]HC!$N$7:$N$118,[1]HC!$O$7:$O$118,[1]HC!$P$7:$P$118,[1]HC!$Q$7:$Q$118),$BL100,CHOOSE(AH$111,_DIS1dL,_DIS2dL,_DIS3dL,_DIS4dL),AH$113),"")</f>
        <v/>
      </c>
      <c r="AI100" s="84" t="str">
        <f>IF(AND(AI$4,$BJ100),SUMIFS([1]HC!$K$7:$K$118,[1]HC!$J$7:$J$118,$BL100,CHOOSE(AI$111,_DIS1dL,_DIS2dL,_DIS3dL,_DIS4dL),AI$113),"")</f>
        <v/>
      </c>
      <c r="AJ100" s="84" t="str">
        <f>IF(AND(AJ$4,$BJ100),SUMIFS([1]HC!$K$7:$K$118,[1]HC!$J$7:$J$118,$BL100,CHOOSE(AJ$111,_DIS1dL,_DIS2dL,_DIS3dL,_DIS4dL),AJ$113),"")</f>
        <v/>
      </c>
      <c r="AK100" s="84" t="str">
        <f>IF(AND(AK$4,$BJ100),SUMIFS([1]HC!$K$7:$K$118,[1]HC!$J$7:$J$118,$BL100,CHOOSE(AK$111,_DIS1dL,_DIS2dL,_DIS3dL,_DIS4dL),AK$113),"")</f>
        <v/>
      </c>
      <c r="AL100" s="84" t="str">
        <f>IF(AND(AL$4,$BJ100),SUMIFS([1]HC!$K$7:$K$118,[1]HC!$J$7:$J$118,$BL100,CHOOSE(AL$111,_DIS1dL,_DIS2dL,_DIS3dL,_DIS4dL),AL$113),"")</f>
        <v/>
      </c>
      <c r="AM100" s="84" t="str">
        <f>IF(AND(AM$4,$BJ100),SUMIFS([1]HC!$K$7:$K$118,[1]HC!$J$7:$J$118,$BL100,CHOOSE(AM$111,_DIS1dL,_DIS2dL,_DIS3dL,_DIS4dL),AM$113),"")</f>
        <v/>
      </c>
      <c r="AN100" s="84" t="str">
        <f>IF(AND(AN$4,$BJ100),SUMIFS([1]HC!$K$7:$K$118,[1]HC!$J$7:$J$118,$BL100,CHOOSE(AN$111,_DIS1dL,_DIS2dL,_DIS3dL,_DIS4dL),AN$113),"")</f>
        <v/>
      </c>
      <c r="AO100" s="84" t="str">
        <f>IF(AND(AO$4,$BJ100),SUMIFS([1]HC!$K$7:$K$118,[1]HC!$J$7:$J$118,$BL100,CHOOSE(AO$111,_DIS1dL,_DIS2dL,_DIS3dL,_DIS4dL),AO$113),"")</f>
        <v/>
      </c>
      <c r="AP100" s="84" t="str">
        <f>IF(AND(AP$4,$BJ100),SUMIFS([1]HC!$K$7:$K$118,[1]HC!$J$7:$J$118,$BL100,CHOOSE(AP$111,_DIS1dL,_DIS2dL,_DIS3dL,_DIS4dL),AP$113),"")</f>
        <v/>
      </c>
      <c r="AQ100" s="84" t="str">
        <f>IF(AND(AQ$4,$BJ100),SUMIFS([1]HC!$K$7:$K$118,[1]HC!$J$7:$J$118,$BL100,CHOOSE(AQ$111,_DIS1dL,_DIS2dL,_DIS3dL,_DIS4dL),AQ$113),"")</f>
        <v/>
      </c>
      <c r="AR100" s="84" t="str">
        <f>IF(AND(AR$4,$BJ100),SUMIFS([1]HC!$K$7:$K$118,[1]HC!$J$7:$J$118,$BL100,CHOOSE(AR$111,_DIS1dL,_DIS2dL,_DIS3dL,_DIS4dL),AR$113),"")</f>
        <v/>
      </c>
      <c r="AS100" s="84" t="str">
        <f>IF(AND(AS$4,$BJ100),SUMIFS([1]HC!$K$7:$K$118,[1]HC!$J$7:$J$118,$BL100,CHOOSE(AS$111,_DIS1dL,_DIS2dL,_DIS3dL,_DIS4dL),AS$113),"")</f>
        <v/>
      </c>
      <c r="AT100" s="84" t="str">
        <f>IF(AND(AT$4,$BJ100),SUMIFS([1]HC!$K$7:$K$118,[1]HC!$J$7:$J$118,$BL100,CHOOSE(AT$111,_DIS1dL,_DIS2dL,_DIS3dL,_DIS4dL),AT$113),"")</f>
        <v/>
      </c>
      <c r="AU100" s="84" t="str">
        <f>IF(AND(AU$4,$BJ100),SUMIFS([1]HC!$K$7:$K$118,[1]HC!$J$7:$J$118,$BL100,CHOOSE(AU$111,_DIS1dL,_DIS2dL,_DIS3dL,_DIS4dL),AU$113),"")</f>
        <v/>
      </c>
      <c r="AV100" s="84" t="str">
        <f>IF(AND(AV$4,$BJ100),SUMIFS([1]HC!$K$7:$K$118,[1]HC!$J$7:$J$118,$BL100,CHOOSE(AV$111,_DIS1dL,_DIS2dL,_DIS3dL,_DIS4dL),AV$113),"")</f>
        <v/>
      </c>
      <c r="AW100" s="84" t="str">
        <f>IF(AND(AW$4,$BJ100),SUMIFS([1]HC!$K$7:$K$118,[1]HC!$J$7:$J$118,$BL100,CHOOSE(AW$111,_DIS1dL,_DIS2dL,_DIS3dL,_DIS4dL),AW$113),"")</f>
        <v/>
      </c>
      <c r="AX100" s="84" t="str">
        <f>IF(AND(AX$4,$BJ100),SUMIFS([1]HC!$K$7:$K$118,[1]HC!$J$7:$J$118,$BL100,CHOOSE(AX$111,_DIS1dL,_DIS2dL,_DIS3dL,_DIS4dL),AX$113),"")</f>
        <v/>
      </c>
      <c r="AY100" s="84" t="str">
        <f>IF(AND(AY$4,$BJ100),SUMIFS([1]HC!$K$7:$K$118,[1]HC!$J$7:$J$118,$BL100,CHOOSE(AY$111,_DIS1dL,_DIS2dL,_DIS3dL,_DIS4dL),AY$113),"")</f>
        <v/>
      </c>
      <c r="AZ100" s="84" t="str">
        <f>IF(AND(AZ$4,$BJ100),SUMIFS([1]HC!$K$7:$K$118,[1]HC!$J$7:$J$118,$BL100,CHOOSE(AZ$111,_DIS1dL,_DIS2dL,_DIS3dL,_DIS4dL),AZ$113),"")</f>
        <v/>
      </c>
      <c r="BA100" s="84" t="str">
        <f>IF(AND(BA$4,$BJ100),SUMIFS([1]HC!$K$7:$K$118,[1]HC!$J$7:$J$118,$BL100,CHOOSE(BA$111,_DIS1dL,_DIS2dL,_DIS3dL,_DIS4dL),BA$113),"")</f>
        <v/>
      </c>
      <c r="BB100" s="84" t="str">
        <f>IF(AND(BB$4,$BJ100),SUMIFS([1]HC!$K$7:$K$118,[1]HC!$J$7:$J$118,$BL100,CHOOSE(BB$111,_DIS1dL,_DIS2dL,_DIS3dL,_DIS4dL),BB$113),"")</f>
        <v/>
      </c>
      <c r="BC100" s="84" t="str">
        <f>IF(AND(BC$4,$BJ100),SUMIFS([1]HC!$K$7:$K$118,[1]HC!$J$7:$J$118,$BL100,CHOOSE(BC$111,_DIS1dL,_DIS2dL,_DIS3dL,_DIS4dL),BC$113),"")</f>
        <v/>
      </c>
      <c r="BD100" s="84" t="str">
        <f>IF(AND(BD$4,$BJ100),SUMIFS([1]HC!$K$7:$K$118,[1]HC!$J$7:$J$118,$BL100,CHOOSE(BD$111,_DIS1dL,_DIS2dL,_DIS3dL,_DIS4dL),BD$113),"")</f>
        <v/>
      </c>
      <c r="BE100" s="85" t="str">
        <f>IF(AND(BE$4,$BJ100),SUMIFS([1]HC!$K$7:$K$118,[1]HC!$J$7:$J$118,$BL100,CHOOSE(BE$111,_DIS1dL,_DIS2dL,_DIS3dL,_DIS4dL),BE$113),"")</f>
        <v/>
      </c>
      <c r="BF100" s="80" t="str">
        <f t="shared" si="2"/>
        <v/>
      </c>
      <c r="BG100" s="86" t="str">
        <f t="shared" si="3"/>
        <v/>
      </c>
      <c r="BI100" s="82" t="str">
        <f>IF(BJ100,[1]HC!M100-1,"")</f>
        <v/>
      </c>
      <c r="BJ100" s="82" t="b">
        <f>[1]HC!G100</f>
        <v>0</v>
      </c>
      <c r="BK100" s="72" t="str">
        <f>[1]HC!L100</f>
        <v/>
      </c>
      <c r="BL100" t="str">
        <f>[1]HC!I100</f>
        <v/>
      </c>
      <c r="BM100" t="str">
        <f>[1]HC!M100</f>
        <v/>
      </c>
      <c r="BO100" s="72" t="b">
        <f>[1]HC!K100=BF100</f>
        <v>1</v>
      </c>
    </row>
    <row r="101" spans="3:67" ht="13" hidden="1" x14ac:dyDescent="0.3">
      <c r="C101" t="str">
        <f>IF($BJ101,REPT(" ",$BI$6*BI101) &amp; [1]HC!J101,"")</f>
        <v/>
      </c>
      <c r="D101" s="83" t="str">
        <f>IF(AND(D$4,$BJ101),SUMIFS([1]HC!$K$7:$K$118,CHOOSE($BM101,[1]HC!$N$7:$N$118,[1]HC!$O$7:$O$118,[1]HC!$P$7:$P$118,[1]HC!$Q$7:$Q$118),$BL101,CHOOSE(D$111,_DIS1dL,_DIS2dL,_DIS3dL,_DIS4dL),D$113),"")</f>
        <v/>
      </c>
      <c r="E101" s="84" t="str">
        <f>IF(AND(E$4,$BJ101),SUMIFS([1]HC!$K$7:$K$118,CHOOSE($BM101,[1]HC!$N$7:$N$118,[1]HC!$O$7:$O$118,[1]HC!$P$7:$P$118,[1]HC!$Q$7:$Q$118),$BL101,CHOOSE(E$111,_DIS1dL,_DIS2dL,_DIS3dL,_DIS4dL),E$113),"")</f>
        <v/>
      </c>
      <c r="F101" s="84" t="str">
        <f>IF(AND(F$4,$BJ101),SUMIFS([1]HC!$K$7:$K$118,CHOOSE($BM101,[1]HC!$N$7:$N$118,[1]HC!$O$7:$O$118,[1]HC!$P$7:$P$118,[1]HC!$Q$7:$Q$118),$BL101,CHOOSE(F$111,_DIS1dL,_DIS2dL,_DIS3dL,_DIS4dL),F$113),"")</f>
        <v/>
      </c>
      <c r="G101" s="84" t="str">
        <f>IF(AND(G$4,$BJ101),SUMIFS([1]HC!$K$7:$K$118,CHOOSE($BM101,[1]HC!$N$7:$N$118,[1]HC!$O$7:$O$118,[1]HC!$P$7:$P$118,[1]HC!$Q$7:$Q$118),$BL101,CHOOSE(G$111,_DIS1dL,_DIS2dL,_DIS3dL,_DIS4dL),G$113),"")</f>
        <v/>
      </c>
      <c r="H101" s="84" t="str">
        <f>IF(AND(H$4,$BJ101),SUMIFS([1]HC!$K$7:$K$118,CHOOSE($BM101,[1]HC!$N$7:$N$118,[1]HC!$O$7:$O$118,[1]HC!$P$7:$P$118,[1]HC!$Q$7:$Q$118),$BL101,CHOOSE(H$111,_DIS1dL,_DIS2dL,_DIS3dL,_DIS4dL),H$113),"")</f>
        <v/>
      </c>
      <c r="I101" s="84" t="str">
        <f>IF(AND(I$4,$BJ101),SUMIFS([1]HC!$K$7:$K$118,CHOOSE($BM101,[1]HC!$N$7:$N$118,[1]HC!$O$7:$O$118,[1]HC!$P$7:$P$118,[1]HC!$Q$7:$Q$118),$BL101,CHOOSE(I$111,_DIS1dL,_DIS2dL,_DIS3dL,_DIS4dL),I$113),"")</f>
        <v/>
      </c>
      <c r="J101" s="84" t="str">
        <f>IF(AND(J$4,$BJ101),SUMIFS([1]HC!$K$7:$K$118,CHOOSE($BM101,[1]HC!$N$7:$N$118,[1]HC!$O$7:$O$118,[1]HC!$P$7:$P$118,[1]HC!$Q$7:$Q$118),$BL101,CHOOSE(J$111,_DIS1dL,_DIS2dL,_DIS3dL,_DIS4dL),J$113),"")</f>
        <v/>
      </c>
      <c r="K101" s="84" t="str">
        <f>IF(AND(K$4,$BJ101),SUMIFS([1]HC!$K$7:$K$118,CHOOSE($BM101,[1]HC!$N$7:$N$118,[1]HC!$O$7:$O$118,[1]HC!$P$7:$P$118,[1]HC!$Q$7:$Q$118),$BL101,CHOOSE(K$111,_DIS1dL,_DIS2dL,_DIS3dL,_DIS4dL),K$113),"")</f>
        <v/>
      </c>
      <c r="L101" s="84" t="str">
        <f>IF(AND(L$4,$BJ101),SUMIFS([1]HC!$K$7:$K$118,CHOOSE($BM101,[1]HC!$N$7:$N$118,[1]HC!$O$7:$O$118,[1]HC!$P$7:$P$118,[1]HC!$Q$7:$Q$118),$BL101,CHOOSE(L$111,_DIS1dL,_DIS2dL,_DIS3dL,_DIS4dL),L$113),"")</f>
        <v/>
      </c>
      <c r="M101" s="84" t="str">
        <f>IF(AND(M$4,$BJ101),SUMIFS([1]HC!$K$7:$K$118,CHOOSE($BM101,[1]HC!$N$7:$N$118,[1]HC!$O$7:$O$118,[1]HC!$P$7:$P$118,[1]HC!$Q$7:$Q$118),$BL101,CHOOSE(M$111,_DIS1dL,_DIS2dL,_DIS3dL,_DIS4dL),M$113),"")</f>
        <v/>
      </c>
      <c r="N101" s="84" t="str">
        <f>IF(AND(N$4,$BJ101),SUMIFS([1]HC!$K$7:$K$118,CHOOSE($BM101,[1]HC!$N$7:$N$118,[1]HC!$O$7:$O$118,[1]HC!$P$7:$P$118,[1]HC!$Q$7:$Q$118),$BL101,CHOOSE(N$111,_DIS1dL,_DIS2dL,_DIS3dL,_DIS4dL),N$113),"")</f>
        <v/>
      </c>
      <c r="O101" s="84" t="str">
        <f>IF(AND(O$4,$BJ101),SUMIFS([1]HC!$K$7:$K$118,CHOOSE($BM101,[1]HC!$N$7:$N$118,[1]HC!$O$7:$O$118,[1]HC!$P$7:$P$118,[1]HC!$Q$7:$Q$118),$BL101,CHOOSE(O$111,_DIS1dL,_DIS2dL,_DIS3dL,_DIS4dL),O$113),"")</f>
        <v/>
      </c>
      <c r="P101" s="84" t="str">
        <f>IF(AND(P$4,$BJ101),SUMIFS([1]HC!$K$7:$K$118,CHOOSE($BM101,[1]HC!$N$7:$N$118,[1]HC!$O$7:$O$118,[1]HC!$P$7:$P$118,[1]HC!$Q$7:$Q$118),$BL101,CHOOSE(P$111,_DIS1dL,_DIS2dL,_DIS3dL,_DIS4dL),P$113),"")</f>
        <v/>
      </c>
      <c r="Q101" s="84" t="str">
        <f>IF(AND(Q$4,$BJ101),SUMIFS([1]HC!$K$7:$K$118,CHOOSE($BM101,[1]HC!$N$7:$N$118,[1]HC!$O$7:$O$118,[1]HC!$P$7:$P$118,[1]HC!$Q$7:$Q$118),$BL101,CHOOSE(Q$111,_DIS1dL,_DIS2dL,_DIS3dL,_DIS4dL),Q$113),"")</f>
        <v/>
      </c>
      <c r="R101" s="84" t="str">
        <f>IF(AND(R$4,$BJ101),SUMIFS([1]HC!$K$7:$K$118,CHOOSE($BM101,[1]HC!$N$7:$N$118,[1]HC!$O$7:$O$118,[1]HC!$P$7:$P$118,[1]HC!$Q$7:$Q$118),$BL101,CHOOSE(R$111,_DIS1dL,_DIS2dL,_DIS3dL,_DIS4dL),R$113),"")</f>
        <v/>
      </c>
      <c r="S101" s="84" t="str">
        <f>IF(AND(S$4,$BJ101),SUMIFS([1]HC!$K$7:$K$118,CHOOSE($BM101,[1]HC!$N$7:$N$118,[1]HC!$O$7:$O$118,[1]HC!$P$7:$P$118,[1]HC!$Q$7:$Q$118),$BL101,CHOOSE(S$111,_DIS1dL,_DIS2dL,_DIS3dL,_DIS4dL),S$113),"")</f>
        <v/>
      </c>
      <c r="T101" s="84" t="str">
        <f>IF(AND(T$4,$BJ101),SUMIFS([1]HC!$K$7:$K$118,CHOOSE($BM101,[1]HC!$N$7:$N$118,[1]HC!$O$7:$O$118,[1]HC!$P$7:$P$118,[1]HC!$Q$7:$Q$118),$BL101,CHOOSE(T$111,_DIS1dL,_DIS2dL,_DIS3dL,_DIS4dL),T$113),"")</f>
        <v/>
      </c>
      <c r="U101" s="84" t="str">
        <f>IF(AND(U$4,$BJ101),SUMIFS([1]HC!$K$7:$K$118,CHOOSE($BM101,[1]HC!$N$7:$N$118,[1]HC!$O$7:$O$118,[1]HC!$P$7:$P$118,[1]HC!$Q$7:$Q$118),$BL101,CHOOSE(U$111,_DIS1dL,_DIS2dL,_DIS3dL,_DIS4dL),U$113),"")</f>
        <v/>
      </c>
      <c r="V101" s="84" t="str">
        <f>IF(AND(V$4,$BJ101),SUMIFS([1]HC!$K$7:$K$118,CHOOSE($BM101,[1]HC!$N$7:$N$118,[1]HC!$O$7:$O$118,[1]HC!$P$7:$P$118,[1]HC!$Q$7:$Q$118),$BL101,CHOOSE(V$111,_DIS1dL,_DIS2dL,_DIS3dL,_DIS4dL),V$113),"")</f>
        <v/>
      </c>
      <c r="W101" s="84" t="str">
        <f>IF(AND(W$4,$BJ101),SUMIFS([1]HC!$K$7:$K$118,CHOOSE($BM101,[1]HC!$N$7:$N$118,[1]HC!$O$7:$O$118,[1]HC!$P$7:$P$118,[1]HC!$Q$7:$Q$118),$BL101,CHOOSE(W$111,_DIS1dL,_DIS2dL,_DIS3dL,_DIS4dL),W$113),"")</f>
        <v/>
      </c>
      <c r="X101" s="84" t="str">
        <f>IF(AND(X$4,$BJ101),SUMIFS([1]HC!$K$7:$K$118,CHOOSE($BM101,[1]HC!$N$7:$N$118,[1]HC!$O$7:$O$118,[1]HC!$P$7:$P$118,[1]HC!$Q$7:$Q$118),$BL101,CHOOSE(X$111,_DIS1dL,_DIS2dL,_DIS3dL,_DIS4dL),X$113),"")</f>
        <v/>
      </c>
      <c r="Y101" s="84" t="str">
        <f>IF(AND(Y$4,$BJ101),SUMIFS([1]HC!$K$7:$K$118,CHOOSE($BM101,[1]HC!$N$7:$N$118,[1]HC!$O$7:$O$118,[1]HC!$P$7:$P$118,[1]HC!$Q$7:$Q$118),$BL101,CHOOSE(Y$111,_DIS1dL,_DIS2dL,_DIS3dL,_DIS4dL),Y$113),"")</f>
        <v/>
      </c>
      <c r="Z101" s="84" t="str">
        <f>IF(AND(Z$4,$BJ101),SUMIFS([1]HC!$K$7:$K$118,CHOOSE($BM101,[1]HC!$N$7:$N$118,[1]HC!$O$7:$O$118,[1]HC!$P$7:$P$118,[1]HC!$Q$7:$Q$118),$BL101,CHOOSE(Z$111,_DIS1dL,_DIS2dL,_DIS3dL,_DIS4dL),Z$113),"")</f>
        <v/>
      </c>
      <c r="AA101" s="84" t="str">
        <f>IF(AND(AA$4,$BJ101),SUMIFS([1]HC!$K$7:$K$118,CHOOSE($BM101,[1]HC!$N$7:$N$118,[1]HC!$O$7:$O$118,[1]HC!$P$7:$P$118,[1]HC!$Q$7:$Q$118),$BL101,CHOOSE(AA$111,_DIS1dL,_DIS2dL,_DIS3dL,_DIS4dL),AA$113),"")</f>
        <v/>
      </c>
      <c r="AB101" s="84" t="str">
        <f>IF(AND(AB$4,$BJ101),SUMIFS([1]HC!$K$7:$K$118,CHOOSE($BM101,[1]HC!$N$7:$N$118,[1]HC!$O$7:$O$118,[1]HC!$P$7:$P$118,[1]HC!$Q$7:$Q$118),$BL101,CHOOSE(AB$111,_DIS1dL,_DIS2dL,_DIS3dL,_DIS4dL),AB$113),"")</f>
        <v/>
      </c>
      <c r="AC101" s="84" t="str">
        <f>IF(AND(AC$4,$BJ101),SUMIFS([1]HC!$K$7:$K$118,CHOOSE($BM101,[1]HC!$N$7:$N$118,[1]HC!$O$7:$O$118,[1]HC!$P$7:$P$118,[1]HC!$Q$7:$Q$118),$BL101,CHOOSE(AC$111,_DIS1dL,_DIS2dL,_DIS3dL,_DIS4dL),AC$113),"")</f>
        <v/>
      </c>
      <c r="AD101" s="84" t="str">
        <f>IF(AND(AD$4,$BJ101),SUMIFS([1]HC!$K$7:$K$118,CHOOSE($BM101,[1]HC!$N$7:$N$118,[1]HC!$O$7:$O$118,[1]HC!$P$7:$P$118,[1]HC!$Q$7:$Q$118),$BL101,CHOOSE(AD$111,_DIS1dL,_DIS2dL,_DIS3dL,_DIS4dL),AD$113),"")</f>
        <v/>
      </c>
      <c r="AE101" s="84" t="str">
        <f>IF(AND(AE$4,$BJ101),SUMIFS([1]HC!$K$7:$K$118,CHOOSE($BM101,[1]HC!$N$7:$N$118,[1]HC!$O$7:$O$118,[1]HC!$P$7:$P$118,[1]HC!$Q$7:$Q$118),$BL101,CHOOSE(AE$111,_DIS1dL,_DIS2dL,_DIS3dL,_DIS4dL),AE$113),"")</f>
        <v/>
      </c>
      <c r="AF101" s="84" t="str">
        <f>IF(AND(AF$4,$BJ101),SUMIFS([1]HC!$K$7:$K$118,CHOOSE($BM101,[1]HC!$N$7:$N$118,[1]HC!$O$7:$O$118,[1]HC!$P$7:$P$118,[1]HC!$Q$7:$Q$118),$BL101,CHOOSE(AF$111,_DIS1dL,_DIS2dL,_DIS3dL,_DIS4dL),AF$113),"")</f>
        <v/>
      </c>
      <c r="AG101" s="84" t="str">
        <f>IF(AND(AG$4,$BJ101),SUMIFS([1]HC!$K$7:$K$118,CHOOSE($BM101,[1]HC!$N$7:$N$118,[1]HC!$O$7:$O$118,[1]HC!$P$7:$P$118,[1]HC!$Q$7:$Q$118),$BL101,CHOOSE(AG$111,_DIS1dL,_DIS2dL,_DIS3dL,_DIS4dL),AG$113),"")</f>
        <v/>
      </c>
      <c r="AH101" s="84" t="str">
        <f>IF(AND(AH$4,$BJ101),SUMIFS([1]HC!$K$7:$K$118,CHOOSE($BM101,[1]HC!$N$7:$N$118,[1]HC!$O$7:$O$118,[1]HC!$P$7:$P$118,[1]HC!$Q$7:$Q$118),$BL101,CHOOSE(AH$111,_DIS1dL,_DIS2dL,_DIS3dL,_DIS4dL),AH$113),"")</f>
        <v/>
      </c>
      <c r="AI101" s="84" t="str">
        <f>IF(AND(AI$4,$BJ101),SUMIFS([1]HC!$K$7:$K$118,[1]HC!$J$7:$J$118,$BL101,CHOOSE(AI$111,_DIS1dL,_DIS2dL,_DIS3dL,_DIS4dL),AI$113),"")</f>
        <v/>
      </c>
      <c r="AJ101" s="84" t="str">
        <f>IF(AND(AJ$4,$BJ101),SUMIFS([1]HC!$K$7:$K$118,[1]HC!$J$7:$J$118,$BL101,CHOOSE(AJ$111,_DIS1dL,_DIS2dL,_DIS3dL,_DIS4dL),AJ$113),"")</f>
        <v/>
      </c>
      <c r="AK101" s="84" t="str">
        <f>IF(AND(AK$4,$BJ101),SUMIFS([1]HC!$K$7:$K$118,[1]HC!$J$7:$J$118,$BL101,CHOOSE(AK$111,_DIS1dL,_DIS2dL,_DIS3dL,_DIS4dL),AK$113),"")</f>
        <v/>
      </c>
      <c r="AL101" s="84" t="str">
        <f>IF(AND(AL$4,$BJ101),SUMIFS([1]HC!$K$7:$K$118,[1]HC!$J$7:$J$118,$BL101,CHOOSE(AL$111,_DIS1dL,_DIS2dL,_DIS3dL,_DIS4dL),AL$113),"")</f>
        <v/>
      </c>
      <c r="AM101" s="84" t="str">
        <f>IF(AND(AM$4,$BJ101),SUMIFS([1]HC!$K$7:$K$118,[1]HC!$J$7:$J$118,$BL101,CHOOSE(AM$111,_DIS1dL,_DIS2dL,_DIS3dL,_DIS4dL),AM$113),"")</f>
        <v/>
      </c>
      <c r="AN101" s="84" t="str">
        <f>IF(AND(AN$4,$BJ101),SUMIFS([1]HC!$K$7:$K$118,[1]HC!$J$7:$J$118,$BL101,CHOOSE(AN$111,_DIS1dL,_DIS2dL,_DIS3dL,_DIS4dL),AN$113),"")</f>
        <v/>
      </c>
      <c r="AO101" s="84" t="str">
        <f>IF(AND(AO$4,$BJ101),SUMIFS([1]HC!$K$7:$K$118,[1]HC!$J$7:$J$118,$BL101,CHOOSE(AO$111,_DIS1dL,_DIS2dL,_DIS3dL,_DIS4dL),AO$113),"")</f>
        <v/>
      </c>
      <c r="AP101" s="84" t="str">
        <f>IF(AND(AP$4,$BJ101),SUMIFS([1]HC!$K$7:$K$118,[1]HC!$J$7:$J$118,$BL101,CHOOSE(AP$111,_DIS1dL,_DIS2dL,_DIS3dL,_DIS4dL),AP$113),"")</f>
        <v/>
      </c>
      <c r="AQ101" s="84" t="str">
        <f>IF(AND(AQ$4,$BJ101),SUMIFS([1]HC!$K$7:$K$118,[1]HC!$J$7:$J$118,$BL101,CHOOSE(AQ$111,_DIS1dL,_DIS2dL,_DIS3dL,_DIS4dL),AQ$113),"")</f>
        <v/>
      </c>
      <c r="AR101" s="84" t="str">
        <f>IF(AND(AR$4,$BJ101),SUMIFS([1]HC!$K$7:$K$118,[1]HC!$J$7:$J$118,$BL101,CHOOSE(AR$111,_DIS1dL,_DIS2dL,_DIS3dL,_DIS4dL),AR$113),"")</f>
        <v/>
      </c>
      <c r="AS101" s="84" t="str">
        <f>IF(AND(AS$4,$BJ101),SUMIFS([1]HC!$K$7:$K$118,[1]HC!$J$7:$J$118,$BL101,CHOOSE(AS$111,_DIS1dL,_DIS2dL,_DIS3dL,_DIS4dL),AS$113),"")</f>
        <v/>
      </c>
      <c r="AT101" s="84" t="str">
        <f>IF(AND(AT$4,$BJ101),SUMIFS([1]HC!$K$7:$K$118,[1]HC!$J$7:$J$118,$BL101,CHOOSE(AT$111,_DIS1dL,_DIS2dL,_DIS3dL,_DIS4dL),AT$113),"")</f>
        <v/>
      </c>
      <c r="AU101" s="84" t="str">
        <f>IF(AND(AU$4,$BJ101),SUMIFS([1]HC!$K$7:$K$118,[1]HC!$J$7:$J$118,$BL101,CHOOSE(AU$111,_DIS1dL,_DIS2dL,_DIS3dL,_DIS4dL),AU$113),"")</f>
        <v/>
      </c>
      <c r="AV101" s="84" t="str">
        <f>IF(AND(AV$4,$BJ101),SUMIFS([1]HC!$K$7:$K$118,[1]HC!$J$7:$J$118,$BL101,CHOOSE(AV$111,_DIS1dL,_DIS2dL,_DIS3dL,_DIS4dL),AV$113),"")</f>
        <v/>
      </c>
      <c r="AW101" s="84" t="str">
        <f>IF(AND(AW$4,$BJ101),SUMIFS([1]HC!$K$7:$K$118,[1]HC!$J$7:$J$118,$BL101,CHOOSE(AW$111,_DIS1dL,_DIS2dL,_DIS3dL,_DIS4dL),AW$113),"")</f>
        <v/>
      </c>
      <c r="AX101" s="84" t="str">
        <f>IF(AND(AX$4,$BJ101),SUMIFS([1]HC!$K$7:$K$118,[1]HC!$J$7:$J$118,$BL101,CHOOSE(AX$111,_DIS1dL,_DIS2dL,_DIS3dL,_DIS4dL),AX$113),"")</f>
        <v/>
      </c>
      <c r="AY101" s="84" t="str">
        <f>IF(AND(AY$4,$BJ101),SUMIFS([1]HC!$K$7:$K$118,[1]HC!$J$7:$J$118,$BL101,CHOOSE(AY$111,_DIS1dL,_DIS2dL,_DIS3dL,_DIS4dL),AY$113),"")</f>
        <v/>
      </c>
      <c r="AZ101" s="84" t="str">
        <f>IF(AND(AZ$4,$BJ101),SUMIFS([1]HC!$K$7:$K$118,[1]HC!$J$7:$J$118,$BL101,CHOOSE(AZ$111,_DIS1dL,_DIS2dL,_DIS3dL,_DIS4dL),AZ$113),"")</f>
        <v/>
      </c>
      <c r="BA101" s="84" t="str">
        <f>IF(AND(BA$4,$BJ101),SUMIFS([1]HC!$K$7:$K$118,[1]HC!$J$7:$J$118,$BL101,CHOOSE(BA$111,_DIS1dL,_DIS2dL,_DIS3dL,_DIS4dL),BA$113),"")</f>
        <v/>
      </c>
      <c r="BB101" s="84" t="str">
        <f>IF(AND(BB$4,$BJ101),SUMIFS([1]HC!$K$7:$K$118,[1]HC!$J$7:$J$118,$BL101,CHOOSE(BB$111,_DIS1dL,_DIS2dL,_DIS3dL,_DIS4dL),BB$113),"")</f>
        <v/>
      </c>
      <c r="BC101" s="84" t="str">
        <f>IF(AND(BC$4,$BJ101),SUMIFS([1]HC!$K$7:$K$118,[1]HC!$J$7:$J$118,$BL101,CHOOSE(BC$111,_DIS1dL,_DIS2dL,_DIS3dL,_DIS4dL),BC$113),"")</f>
        <v/>
      </c>
      <c r="BD101" s="84" t="str">
        <f>IF(AND(BD$4,$BJ101),SUMIFS([1]HC!$K$7:$K$118,[1]HC!$J$7:$J$118,$BL101,CHOOSE(BD$111,_DIS1dL,_DIS2dL,_DIS3dL,_DIS4dL),BD$113),"")</f>
        <v/>
      </c>
      <c r="BE101" s="85" t="str">
        <f>IF(AND(BE$4,$BJ101),SUMIFS([1]HC!$K$7:$K$118,[1]HC!$J$7:$J$118,$BL101,CHOOSE(BE$111,_DIS1dL,_DIS2dL,_DIS3dL,_DIS4dL),BE$113),"")</f>
        <v/>
      </c>
      <c r="BF101" s="80" t="str">
        <f t="shared" si="2"/>
        <v/>
      </c>
      <c r="BG101" s="86" t="str">
        <f t="shared" si="3"/>
        <v/>
      </c>
      <c r="BI101" s="82" t="str">
        <f>IF(BJ101,[1]HC!M101-1,"")</f>
        <v/>
      </c>
      <c r="BJ101" s="82" t="b">
        <f>[1]HC!G101</f>
        <v>0</v>
      </c>
      <c r="BK101" s="72" t="str">
        <f>[1]HC!L101</f>
        <v/>
      </c>
      <c r="BL101" t="str">
        <f>[1]HC!I101</f>
        <v/>
      </c>
      <c r="BM101" t="str">
        <f>[1]HC!M101</f>
        <v/>
      </c>
      <c r="BO101" s="72" t="b">
        <f>[1]HC!K101=BF101</f>
        <v>1</v>
      </c>
    </row>
    <row r="102" spans="3:67" ht="13" hidden="1" x14ac:dyDescent="0.3">
      <c r="C102" t="str">
        <f>IF($BJ102,REPT(" ",$BI$6*BI102) &amp; [1]HC!J102,"")</f>
        <v/>
      </c>
      <c r="D102" s="83" t="str">
        <f>IF(AND(D$4,$BJ102),SUMIFS([1]HC!$K$7:$K$118,CHOOSE($BM102,[1]HC!$N$7:$N$118,[1]HC!$O$7:$O$118,[1]HC!$P$7:$P$118,[1]HC!$Q$7:$Q$118),$BL102,CHOOSE(D$111,_DIS1dL,_DIS2dL,_DIS3dL,_DIS4dL),D$113),"")</f>
        <v/>
      </c>
      <c r="E102" s="84" t="str">
        <f>IF(AND(E$4,$BJ102),SUMIFS([1]HC!$K$7:$K$118,CHOOSE($BM102,[1]HC!$N$7:$N$118,[1]HC!$O$7:$O$118,[1]HC!$P$7:$P$118,[1]HC!$Q$7:$Q$118),$BL102,CHOOSE(E$111,_DIS1dL,_DIS2dL,_DIS3dL,_DIS4dL),E$113),"")</f>
        <v/>
      </c>
      <c r="F102" s="84" t="str">
        <f>IF(AND(F$4,$BJ102),SUMIFS([1]HC!$K$7:$K$118,CHOOSE($BM102,[1]HC!$N$7:$N$118,[1]HC!$O$7:$O$118,[1]HC!$P$7:$P$118,[1]HC!$Q$7:$Q$118),$BL102,CHOOSE(F$111,_DIS1dL,_DIS2dL,_DIS3dL,_DIS4dL),F$113),"")</f>
        <v/>
      </c>
      <c r="G102" s="84" t="str">
        <f>IF(AND(G$4,$BJ102),SUMIFS([1]HC!$K$7:$K$118,CHOOSE($BM102,[1]HC!$N$7:$N$118,[1]HC!$O$7:$O$118,[1]HC!$P$7:$P$118,[1]HC!$Q$7:$Q$118),$BL102,CHOOSE(G$111,_DIS1dL,_DIS2dL,_DIS3dL,_DIS4dL),G$113),"")</f>
        <v/>
      </c>
      <c r="H102" s="84" t="str">
        <f>IF(AND(H$4,$BJ102),SUMIFS([1]HC!$K$7:$K$118,CHOOSE($BM102,[1]HC!$N$7:$N$118,[1]HC!$O$7:$O$118,[1]HC!$P$7:$P$118,[1]HC!$Q$7:$Q$118),$BL102,CHOOSE(H$111,_DIS1dL,_DIS2dL,_DIS3dL,_DIS4dL),H$113),"")</f>
        <v/>
      </c>
      <c r="I102" s="84" t="str">
        <f>IF(AND(I$4,$BJ102),SUMIFS([1]HC!$K$7:$K$118,CHOOSE($BM102,[1]HC!$N$7:$N$118,[1]HC!$O$7:$O$118,[1]HC!$P$7:$P$118,[1]HC!$Q$7:$Q$118),$BL102,CHOOSE(I$111,_DIS1dL,_DIS2dL,_DIS3dL,_DIS4dL),I$113),"")</f>
        <v/>
      </c>
      <c r="J102" s="84" t="str">
        <f>IF(AND(J$4,$BJ102),SUMIFS([1]HC!$K$7:$K$118,CHOOSE($BM102,[1]HC!$N$7:$N$118,[1]HC!$O$7:$O$118,[1]HC!$P$7:$P$118,[1]HC!$Q$7:$Q$118),$BL102,CHOOSE(J$111,_DIS1dL,_DIS2dL,_DIS3dL,_DIS4dL),J$113),"")</f>
        <v/>
      </c>
      <c r="K102" s="84" t="str">
        <f>IF(AND(K$4,$BJ102),SUMIFS([1]HC!$K$7:$K$118,CHOOSE($BM102,[1]HC!$N$7:$N$118,[1]HC!$O$7:$O$118,[1]HC!$P$7:$P$118,[1]HC!$Q$7:$Q$118),$BL102,CHOOSE(K$111,_DIS1dL,_DIS2dL,_DIS3dL,_DIS4dL),K$113),"")</f>
        <v/>
      </c>
      <c r="L102" s="84" t="str">
        <f>IF(AND(L$4,$BJ102),SUMIFS([1]HC!$K$7:$K$118,CHOOSE($BM102,[1]HC!$N$7:$N$118,[1]HC!$O$7:$O$118,[1]HC!$P$7:$P$118,[1]HC!$Q$7:$Q$118),$BL102,CHOOSE(L$111,_DIS1dL,_DIS2dL,_DIS3dL,_DIS4dL),L$113),"")</f>
        <v/>
      </c>
      <c r="M102" s="84" t="str">
        <f>IF(AND(M$4,$BJ102),SUMIFS([1]HC!$K$7:$K$118,CHOOSE($BM102,[1]HC!$N$7:$N$118,[1]HC!$O$7:$O$118,[1]HC!$P$7:$P$118,[1]HC!$Q$7:$Q$118),$BL102,CHOOSE(M$111,_DIS1dL,_DIS2dL,_DIS3dL,_DIS4dL),M$113),"")</f>
        <v/>
      </c>
      <c r="N102" s="84" t="str">
        <f>IF(AND(N$4,$BJ102),SUMIFS([1]HC!$K$7:$K$118,CHOOSE($BM102,[1]HC!$N$7:$N$118,[1]HC!$O$7:$O$118,[1]HC!$P$7:$P$118,[1]HC!$Q$7:$Q$118),$BL102,CHOOSE(N$111,_DIS1dL,_DIS2dL,_DIS3dL,_DIS4dL),N$113),"")</f>
        <v/>
      </c>
      <c r="O102" s="84" t="str">
        <f>IF(AND(O$4,$BJ102),SUMIFS([1]HC!$K$7:$K$118,CHOOSE($BM102,[1]HC!$N$7:$N$118,[1]HC!$O$7:$O$118,[1]HC!$P$7:$P$118,[1]HC!$Q$7:$Q$118),$BL102,CHOOSE(O$111,_DIS1dL,_DIS2dL,_DIS3dL,_DIS4dL),O$113),"")</f>
        <v/>
      </c>
      <c r="P102" s="84" t="str">
        <f>IF(AND(P$4,$BJ102),SUMIFS([1]HC!$K$7:$K$118,CHOOSE($BM102,[1]HC!$N$7:$N$118,[1]HC!$O$7:$O$118,[1]HC!$P$7:$P$118,[1]HC!$Q$7:$Q$118),$BL102,CHOOSE(P$111,_DIS1dL,_DIS2dL,_DIS3dL,_DIS4dL),P$113),"")</f>
        <v/>
      </c>
      <c r="Q102" s="84" t="str">
        <f>IF(AND(Q$4,$BJ102),SUMIFS([1]HC!$K$7:$K$118,CHOOSE($BM102,[1]HC!$N$7:$N$118,[1]HC!$O$7:$O$118,[1]HC!$P$7:$P$118,[1]HC!$Q$7:$Q$118),$BL102,CHOOSE(Q$111,_DIS1dL,_DIS2dL,_DIS3dL,_DIS4dL),Q$113),"")</f>
        <v/>
      </c>
      <c r="R102" s="84" t="str">
        <f>IF(AND(R$4,$BJ102),SUMIFS([1]HC!$K$7:$K$118,CHOOSE($BM102,[1]HC!$N$7:$N$118,[1]HC!$O$7:$O$118,[1]HC!$P$7:$P$118,[1]HC!$Q$7:$Q$118),$BL102,CHOOSE(R$111,_DIS1dL,_DIS2dL,_DIS3dL,_DIS4dL),R$113),"")</f>
        <v/>
      </c>
      <c r="S102" s="84" t="str">
        <f>IF(AND(S$4,$BJ102),SUMIFS([1]HC!$K$7:$K$118,CHOOSE($BM102,[1]HC!$N$7:$N$118,[1]HC!$O$7:$O$118,[1]HC!$P$7:$P$118,[1]HC!$Q$7:$Q$118),$BL102,CHOOSE(S$111,_DIS1dL,_DIS2dL,_DIS3dL,_DIS4dL),S$113),"")</f>
        <v/>
      </c>
      <c r="T102" s="84" t="str">
        <f>IF(AND(T$4,$BJ102),SUMIFS([1]HC!$K$7:$K$118,CHOOSE($BM102,[1]HC!$N$7:$N$118,[1]HC!$O$7:$O$118,[1]HC!$P$7:$P$118,[1]HC!$Q$7:$Q$118),$BL102,CHOOSE(T$111,_DIS1dL,_DIS2dL,_DIS3dL,_DIS4dL),T$113),"")</f>
        <v/>
      </c>
      <c r="U102" s="84" t="str">
        <f>IF(AND(U$4,$BJ102),SUMIFS([1]HC!$K$7:$K$118,CHOOSE($BM102,[1]HC!$N$7:$N$118,[1]HC!$O$7:$O$118,[1]HC!$P$7:$P$118,[1]HC!$Q$7:$Q$118),$BL102,CHOOSE(U$111,_DIS1dL,_DIS2dL,_DIS3dL,_DIS4dL),U$113),"")</f>
        <v/>
      </c>
      <c r="V102" s="84" t="str">
        <f>IF(AND(V$4,$BJ102),SUMIFS([1]HC!$K$7:$K$118,CHOOSE($BM102,[1]HC!$N$7:$N$118,[1]HC!$O$7:$O$118,[1]HC!$P$7:$P$118,[1]HC!$Q$7:$Q$118),$BL102,CHOOSE(V$111,_DIS1dL,_DIS2dL,_DIS3dL,_DIS4dL),V$113),"")</f>
        <v/>
      </c>
      <c r="W102" s="84" t="str">
        <f>IF(AND(W$4,$BJ102),SUMIFS([1]HC!$K$7:$K$118,CHOOSE($BM102,[1]HC!$N$7:$N$118,[1]HC!$O$7:$O$118,[1]HC!$P$7:$P$118,[1]HC!$Q$7:$Q$118),$BL102,CHOOSE(W$111,_DIS1dL,_DIS2dL,_DIS3dL,_DIS4dL),W$113),"")</f>
        <v/>
      </c>
      <c r="X102" s="84" t="str">
        <f>IF(AND(X$4,$BJ102),SUMIFS([1]HC!$K$7:$K$118,CHOOSE($BM102,[1]HC!$N$7:$N$118,[1]HC!$O$7:$O$118,[1]HC!$P$7:$P$118,[1]HC!$Q$7:$Q$118),$BL102,CHOOSE(X$111,_DIS1dL,_DIS2dL,_DIS3dL,_DIS4dL),X$113),"")</f>
        <v/>
      </c>
      <c r="Y102" s="84" t="str">
        <f>IF(AND(Y$4,$BJ102),SUMIFS([1]HC!$K$7:$K$118,CHOOSE($BM102,[1]HC!$N$7:$N$118,[1]HC!$O$7:$O$118,[1]HC!$P$7:$P$118,[1]HC!$Q$7:$Q$118),$BL102,CHOOSE(Y$111,_DIS1dL,_DIS2dL,_DIS3dL,_DIS4dL),Y$113),"")</f>
        <v/>
      </c>
      <c r="Z102" s="84" t="str">
        <f>IF(AND(Z$4,$BJ102),SUMIFS([1]HC!$K$7:$K$118,CHOOSE($BM102,[1]HC!$N$7:$N$118,[1]HC!$O$7:$O$118,[1]HC!$P$7:$P$118,[1]HC!$Q$7:$Q$118),$BL102,CHOOSE(Z$111,_DIS1dL,_DIS2dL,_DIS3dL,_DIS4dL),Z$113),"")</f>
        <v/>
      </c>
      <c r="AA102" s="84" t="str">
        <f>IF(AND(AA$4,$BJ102),SUMIFS([1]HC!$K$7:$K$118,CHOOSE($BM102,[1]HC!$N$7:$N$118,[1]HC!$O$7:$O$118,[1]HC!$P$7:$P$118,[1]HC!$Q$7:$Q$118),$BL102,CHOOSE(AA$111,_DIS1dL,_DIS2dL,_DIS3dL,_DIS4dL),AA$113),"")</f>
        <v/>
      </c>
      <c r="AB102" s="84" t="str">
        <f>IF(AND(AB$4,$BJ102),SUMIFS([1]HC!$K$7:$K$118,CHOOSE($BM102,[1]HC!$N$7:$N$118,[1]HC!$O$7:$O$118,[1]HC!$P$7:$P$118,[1]HC!$Q$7:$Q$118),$BL102,CHOOSE(AB$111,_DIS1dL,_DIS2dL,_DIS3dL,_DIS4dL),AB$113),"")</f>
        <v/>
      </c>
      <c r="AC102" s="84" t="str">
        <f>IF(AND(AC$4,$BJ102),SUMIFS([1]HC!$K$7:$K$118,CHOOSE($BM102,[1]HC!$N$7:$N$118,[1]HC!$O$7:$O$118,[1]HC!$P$7:$P$118,[1]HC!$Q$7:$Q$118),$BL102,CHOOSE(AC$111,_DIS1dL,_DIS2dL,_DIS3dL,_DIS4dL),AC$113),"")</f>
        <v/>
      </c>
      <c r="AD102" s="84" t="str">
        <f>IF(AND(AD$4,$BJ102),SUMIFS([1]HC!$K$7:$K$118,CHOOSE($BM102,[1]HC!$N$7:$N$118,[1]HC!$O$7:$O$118,[1]HC!$P$7:$P$118,[1]HC!$Q$7:$Q$118),$BL102,CHOOSE(AD$111,_DIS1dL,_DIS2dL,_DIS3dL,_DIS4dL),AD$113),"")</f>
        <v/>
      </c>
      <c r="AE102" s="84" t="str">
        <f>IF(AND(AE$4,$BJ102),SUMIFS([1]HC!$K$7:$K$118,CHOOSE($BM102,[1]HC!$N$7:$N$118,[1]HC!$O$7:$O$118,[1]HC!$P$7:$P$118,[1]HC!$Q$7:$Q$118),$BL102,CHOOSE(AE$111,_DIS1dL,_DIS2dL,_DIS3dL,_DIS4dL),AE$113),"")</f>
        <v/>
      </c>
      <c r="AF102" s="84" t="str">
        <f>IF(AND(AF$4,$BJ102),SUMIFS([1]HC!$K$7:$K$118,CHOOSE($BM102,[1]HC!$N$7:$N$118,[1]HC!$O$7:$O$118,[1]HC!$P$7:$P$118,[1]HC!$Q$7:$Q$118),$BL102,CHOOSE(AF$111,_DIS1dL,_DIS2dL,_DIS3dL,_DIS4dL),AF$113),"")</f>
        <v/>
      </c>
      <c r="AG102" s="84" t="str">
        <f>IF(AND(AG$4,$BJ102),SUMIFS([1]HC!$K$7:$K$118,CHOOSE($BM102,[1]HC!$N$7:$N$118,[1]HC!$O$7:$O$118,[1]HC!$P$7:$P$118,[1]HC!$Q$7:$Q$118),$BL102,CHOOSE(AG$111,_DIS1dL,_DIS2dL,_DIS3dL,_DIS4dL),AG$113),"")</f>
        <v/>
      </c>
      <c r="AH102" s="84" t="str">
        <f>IF(AND(AH$4,$BJ102),SUMIFS([1]HC!$K$7:$K$118,CHOOSE($BM102,[1]HC!$N$7:$N$118,[1]HC!$O$7:$O$118,[1]HC!$P$7:$P$118,[1]HC!$Q$7:$Q$118),$BL102,CHOOSE(AH$111,_DIS1dL,_DIS2dL,_DIS3dL,_DIS4dL),AH$113),"")</f>
        <v/>
      </c>
      <c r="AI102" s="84" t="str">
        <f>IF(AND(AI$4,$BJ102),SUMIFS([1]HC!$K$7:$K$118,[1]HC!$J$7:$J$118,$BL102,CHOOSE(AI$111,_DIS1dL,_DIS2dL,_DIS3dL,_DIS4dL),AI$113),"")</f>
        <v/>
      </c>
      <c r="AJ102" s="84" t="str">
        <f>IF(AND(AJ$4,$BJ102),SUMIFS([1]HC!$K$7:$K$118,[1]HC!$J$7:$J$118,$BL102,CHOOSE(AJ$111,_DIS1dL,_DIS2dL,_DIS3dL,_DIS4dL),AJ$113),"")</f>
        <v/>
      </c>
      <c r="AK102" s="84" t="str">
        <f>IF(AND(AK$4,$BJ102),SUMIFS([1]HC!$K$7:$K$118,[1]HC!$J$7:$J$118,$BL102,CHOOSE(AK$111,_DIS1dL,_DIS2dL,_DIS3dL,_DIS4dL),AK$113),"")</f>
        <v/>
      </c>
      <c r="AL102" s="84" t="str">
        <f>IF(AND(AL$4,$BJ102),SUMIFS([1]HC!$K$7:$K$118,[1]HC!$J$7:$J$118,$BL102,CHOOSE(AL$111,_DIS1dL,_DIS2dL,_DIS3dL,_DIS4dL),AL$113),"")</f>
        <v/>
      </c>
      <c r="AM102" s="84" t="str">
        <f>IF(AND(AM$4,$BJ102),SUMIFS([1]HC!$K$7:$K$118,[1]HC!$J$7:$J$118,$BL102,CHOOSE(AM$111,_DIS1dL,_DIS2dL,_DIS3dL,_DIS4dL),AM$113),"")</f>
        <v/>
      </c>
      <c r="AN102" s="84" t="str">
        <f>IF(AND(AN$4,$BJ102),SUMIFS([1]HC!$K$7:$K$118,[1]HC!$J$7:$J$118,$BL102,CHOOSE(AN$111,_DIS1dL,_DIS2dL,_DIS3dL,_DIS4dL),AN$113),"")</f>
        <v/>
      </c>
      <c r="AO102" s="84" t="str">
        <f>IF(AND(AO$4,$BJ102),SUMIFS([1]HC!$K$7:$K$118,[1]HC!$J$7:$J$118,$BL102,CHOOSE(AO$111,_DIS1dL,_DIS2dL,_DIS3dL,_DIS4dL),AO$113),"")</f>
        <v/>
      </c>
      <c r="AP102" s="84" t="str">
        <f>IF(AND(AP$4,$BJ102),SUMIFS([1]HC!$K$7:$K$118,[1]HC!$J$7:$J$118,$BL102,CHOOSE(AP$111,_DIS1dL,_DIS2dL,_DIS3dL,_DIS4dL),AP$113),"")</f>
        <v/>
      </c>
      <c r="AQ102" s="84" t="str">
        <f>IF(AND(AQ$4,$BJ102),SUMIFS([1]HC!$K$7:$K$118,[1]HC!$J$7:$J$118,$BL102,CHOOSE(AQ$111,_DIS1dL,_DIS2dL,_DIS3dL,_DIS4dL),AQ$113),"")</f>
        <v/>
      </c>
      <c r="AR102" s="84" t="str">
        <f>IF(AND(AR$4,$BJ102),SUMIFS([1]HC!$K$7:$K$118,[1]HC!$J$7:$J$118,$BL102,CHOOSE(AR$111,_DIS1dL,_DIS2dL,_DIS3dL,_DIS4dL),AR$113),"")</f>
        <v/>
      </c>
      <c r="AS102" s="84" t="str">
        <f>IF(AND(AS$4,$BJ102),SUMIFS([1]HC!$K$7:$K$118,[1]HC!$J$7:$J$118,$BL102,CHOOSE(AS$111,_DIS1dL,_DIS2dL,_DIS3dL,_DIS4dL),AS$113),"")</f>
        <v/>
      </c>
      <c r="AT102" s="84" t="str">
        <f>IF(AND(AT$4,$BJ102),SUMIFS([1]HC!$K$7:$K$118,[1]HC!$J$7:$J$118,$BL102,CHOOSE(AT$111,_DIS1dL,_DIS2dL,_DIS3dL,_DIS4dL),AT$113),"")</f>
        <v/>
      </c>
      <c r="AU102" s="84" t="str">
        <f>IF(AND(AU$4,$BJ102),SUMIFS([1]HC!$K$7:$K$118,[1]HC!$J$7:$J$118,$BL102,CHOOSE(AU$111,_DIS1dL,_DIS2dL,_DIS3dL,_DIS4dL),AU$113),"")</f>
        <v/>
      </c>
      <c r="AV102" s="84" t="str">
        <f>IF(AND(AV$4,$BJ102),SUMIFS([1]HC!$K$7:$K$118,[1]HC!$J$7:$J$118,$BL102,CHOOSE(AV$111,_DIS1dL,_DIS2dL,_DIS3dL,_DIS4dL),AV$113),"")</f>
        <v/>
      </c>
      <c r="AW102" s="84" t="str">
        <f>IF(AND(AW$4,$BJ102),SUMIFS([1]HC!$K$7:$K$118,[1]HC!$J$7:$J$118,$BL102,CHOOSE(AW$111,_DIS1dL,_DIS2dL,_DIS3dL,_DIS4dL),AW$113),"")</f>
        <v/>
      </c>
      <c r="AX102" s="84" t="str">
        <f>IF(AND(AX$4,$BJ102),SUMIFS([1]HC!$K$7:$K$118,[1]HC!$J$7:$J$118,$BL102,CHOOSE(AX$111,_DIS1dL,_DIS2dL,_DIS3dL,_DIS4dL),AX$113),"")</f>
        <v/>
      </c>
      <c r="AY102" s="84" t="str">
        <f>IF(AND(AY$4,$BJ102),SUMIFS([1]HC!$K$7:$K$118,[1]HC!$J$7:$J$118,$BL102,CHOOSE(AY$111,_DIS1dL,_DIS2dL,_DIS3dL,_DIS4dL),AY$113),"")</f>
        <v/>
      </c>
      <c r="AZ102" s="84" t="str">
        <f>IF(AND(AZ$4,$BJ102),SUMIFS([1]HC!$K$7:$K$118,[1]HC!$J$7:$J$118,$BL102,CHOOSE(AZ$111,_DIS1dL,_DIS2dL,_DIS3dL,_DIS4dL),AZ$113),"")</f>
        <v/>
      </c>
      <c r="BA102" s="84" t="str">
        <f>IF(AND(BA$4,$BJ102),SUMIFS([1]HC!$K$7:$K$118,[1]HC!$J$7:$J$118,$BL102,CHOOSE(BA$111,_DIS1dL,_DIS2dL,_DIS3dL,_DIS4dL),BA$113),"")</f>
        <v/>
      </c>
      <c r="BB102" s="84" t="str">
        <f>IF(AND(BB$4,$BJ102),SUMIFS([1]HC!$K$7:$K$118,[1]HC!$J$7:$J$118,$BL102,CHOOSE(BB$111,_DIS1dL,_DIS2dL,_DIS3dL,_DIS4dL),BB$113),"")</f>
        <v/>
      </c>
      <c r="BC102" s="84" t="str">
        <f>IF(AND(BC$4,$BJ102),SUMIFS([1]HC!$K$7:$K$118,[1]HC!$J$7:$J$118,$BL102,CHOOSE(BC$111,_DIS1dL,_DIS2dL,_DIS3dL,_DIS4dL),BC$113),"")</f>
        <v/>
      </c>
      <c r="BD102" s="84" t="str">
        <f>IF(AND(BD$4,$BJ102),SUMIFS([1]HC!$K$7:$K$118,[1]HC!$J$7:$J$118,$BL102,CHOOSE(BD$111,_DIS1dL,_DIS2dL,_DIS3dL,_DIS4dL),BD$113),"")</f>
        <v/>
      </c>
      <c r="BE102" s="85" t="str">
        <f>IF(AND(BE$4,$BJ102),SUMIFS([1]HC!$K$7:$K$118,[1]HC!$J$7:$J$118,$BL102,CHOOSE(BE$111,_DIS1dL,_DIS2dL,_DIS3dL,_DIS4dL),BE$113),"")</f>
        <v/>
      </c>
      <c r="BF102" s="80" t="str">
        <f t="shared" si="2"/>
        <v/>
      </c>
      <c r="BG102" s="86" t="str">
        <f t="shared" si="3"/>
        <v/>
      </c>
      <c r="BI102" s="82" t="str">
        <f>IF(BJ102,[1]HC!M102-1,"")</f>
        <v/>
      </c>
      <c r="BJ102" s="82" t="b">
        <f>[1]HC!G102</f>
        <v>0</v>
      </c>
      <c r="BK102" s="72" t="str">
        <f>[1]HC!L102</f>
        <v/>
      </c>
      <c r="BL102" t="str">
        <f>[1]HC!I102</f>
        <v/>
      </c>
      <c r="BM102" t="str">
        <f>[1]HC!M102</f>
        <v/>
      </c>
      <c r="BO102" s="72" t="b">
        <f>[1]HC!K102=BF102</f>
        <v>1</v>
      </c>
    </row>
    <row r="103" spans="3:67" ht="13" hidden="1" x14ac:dyDescent="0.3">
      <c r="C103" t="str">
        <f>IF($BJ103,REPT(" ",$BI$6*BI103) &amp; [1]HC!J103,"")</f>
        <v/>
      </c>
      <c r="D103" s="83" t="str">
        <f>IF(AND(D$4,$BJ103),SUMIFS([1]HC!$K$7:$K$118,CHOOSE($BM103,[1]HC!$N$7:$N$118,[1]HC!$O$7:$O$118,[1]HC!$P$7:$P$118,[1]HC!$Q$7:$Q$118),$BL103,CHOOSE(D$111,_DIS1dL,_DIS2dL,_DIS3dL,_DIS4dL),D$113),"")</f>
        <v/>
      </c>
      <c r="E103" s="84" t="str">
        <f>IF(AND(E$4,$BJ103),SUMIFS([1]HC!$K$7:$K$118,CHOOSE($BM103,[1]HC!$N$7:$N$118,[1]HC!$O$7:$O$118,[1]HC!$P$7:$P$118,[1]HC!$Q$7:$Q$118),$BL103,CHOOSE(E$111,_DIS1dL,_DIS2dL,_DIS3dL,_DIS4dL),E$113),"")</f>
        <v/>
      </c>
      <c r="F103" s="84" t="str">
        <f>IF(AND(F$4,$BJ103),SUMIFS([1]HC!$K$7:$K$118,CHOOSE($BM103,[1]HC!$N$7:$N$118,[1]HC!$O$7:$O$118,[1]HC!$P$7:$P$118,[1]HC!$Q$7:$Q$118),$BL103,CHOOSE(F$111,_DIS1dL,_DIS2dL,_DIS3dL,_DIS4dL),F$113),"")</f>
        <v/>
      </c>
      <c r="G103" s="84" t="str">
        <f>IF(AND(G$4,$BJ103),SUMIFS([1]HC!$K$7:$K$118,CHOOSE($BM103,[1]HC!$N$7:$N$118,[1]HC!$O$7:$O$118,[1]HC!$P$7:$P$118,[1]HC!$Q$7:$Q$118),$BL103,CHOOSE(G$111,_DIS1dL,_DIS2dL,_DIS3dL,_DIS4dL),G$113),"")</f>
        <v/>
      </c>
      <c r="H103" s="84" t="str">
        <f>IF(AND(H$4,$BJ103),SUMIFS([1]HC!$K$7:$K$118,CHOOSE($BM103,[1]HC!$N$7:$N$118,[1]HC!$O$7:$O$118,[1]HC!$P$7:$P$118,[1]HC!$Q$7:$Q$118),$BL103,CHOOSE(H$111,_DIS1dL,_DIS2dL,_DIS3dL,_DIS4dL),H$113),"")</f>
        <v/>
      </c>
      <c r="I103" s="84" t="str">
        <f>IF(AND(I$4,$BJ103),SUMIFS([1]HC!$K$7:$K$118,CHOOSE($BM103,[1]HC!$N$7:$N$118,[1]HC!$O$7:$O$118,[1]HC!$P$7:$P$118,[1]HC!$Q$7:$Q$118),$BL103,CHOOSE(I$111,_DIS1dL,_DIS2dL,_DIS3dL,_DIS4dL),I$113),"")</f>
        <v/>
      </c>
      <c r="J103" s="84" t="str">
        <f>IF(AND(J$4,$BJ103),SUMIFS([1]HC!$K$7:$K$118,CHOOSE($BM103,[1]HC!$N$7:$N$118,[1]HC!$O$7:$O$118,[1]HC!$P$7:$P$118,[1]HC!$Q$7:$Q$118),$BL103,CHOOSE(J$111,_DIS1dL,_DIS2dL,_DIS3dL,_DIS4dL),J$113),"")</f>
        <v/>
      </c>
      <c r="K103" s="84" t="str">
        <f>IF(AND(K$4,$BJ103),SUMIFS([1]HC!$K$7:$K$118,CHOOSE($BM103,[1]HC!$N$7:$N$118,[1]HC!$O$7:$O$118,[1]HC!$P$7:$P$118,[1]HC!$Q$7:$Q$118),$BL103,CHOOSE(K$111,_DIS1dL,_DIS2dL,_DIS3dL,_DIS4dL),K$113),"")</f>
        <v/>
      </c>
      <c r="L103" s="84" t="str">
        <f>IF(AND(L$4,$BJ103),SUMIFS([1]HC!$K$7:$K$118,CHOOSE($BM103,[1]HC!$N$7:$N$118,[1]HC!$O$7:$O$118,[1]HC!$P$7:$P$118,[1]HC!$Q$7:$Q$118),$BL103,CHOOSE(L$111,_DIS1dL,_DIS2dL,_DIS3dL,_DIS4dL),L$113),"")</f>
        <v/>
      </c>
      <c r="M103" s="84" t="str">
        <f>IF(AND(M$4,$BJ103),SUMIFS([1]HC!$K$7:$K$118,CHOOSE($BM103,[1]HC!$N$7:$N$118,[1]HC!$O$7:$O$118,[1]HC!$P$7:$P$118,[1]HC!$Q$7:$Q$118),$BL103,CHOOSE(M$111,_DIS1dL,_DIS2dL,_DIS3dL,_DIS4dL),M$113),"")</f>
        <v/>
      </c>
      <c r="N103" s="84" t="str">
        <f>IF(AND(N$4,$BJ103),SUMIFS([1]HC!$K$7:$K$118,CHOOSE($BM103,[1]HC!$N$7:$N$118,[1]HC!$O$7:$O$118,[1]HC!$P$7:$P$118,[1]HC!$Q$7:$Q$118),$BL103,CHOOSE(N$111,_DIS1dL,_DIS2dL,_DIS3dL,_DIS4dL),N$113),"")</f>
        <v/>
      </c>
      <c r="O103" s="84" t="str">
        <f>IF(AND(O$4,$BJ103),SUMIFS([1]HC!$K$7:$K$118,CHOOSE($BM103,[1]HC!$N$7:$N$118,[1]HC!$O$7:$O$118,[1]HC!$P$7:$P$118,[1]HC!$Q$7:$Q$118),$BL103,CHOOSE(O$111,_DIS1dL,_DIS2dL,_DIS3dL,_DIS4dL),O$113),"")</f>
        <v/>
      </c>
      <c r="P103" s="84" t="str">
        <f>IF(AND(P$4,$BJ103),SUMIFS([1]HC!$K$7:$K$118,CHOOSE($BM103,[1]HC!$N$7:$N$118,[1]HC!$O$7:$O$118,[1]HC!$P$7:$P$118,[1]HC!$Q$7:$Q$118),$BL103,CHOOSE(P$111,_DIS1dL,_DIS2dL,_DIS3dL,_DIS4dL),P$113),"")</f>
        <v/>
      </c>
      <c r="Q103" s="84" t="str">
        <f>IF(AND(Q$4,$BJ103),SUMIFS([1]HC!$K$7:$K$118,CHOOSE($BM103,[1]HC!$N$7:$N$118,[1]HC!$O$7:$O$118,[1]HC!$P$7:$P$118,[1]HC!$Q$7:$Q$118),$BL103,CHOOSE(Q$111,_DIS1dL,_DIS2dL,_DIS3dL,_DIS4dL),Q$113),"")</f>
        <v/>
      </c>
      <c r="R103" s="84" t="str">
        <f>IF(AND(R$4,$BJ103),SUMIFS([1]HC!$K$7:$K$118,CHOOSE($BM103,[1]HC!$N$7:$N$118,[1]HC!$O$7:$O$118,[1]HC!$P$7:$P$118,[1]HC!$Q$7:$Q$118),$BL103,CHOOSE(R$111,_DIS1dL,_DIS2dL,_DIS3dL,_DIS4dL),R$113),"")</f>
        <v/>
      </c>
      <c r="S103" s="84" t="str">
        <f>IF(AND(S$4,$BJ103),SUMIFS([1]HC!$K$7:$K$118,CHOOSE($BM103,[1]HC!$N$7:$N$118,[1]HC!$O$7:$O$118,[1]HC!$P$7:$P$118,[1]HC!$Q$7:$Q$118),$BL103,CHOOSE(S$111,_DIS1dL,_DIS2dL,_DIS3dL,_DIS4dL),S$113),"")</f>
        <v/>
      </c>
      <c r="T103" s="84" t="str">
        <f>IF(AND(T$4,$BJ103),SUMIFS([1]HC!$K$7:$K$118,CHOOSE($BM103,[1]HC!$N$7:$N$118,[1]HC!$O$7:$O$118,[1]HC!$P$7:$P$118,[1]HC!$Q$7:$Q$118),$BL103,CHOOSE(T$111,_DIS1dL,_DIS2dL,_DIS3dL,_DIS4dL),T$113),"")</f>
        <v/>
      </c>
      <c r="U103" s="84" t="str">
        <f>IF(AND(U$4,$BJ103),SUMIFS([1]HC!$K$7:$K$118,CHOOSE($BM103,[1]HC!$N$7:$N$118,[1]HC!$O$7:$O$118,[1]HC!$P$7:$P$118,[1]HC!$Q$7:$Q$118),$BL103,CHOOSE(U$111,_DIS1dL,_DIS2dL,_DIS3dL,_DIS4dL),U$113),"")</f>
        <v/>
      </c>
      <c r="V103" s="84" t="str">
        <f>IF(AND(V$4,$BJ103),SUMIFS([1]HC!$K$7:$K$118,CHOOSE($BM103,[1]HC!$N$7:$N$118,[1]HC!$O$7:$O$118,[1]HC!$P$7:$P$118,[1]HC!$Q$7:$Q$118),$BL103,CHOOSE(V$111,_DIS1dL,_DIS2dL,_DIS3dL,_DIS4dL),V$113),"")</f>
        <v/>
      </c>
      <c r="W103" s="84" t="str">
        <f>IF(AND(W$4,$BJ103),SUMIFS([1]HC!$K$7:$K$118,CHOOSE($BM103,[1]HC!$N$7:$N$118,[1]HC!$O$7:$O$118,[1]HC!$P$7:$P$118,[1]HC!$Q$7:$Q$118),$BL103,CHOOSE(W$111,_DIS1dL,_DIS2dL,_DIS3dL,_DIS4dL),W$113),"")</f>
        <v/>
      </c>
      <c r="X103" s="84" t="str">
        <f>IF(AND(X$4,$BJ103),SUMIFS([1]HC!$K$7:$K$118,CHOOSE($BM103,[1]HC!$N$7:$N$118,[1]HC!$O$7:$O$118,[1]HC!$P$7:$P$118,[1]HC!$Q$7:$Q$118),$BL103,CHOOSE(X$111,_DIS1dL,_DIS2dL,_DIS3dL,_DIS4dL),X$113),"")</f>
        <v/>
      </c>
      <c r="Y103" s="84" t="str">
        <f>IF(AND(Y$4,$BJ103),SUMIFS([1]HC!$K$7:$K$118,CHOOSE($BM103,[1]HC!$N$7:$N$118,[1]HC!$O$7:$O$118,[1]HC!$P$7:$P$118,[1]HC!$Q$7:$Q$118),$BL103,CHOOSE(Y$111,_DIS1dL,_DIS2dL,_DIS3dL,_DIS4dL),Y$113),"")</f>
        <v/>
      </c>
      <c r="Z103" s="84" t="str">
        <f>IF(AND(Z$4,$BJ103),SUMIFS([1]HC!$K$7:$K$118,CHOOSE($BM103,[1]HC!$N$7:$N$118,[1]HC!$O$7:$O$118,[1]HC!$P$7:$P$118,[1]HC!$Q$7:$Q$118),$BL103,CHOOSE(Z$111,_DIS1dL,_DIS2dL,_DIS3dL,_DIS4dL),Z$113),"")</f>
        <v/>
      </c>
      <c r="AA103" s="84" t="str">
        <f>IF(AND(AA$4,$BJ103),SUMIFS([1]HC!$K$7:$K$118,CHOOSE($BM103,[1]HC!$N$7:$N$118,[1]HC!$O$7:$O$118,[1]HC!$P$7:$P$118,[1]HC!$Q$7:$Q$118),$BL103,CHOOSE(AA$111,_DIS1dL,_DIS2dL,_DIS3dL,_DIS4dL),AA$113),"")</f>
        <v/>
      </c>
      <c r="AB103" s="84" t="str">
        <f>IF(AND(AB$4,$BJ103),SUMIFS([1]HC!$K$7:$K$118,CHOOSE($BM103,[1]HC!$N$7:$N$118,[1]HC!$O$7:$O$118,[1]HC!$P$7:$P$118,[1]HC!$Q$7:$Q$118),$BL103,CHOOSE(AB$111,_DIS1dL,_DIS2dL,_DIS3dL,_DIS4dL),AB$113),"")</f>
        <v/>
      </c>
      <c r="AC103" s="84" t="str">
        <f>IF(AND(AC$4,$BJ103),SUMIFS([1]HC!$K$7:$K$118,CHOOSE($BM103,[1]HC!$N$7:$N$118,[1]HC!$O$7:$O$118,[1]HC!$P$7:$P$118,[1]HC!$Q$7:$Q$118),$BL103,CHOOSE(AC$111,_DIS1dL,_DIS2dL,_DIS3dL,_DIS4dL),AC$113),"")</f>
        <v/>
      </c>
      <c r="AD103" s="84" t="str">
        <f>IF(AND(AD$4,$BJ103),SUMIFS([1]HC!$K$7:$K$118,CHOOSE($BM103,[1]HC!$N$7:$N$118,[1]HC!$O$7:$O$118,[1]HC!$P$7:$P$118,[1]HC!$Q$7:$Q$118),$BL103,CHOOSE(AD$111,_DIS1dL,_DIS2dL,_DIS3dL,_DIS4dL),AD$113),"")</f>
        <v/>
      </c>
      <c r="AE103" s="84" t="str">
        <f>IF(AND(AE$4,$BJ103),SUMIFS([1]HC!$K$7:$K$118,CHOOSE($BM103,[1]HC!$N$7:$N$118,[1]HC!$O$7:$O$118,[1]HC!$P$7:$P$118,[1]HC!$Q$7:$Q$118),$BL103,CHOOSE(AE$111,_DIS1dL,_DIS2dL,_DIS3dL,_DIS4dL),AE$113),"")</f>
        <v/>
      </c>
      <c r="AF103" s="84" t="str">
        <f>IF(AND(AF$4,$BJ103),SUMIFS([1]HC!$K$7:$K$118,CHOOSE($BM103,[1]HC!$N$7:$N$118,[1]HC!$O$7:$O$118,[1]HC!$P$7:$P$118,[1]HC!$Q$7:$Q$118),$BL103,CHOOSE(AF$111,_DIS1dL,_DIS2dL,_DIS3dL,_DIS4dL),AF$113),"")</f>
        <v/>
      </c>
      <c r="AG103" s="84" t="str">
        <f>IF(AND(AG$4,$BJ103),SUMIFS([1]HC!$K$7:$K$118,CHOOSE($BM103,[1]HC!$N$7:$N$118,[1]HC!$O$7:$O$118,[1]HC!$P$7:$P$118,[1]HC!$Q$7:$Q$118),$BL103,CHOOSE(AG$111,_DIS1dL,_DIS2dL,_DIS3dL,_DIS4dL),AG$113),"")</f>
        <v/>
      </c>
      <c r="AH103" s="84" t="str">
        <f>IF(AND(AH$4,$BJ103),SUMIFS([1]HC!$K$7:$K$118,CHOOSE($BM103,[1]HC!$N$7:$N$118,[1]HC!$O$7:$O$118,[1]HC!$P$7:$P$118,[1]HC!$Q$7:$Q$118),$BL103,CHOOSE(AH$111,_DIS1dL,_DIS2dL,_DIS3dL,_DIS4dL),AH$113),"")</f>
        <v/>
      </c>
      <c r="AI103" s="84" t="str">
        <f>IF(AND(AI$4,$BJ103),SUMIFS([1]HC!$K$7:$K$118,[1]HC!$J$7:$J$118,$BL103,CHOOSE(AI$111,_DIS1dL,_DIS2dL,_DIS3dL,_DIS4dL),AI$113),"")</f>
        <v/>
      </c>
      <c r="AJ103" s="84" t="str">
        <f>IF(AND(AJ$4,$BJ103),SUMIFS([1]HC!$K$7:$K$118,[1]HC!$J$7:$J$118,$BL103,CHOOSE(AJ$111,_DIS1dL,_DIS2dL,_DIS3dL,_DIS4dL),AJ$113),"")</f>
        <v/>
      </c>
      <c r="AK103" s="84" t="str">
        <f>IF(AND(AK$4,$BJ103),SUMIFS([1]HC!$K$7:$K$118,[1]HC!$J$7:$J$118,$BL103,CHOOSE(AK$111,_DIS1dL,_DIS2dL,_DIS3dL,_DIS4dL),AK$113),"")</f>
        <v/>
      </c>
      <c r="AL103" s="84" t="str">
        <f>IF(AND(AL$4,$BJ103),SUMIFS([1]HC!$K$7:$K$118,[1]HC!$J$7:$J$118,$BL103,CHOOSE(AL$111,_DIS1dL,_DIS2dL,_DIS3dL,_DIS4dL),AL$113),"")</f>
        <v/>
      </c>
      <c r="AM103" s="84" t="str">
        <f>IF(AND(AM$4,$BJ103),SUMIFS([1]HC!$K$7:$K$118,[1]HC!$J$7:$J$118,$BL103,CHOOSE(AM$111,_DIS1dL,_DIS2dL,_DIS3dL,_DIS4dL),AM$113),"")</f>
        <v/>
      </c>
      <c r="AN103" s="84" t="str">
        <f>IF(AND(AN$4,$BJ103),SUMIFS([1]HC!$K$7:$K$118,[1]HC!$J$7:$J$118,$BL103,CHOOSE(AN$111,_DIS1dL,_DIS2dL,_DIS3dL,_DIS4dL),AN$113),"")</f>
        <v/>
      </c>
      <c r="AO103" s="84" t="str">
        <f>IF(AND(AO$4,$BJ103),SUMIFS([1]HC!$K$7:$K$118,[1]HC!$J$7:$J$118,$BL103,CHOOSE(AO$111,_DIS1dL,_DIS2dL,_DIS3dL,_DIS4dL),AO$113),"")</f>
        <v/>
      </c>
      <c r="AP103" s="84" t="str">
        <f>IF(AND(AP$4,$BJ103),SUMIFS([1]HC!$K$7:$K$118,[1]HC!$J$7:$J$118,$BL103,CHOOSE(AP$111,_DIS1dL,_DIS2dL,_DIS3dL,_DIS4dL),AP$113),"")</f>
        <v/>
      </c>
      <c r="AQ103" s="84" t="str">
        <f>IF(AND(AQ$4,$BJ103),SUMIFS([1]HC!$K$7:$K$118,[1]HC!$J$7:$J$118,$BL103,CHOOSE(AQ$111,_DIS1dL,_DIS2dL,_DIS3dL,_DIS4dL),AQ$113),"")</f>
        <v/>
      </c>
      <c r="AR103" s="84" t="str">
        <f>IF(AND(AR$4,$BJ103),SUMIFS([1]HC!$K$7:$K$118,[1]HC!$J$7:$J$118,$BL103,CHOOSE(AR$111,_DIS1dL,_DIS2dL,_DIS3dL,_DIS4dL),AR$113),"")</f>
        <v/>
      </c>
      <c r="AS103" s="84" t="str">
        <f>IF(AND(AS$4,$BJ103),SUMIFS([1]HC!$K$7:$K$118,[1]HC!$J$7:$J$118,$BL103,CHOOSE(AS$111,_DIS1dL,_DIS2dL,_DIS3dL,_DIS4dL),AS$113),"")</f>
        <v/>
      </c>
      <c r="AT103" s="84" t="str">
        <f>IF(AND(AT$4,$BJ103),SUMIFS([1]HC!$K$7:$K$118,[1]HC!$J$7:$J$118,$BL103,CHOOSE(AT$111,_DIS1dL,_DIS2dL,_DIS3dL,_DIS4dL),AT$113),"")</f>
        <v/>
      </c>
      <c r="AU103" s="84" t="str">
        <f>IF(AND(AU$4,$BJ103),SUMIFS([1]HC!$K$7:$K$118,[1]HC!$J$7:$J$118,$BL103,CHOOSE(AU$111,_DIS1dL,_DIS2dL,_DIS3dL,_DIS4dL),AU$113),"")</f>
        <v/>
      </c>
      <c r="AV103" s="84" t="str">
        <f>IF(AND(AV$4,$BJ103),SUMIFS([1]HC!$K$7:$K$118,[1]HC!$J$7:$J$118,$BL103,CHOOSE(AV$111,_DIS1dL,_DIS2dL,_DIS3dL,_DIS4dL),AV$113),"")</f>
        <v/>
      </c>
      <c r="AW103" s="84" t="str">
        <f>IF(AND(AW$4,$BJ103),SUMIFS([1]HC!$K$7:$K$118,[1]HC!$J$7:$J$118,$BL103,CHOOSE(AW$111,_DIS1dL,_DIS2dL,_DIS3dL,_DIS4dL),AW$113),"")</f>
        <v/>
      </c>
      <c r="AX103" s="84" t="str">
        <f>IF(AND(AX$4,$BJ103),SUMIFS([1]HC!$K$7:$K$118,[1]HC!$J$7:$J$118,$BL103,CHOOSE(AX$111,_DIS1dL,_DIS2dL,_DIS3dL,_DIS4dL),AX$113),"")</f>
        <v/>
      </c>
      <c r="AY103" s="84" t="str">
        <f>IF(AND(AY$4,$BJ103),SUMIFS([1]HC!$K$7:$K$118,[1]HC!$J$7:$J$118,$BL103,CHOOSE(AY$111,_DIS1dL,_DIS2dL,_DIS3dL,_DIS4dL),AY$113),"")</f>
        <v/>
      </c>
      <c r="AZ103" s="84" t="str">
        <f>IF(AND(AZ$4,$BJ103),SUMIFS([1]HC!$K$7:$K$118,[1]HC!$J$7:$J$118,$BL103,CHOOSE(AZ$111,_DIS1dL,_DIS2dL,_DIS3dL,_DIS4dL),AZ$113),"")</f>
        <v/>
      </c>
      <c r="BA103" s="84" t="str">
        <f>IF(AND(BA$4,$BJ103),SUMIFS([1]HC!$K$7:$K$118,[1]HC!$J$7:$J$118,$BL103,CHOOSE(BA$111,_DIS1dL,_DIS2dL,_DIS3dL,_DIS4dL),BA$113),"")</f>
        <v/>
      </c>
      <c r="BB103" s="84" t="str">
        <f>IF(AND(BB$4,$BJ103),SUMIFS([1]HC!$K$7:$K$118,[1]HC!$J$7:$J$118,$BL103,CHOOSE(BB$111,_DIS1dL,_DIS2dL,_DIS3dL,_DIS4dL),BB$113),"")</f>
        <v/>
      </c>
      <c r="BC103" s="84" t="str">
        <f>IF(AND(BC$4,$BJ103),SUMIFS([1]HC!$K$7:$K$118,[1]HC!$J$7:$J$118,$BL103,CHOOSE(BC$111,_DIS1dL,_DIS2dL,_DIS3dL,_DIS4dL),BC$113),"")</f>
        <v/>
      </c>
      <c r="BD103" s="84" t="str">
        <f>IF(AND(BD$4,$BJ103),SUMIFS([1]HC!$K$7:$K$118,[1]HC!$J$7:$J$118,$BL103,CHOOSE(BD$111,_DIS1dL,_DIS2dL,_DIS3dL,_DIS4dL),BD$113),"")</f>
        <v/>
      </c>
      <c r="BE103" s="85" t="str">
        <f>IF(AND(BE$4,$BJ103),SUMIFS([1]HC!$K$7:$K$118,[1]HC!$J$7:$J$118,$BL103,CHOOSE(BE$111,_DIS1dL,_DIS2dL,_DIS3dL,_DIS4dL),BE$113),"")</f>
        <v/>
      </c>
      <c r="BF103" s="80" t="str">
        <f t="shared" si="2"/>
        <v/>
      </c>
      <c r="BG103" s="86" t="str">
        <f t="shared" si="3"/>
        <v/>
      </c>
      <c r="BI103" s="82" t="str">
        <f>IF(BJ103,[1]HC!M103-1,"")</f>
        <v/>
      </c>
      <c r="BJ103" s="82" t="b">
        <f>[1]HC!G103</f>
        <v>0</v>
      </c>
      <c r="BK103" s="72" t="str">
        <f>[1]HC!L103</f>
        <v/>
      </c>
      <c r="BL103" t="str">
        <f>[1]HC!I103</f>
        <v/>
      </c>
      <c r="BM103" t="str">
        <f>[1]HC!M103</f>
        <v/>
      </c>
      <c r="BO103" s="72" t="b">
        <f>[1]HC!K103=BF103</f>
        <v>1</v>
      </c>
    </row>
    <row r="104" spans="3:67" ht="13" hidden="1" x14ac:dyDescent="0.3">
      <c r="C104" t="str">
        <f>IF($BJ104,REPT(" ",$BI$6*BI104) &amp; [1]HC!J104,"")</f>
        <v/>
      </c>
      <c r="D104" s="83" t="str">
        <f>IF(AND(D$4,$BJ104),SUMIFS([1]HC!$K$7:$K$118,CHOOSE($BM104,[1]HC!$N$7:$N$118,[1]HC!$O$7:$O$118,[1]HC!$P$7:$P$118,[1]HC!$Q$7:$Q$118),$BL104,CHOOSE(D$111,_DIS1dL,_DIS2dL,_DIS3dL,_DIS4dL),D$113),"")</f>
        <v/>
      </c>
      <c r="E104" s="84" t="str">
        <f>IF(AND(E$4,$BJ104),SUMIFS([1]HC!$K$7:$K$118,CHOOSE($BM104,[1]HC!$N$7:$N$118,[1]HC!$O$7:$O$118,[1]HC!$P$7:$P$118,[1]HC!$Q$7:$Q$118),$BL104,CHOOSE(E$111,_DIS1dL,_DIS2dL,_DIS3dL,_DIS4dL),E$113),"")</f>
        <v/>
      </c>
      <c r="F104" s="84" t="str">
        <f>IF(AND(F$4,$BJ104),SUMIFS([1]HC!$K$7:$K$118,CHOOSE($BM104,[1]HC!$N$7:$N$118,[1]HC!$O$7:$O$118,[1]HC!$P$7:$P$118,[1]HC!$Q$7:$Q$118),$BL104,CHOOSE(F$111,_DIS1dL,_DIS2dL,_DIS3dL,_DIS4dL),F$113),"")</f>
        <v/>
      </c>
      <c r="G104" s="84" t="str">
        <f>IF(AND(G$4,$BJ104),SUMIFS([1]HC!$K$7:$K$118,CHOOSE($BM104,[1]HC!$N$7:$N$118,[1]HC!$O$7:$O$118,[1]HC!$P$7:$P$118,[1]HC!$Q$7:$Q$118),$BL104,CHOOSE(G$111,_DIS1dL,_DIS2dL,_DIS3dL,_DIS4dL),G$113),"")</f>
        <v/>
      </c>
      <c r="H104" s="84" t="str">
        <f>IF(AND(H$4,$BJ104),SUMIFS([1]HC!$K$7:$K$118,CHOOSE($BM104,[1]HC!$N$7:$N$118,[1]HC!$O$7:$O$118,[1]HC!$P$7:$P$118,[1]HC!$Q$7:$Q$118),$BL104,CHOOSE(H$111,_DIS1dL,_DIS2dL,_DIS3dL,_DIS4dL),H$113),"")</f>
        <v/>
      </c>
      <c r="I104" s="84" t="str">
        <f>IF(AND(I$4,$BJ104),SUMIFS([1]HC!$K$7:$K$118,CHOOSE($BM104,[1]HC!$N$7:$N$118,[1]HC!$O$7:$O$118,[1]HC!$P$7:$P$118,[1]HC!$Q$7:$Q$118),$BL104,CHOOSE(I$111,_DIS1dL,_DIS2dL,_DIS3dL,_DIS4dL),I$113),"")</f>
        <v/>
      </c>
      <c r="J104" s="84" t="str">
        <f>IF(AND(J$4,$BJ104),SUMIFS([1]HC!$K$7:$K$118,CHOOSE($BM104,[1]HC!$N$7:$N$118,[1]HC!$O$7:$O$118,[1]HC!$P$7:$P$118,[1]HC!$Q$7:$Q$118),$BL104,CHOOSE(J$111,_DIS1dL,_DIS2dL,_DIS3dL,_DIS4dL),J$113),"")</f>
        <v/>
      </c>
      <c r="K104" s="84" t="str">
        <f>IF(AND(K$4,$BJ104),SUMIFS([1]HC!$K$7:$K$118,CHOOSE($BM104,[1]HC!$N$7:$N$118,[1]HC!$O$7:$O$118,[1]HC!$P$7:$P$118,[1]HC!$Q$7:$Q$118),$BL104,CHOOSE(K$111,_DIS1dL,_DIS2dL,_DIS3dL,_DIS4dL),K$113),"")</f>
        <v/>
      </c>
      <c r="L104" s="84" t="str">
        <f>IF(AND(L$4,$BJ104),SUMIFS([1]HC!$K$7:$K$118,CHOOSE($BM104,[1]HC!$N$7:$N$118,[1]HC!$O$7:$O$118,[1]HC!$P$7:$P$118,[1]HC!$Q$7:$Q$118),$BL104,CHOOSE(L$111,_DIS1dL,_DIS2dL,_DIS3dL,_DIS4dL),L$113),"")</f>
        <v/>
      </c>
      <c r="M104" s="84" t="str">
        <f>IF(AND(M$4,$BJ104),SUMIFS([1]HC!$K$7:$K$118,CHOOSE($BM104,[1]HC!$N$7:$N$118,[1]HC!$O$7:$O$118,[1]HC!$P$7:$P$118,[1]HC!$Q$7:$Q$118),$BL104,CHOOSE(M$111,_DIS1dL,_DIS2dL,_DIS3dL,_DIS4dL),M$113),"")</f>
        <v/>
      </c>
      <c r="N104" s="84" t="str">
        <f>IF(AND(N$4,$BJ104),SUMIFS([1]HC!$K$7:$K$118,CHOOSE($BM104,[1]HC!$N$7:$N$118,[1]HC!$O$7:$O$118,[1]HC!$P$7:$P$118,[1]HC!$Q$7:$Q$118),$BL104,CHOOSE(N$111,_DIS1dL,_DIS2dL,_DIS3dL,_DIS4dL),N$113),"")</f>
        <v/>
      </c>
      <c r="O104" s="84" t="str">
        <f>IF(AND(O$4,$BJ104),SUMIFS([1]HC!$K$7:$K$118,CHOOSE($BM104,[1]HC!$N$7:$N$118,[1]HC!$O$7:$O$118,[1]HC!$P$7:$P$118,[1]HC!$Q$7:$Q$118),$BL104,CHOOSE(O$111,_DIS1dL,_DIS2dL,_DIS3dL,_DIS4dL),O$113),"")</f>
        <v/>
      </c>
      <c r="P104" s="84" t="str">
        <f>IF(AND(P$4,$BJ104),SUMIFS([1]HC!$K$7:$K$118,CHOOSE($BM104,[1]HC!$N$7:$N$118,[1]HC!$O$7:$O$118,[1]HC!$P$7:$P$118,[1]HC!$Q$7:$Q$118),$BL104,CHOOSE(P$111,_DIS1dL,_DIS2dL,_DIS3dL,_DIS4dL),P$113),"")</f>
        <v/>
      </c>
      <c r="Q104" s="84" t="str">
        <f>IF(AND(Q$4,$BJ104),SUMIFS([1]HC!$K$7:$K$118,CHOOSE($BM104,[1]HC!$N$7:$N$118,[1]HC!$O$7:$O$118,[1]HC!$P$7:$P$118,[1]HC!$Q$7:$Q$118),$BL104,CHOOSE(Q$111,_DIS1dL,_DIS2dL,_DIS3dL,_DIS4dL),Q$113),"")</f>
        <v/>
      </c>
      <c r="R104" s="84" t="str">
        <f>IF(AND(R$4,$BJ104),SUMIFS([1]HC!$K$7:$K$118,CHOOSE($BM104,[1]HC!$N$7:$N$118,[1]HC!$O$7:$O$118,[1]HC!$P$7:$P$118,[1]HC!$Q$7:$Q$118),$BL104,CHOOSE(R$111,_DIS1dL,_DIS2dL,_DIS3dL,_DIS4dL),R$113),"")</f>
        <v/>
      </c>
      <c r="S104" s="84" t="str">
        <f>IF(AND(S$4,$BJ104),SUMIFS([1]HC!$K$7:$K$118,CHOOSE($BM104,[1]HC!$N$7:$N$118,[1]HC!$O$7:$O$118,[1]HC!$P$7:$P$118,[1]HC!$Q$7:$Q$118),$BL104,CHOOSE(S$111,_DIS1dL,_DIS2dL,_DIS3dL,_DIS4dL),S$113),"")</f>
        <v/>
      </c>
      <c r="T104" s="84" t="str">
        <f>IF(AND(T$4,$BJ104),SUMIFS([1]HC!$K$7:$K$118,CHOOSE($BM104,[1]HC!$N$7:$N$118,[1]HC!$O$7:$O$118,[1]HC!$P$7:$P$118,[1]HC!$Q$7:$Q$118),$BL104,CHOOSE(T$111,_DIS1dL,_DIS2dL,_DIS3dL,_DIS4dL),T$113),"")</f>
        <v/>
      </c>
      <c r="U104" s="84" t="str">
        <f>IF(AND(U$4,$BJ104),SUMIFS([1]HC!$K$7:$K$118,CHOOSE($BM104,[1]HC!$N$7:$N$118,[1]HC!$O$7:$O$118,[1]HC!$P$7:$P$118,[1]HC!$Q$7:$Q$118),$BL104,CHOOSE(U$111,_DIS1dL,_DIS2dL,_DIS3dL,_DIS4dL),U$113),"")</f>
        <v/>
      </c>
      <c r="V104" s="84" t="str">
        <f>IF(AND(V$4,$BJ104),SUMIFS([1]HC!$K$7:$K$118,CHOOSE($BM104,[1]HC!$N$7:$N$118,[1]HC!$O$7:$O$118,[1]HC!$P$7:$P$118,[1]HC!$Q$7:$Q$118),$BL104,CHOOSE(V$111,_DIS1dL,_DIS2dL,_DIS3dL,_DIS4dL),V$113),"")</f>
        <v/>
      </c>
      <c r="W104" s="84" t="str">
        <f>IF(AND(W$4,$BJ104),SUMIFS([1]HC!$K$7:$K$118,CHOOSE($BM104,[1]HC!$N$7:$N$118,[1]HC!$O$7:$O$118,[1]HC!$P$7:$P$118,[1]HC!$Q$7:$Q$118),$BL104,CHOOSE(W$111,_DIS1dL,_DIS2dL,_DIS3dL,_DIS4dL),W$113),"")</f>
        <v/>
      </c>
      <c r="X104" s="84" t="str">
        <f>IF(AND(X$4,$BJ104),SUMIFS([1]HC!$K$7:$K$118,CHOOSE($BM104,[1]HC!$N$7:$N$118,[1]HC!$O$7:$O$118,[1]HC!$P$7:$P$118,[1]HC!$Q$7:$Q$118),$BL104,CHOOSE(X$111,_DIS1dL,_DIS2dL,_DIS3dL,_DIS4dL),X$113),"")</f>
        <v/>
      </c>
      <c r="Y104" s="84" t="str">
        <f>IF(AND(Y$4,$BJ104),SUMIFS([1]HC!$K$7:$K$118,CHOOSE($BM104,[1]HC!$N$7:$N$118,[1]HC!$O$7:$O$118,[1]HC!$P$7:$P$118,[1]HC!$Q$7:$Q$118),$BL104,CHOOSE(Y$111,_DIS1dL,_DIS2dL,_DIS3dL,_DIS4dL),Y$113),"")</f>
        <v/>
      </c>
      <c r="Z104" s="84" t="str">
        <f>IF(AND(Z$4,$BJ104),SUMIFS([1]HC!$K$7:$K$118,CHOOSE($BM104,[1]HC!$N$7:$N$118,[1]HC!$O$7:$O$118,[1]HC!$P$7:$P$118,[1]HC!$Q$7:$Q$118),$BL104,CHOOSE(Z$111,_DIS1dL,_DIS2dL,_DIS3dL,_DIS4dL),Z$113),"")</f>
        <v/>
      </c>
      <c r="AA104" s="84" t="str">
        <f>IF(AND(AA$4,$BJ104),SUMIFS([1]HC!$K$7:$K$118,CHOOSE($BM104,[1]HC!$N$7:$N$118,[1]HC!$O$7:$O$118,[1]HC!$P$7:$P$118,[1]HC!$Q$7:$Q$118),$BL104,CHOOSE(AA$111,_DIS1dL,_DIS2dL,_DIS3dL,_DIS4dL),AA$113),"")</f>
        <v/>
      </c>
      <c r="AB104" s="84" t="str">
        <f>IF(AND(AB$4,$BJ104),SUMIFS([1]HC!$K$7:$K$118,CHOOSE($BM104,[1]HC!$N$7:$N$118,[1]HC!$O$7:$O$118,[1]HC!$P$7:$P$118,[1]HC!$Q$7:$Q$118),$BL104,CHOOSE(AB$111,_DIS1dL,_DIS2dL,_DIS3dL,_DIS4dL),AB$113),"")</f>
        <v/>
      </c>
      <c r="AC104" s="84" t="str">
        <f>IF(AND(AC$4,$BJ104),SUMIFS([1]HC!$K$7:$K$118,CHOOSE($BM104,[1]HC!$N$7:$N$118,[1]HC!$O$7:$O$118,[1]HC!$P$7:$P$118,[1]HC!$Q$7:$Q$118),$BL104,CHOOSE(AC$111,_DIS1dL,_DIS2dL,_DIS3dL,_DIS4dL),AC$113),"")</f>
        <v/>
      </c>
      <c r="AD104" s="84" t="str">
        <f>IF(AND(AD$4,$BJ104),SUMIFS([1]HC!$K$7:$K$118,CHOOSE($BM104,[1]HC!$N$7:$N$118,[1]HC!$O$7:$O$118,[1]HC!$P$7:$P$118,[1]HC!$Q$7:$Q$118),$BL104,CHOOSE(AD$111,_DIS1dL,_DIS2dL,_DIS3dL,_DIS4dL),AD$113),"")</f>
        <v/>
      </c>
      <c r="AE104" s="84" t="str">
        <f>IF(AND(AE$4,$BJ104),SUMIFS([1]HC!$K$7:$K$118,CHOOSE($BM104,[1]HC!$N$7:$N$118,[1]HC!$O$7:$O$118,[1]HC!$P$7:$P$118,[1]HC!$Q$7:$Q$118),$BL104,CHOOSE(AE$111,_DIS1dL,_DIS2dL,_DIS3dL,_DIS4dL),AE$113),"")</f>
        <v/>
      </c>
      <c r="AF104" s="84" t="str">
        <f>IF(AND(AF$4,$BJ104),SUMIFS([1]HC!$K$7:$K$118,CHOOSE($BM104,[1]HC!$N$7:$N$118,[1]HC!$O$7:$O$118,[1]HC!$P$7:$P$118,[1]HC!$Q$7:$Q$118),$BL104,CHOOSE(AF$111,_DIS1dL,_DIS2dL,_DIS3dL,_DIS4dL),AF$113),"")</f>
        <v/>
      </c>
      <c r="AG104" s="84" t="str">
        <f>IF(AND(AG$4,$BJ104),SUMIFS([1]HC!$K$7:$K$118,CHOOSE($BM104,[1]HC!$N$7:$N$118,[1]HC!$O$7:$O$118,[1]HC!$P$7:$P$118,[1]HC!$Q$7:$Q$118),$BL104,CHOOSE(AG$111,_DIS1dL,_DIS2dL,_DIS3dL,_DIS4dL),AG$113),"")</f>
        <v/>
      </c>
      <c r="AH104" s="84" t="str">
        <f>IF(AND(AH$4,$BJ104),SUMIFS([1]HC!$K$7:$K$118,CHOOSE($BM104,[1]HC!$N$7:$N$118,[1]HC!$O$7:$O$118,[1]HC!$P$7:$P$118,[1]HC!$Q$7:$Q$118),$BL104,CHOOSE(AH$111,_DIS1dL,_DIS2dL,_DIS3dL,_DIS4dL),AH$113),"")</f>
        <v/>
      </c>
      <c r="AI104" s="84" t="str">
        <f>IF(AND(AI$4,$BJ104),SUMIFS([1]HC!$K$7:$K$118,[1]HC!$J$7:$J$118,$BL104,CHOOSE(AI$111,_DIS1dL,_DIS2dL,_DIS3dL,_DIS4dL),AI$113),"")</f>
        <v/>
      </c>
      <c r="AJ104" s="84" t="str">
        <f>IF(AND(AJ$4,$BJ104),SUMIFS([1]HC!$K$7:$K$118,[1]HC!$J$7:$J$118,$BL104,CHOOSE(AJ$111,_DIS1dL,_DIS2dL,_DIS3dL,_DIS4dL),AJ$113),"")</f>
        <v/>
      </c>
      <c r="AK104" s="84" t="str">
        <f>IF(AND(AK$4,$BJ104),SUMIFS([1]HC!$K$7:$K$118,[1]HC!$J$7:$J$118,$BL104,CHOOSE(AK$111,_DIS1dL,_DIS2dL,_DIS3dL,_DIS4dL),AK$113),"")</f>
        <v/>
      </c>
      <c r="AL104" s="84" t="str">
        <f>IF(AND(AL$4,$BJ104),SUMIFS([1]HC!$K$7:$K$118,[1]HC!$J$7:$J$118,$BL104,CHOOSE(AL$111,_DIS1dL,_DIS2dL,_DIS3dL,_DIS4dL),AL$113),"")</f>
        <v/>
      </c>
      <c r="AM104" s="84" t="str">
        <f>IF(AND(AM$4,$BJ104),SUMIFS([1]HC!$K$7:$K$118,[1]HC!$J$7:$J$118,$BL104,CHOOSE(AM$111,_DIS1dL,_DIS2dL,_DIS3dL,_DIS4dL),AM$113),"")</f>
        <v/>
      </c>
      <c r="AN104" s="84" t="str">
        <f>IF(AND(AN$4,$BJ104),SUMIFS([1]HC!$K$7:$K$118,[1]HC!$J$7:$J$118,$BL104,CHOOSE(AN$111,_DIS1dL,_DIS2dL,_DIS3dL,_DIS4dL),AN$113),"")</f>
        <v/>
      </c>
      <c r="AO104" s="84" t="str">
        <f>IF(AND(AO$4,$BJ104),SUMIFS([1]HC!$K$7:$K$118,[1]HC!$J$7:$J$118,$BL104,CHOOSE(AO$111,_DIS1dL,_DIS2dL,_DIS3dL,_DIS4dL),AO$113),"")</f>
        <v/>
      </c>
      <c r="AP104" s="84" t="str">
        <f>IF(AND(AP$4,$BJ104),SUMIFS([1]HC!$K$7:$K$118,[1]HC!$J$7:$J$118,$BL104,CHOOSE(AP$111,_DIS1dL,_DIS2dL,_DIS3dL,_DIS4dL),AP$113),"")</f>
        <v/>
      </c>
      <c r="AQ104" s="84" t="str">
        <f>IF(AND(AQ$4,$BJ104),SUMIFS([1]HC!$K$7:$K$118,[1]HC!$J$7:$J$118,$BL104,CHOOSE(AQ$111,_DIS1dL,_DIS2dL,_DIS3dL,_DIS4dL),AQ$113),"")</f>
        <v/>
      </c>
      <c r="AR104" s="84" t="str">
        <f>IF(AND(AR$4,$BJ104),SUMIFS([1]HC!$K$7:$K$118,[1]HC!$J$7:$J$118,$BL104,CHOOSE(AR$111,_DIS1dL,_DIS2dL,_DIS3dL,_DIS4dL),AR$113),"")</f>
        <v/>
      </c>
      <c r="AS104" s="84" t="str">
        <f>IF(AND(AS$4,$BJ104),SUMIFS([1]HC!$K$7:$K$118,[1]HC!$J$7:$J$118,$BL104,CHOOSE(AS$111,_DIS1dL,_DIS2dL,_DIS3dL,_DIS4dL),AS$113),"")</f>
        <v/>
      </c>
      <c r="AT104" s="84" t="str">
        <f>IF(AND(AT$4,$BJ104),SUMIFS([1]HC!$K$7:$K$118,[1]HC!$J$7:$J$118,$BL104,CHOOSE(AT$111,_DIS1dL,_DIS2dL,_DIS3dL,_DIS4dL),AT$113),"")</f>
        <v/>
      </c>
      <c r="AU104" s="84" t="str">
        <f>IF(AND(AU$4,$BJ104),SUMIFS([1]HC!$K$7:$K$118,[1]HC!$J$7:$J$118,$BL104,CHOOSE(AU$111,_DIS1dL,_DIS2dL,_DIS3dL,_DIS4dL),AU$113),"")</f>
        <v/>
      </c>
      <c r="AV104" s="84" t="str">
        <f>IF(AND(AV$4,$BJ104),SUMIFS([1]HC!$K$7:$K$118,[1]HC!$J$7:$J$118,$BL104,CHOOSE(AV$111,_DIS1dL,_DIS2dL,_DIS3dL,_DIS4dL),AV$113),"")</f>
        <v/>
      </c>
      <c r="AW104" s="84" t="str">
        <f>IF(AND(AW$4,$BJ104),SUMIFS([1]HC!$K$7:$K$118,[1]HC!$J$7:$J$118,$BL104,CHOOSE(AW$111,_DIS1dL,_DIS2dL,_DIS3dL,_DIS4dL),AW$113),"")</f>
        <v/>
      </c>
      <c r="AX104" s="84" t="str">
        <f>IF(AND(AX$4,$BJ104),SUMIFS([1]HC!$K$7:$K$118,[1]HC!$J$7:$J$118,$BL104,CHOOSE(AX$111,_DIS1dL,_DIS2dL,_DIS3dL,_DIS4dL),AX$113),"")</f>
        <v/>
      </c>
      <c r="AY104" s="84" t="str">
        <f>IF(AND(AY$4,$BJ104),SUMIFS([1]HC!$K$7:$K$118,[1]HC!$J$7:$J$118,$BL104,CHOOSE(AY$111,_DIS1dL,_DIS2dL,_DIS3dL,_DIS4dL),AY$113),"")</f>
        <v/>
      </c>
      <c r="AZ104" s="84" t="str">
        <f>IF(AND(AZ$4,$BJ104),SUMIFS([1]HC!$K$7:$K$118,[1]HC!$J$7:$J$118,$BL104,CHOOSE(AZ$111,_DIS1dL,_DIS2dL,_DIS3dL,_DIS4dL),AZ$113),"")</f>
        <v/>
      </c>
      <c r="BA104" s="84" t="str">
        <f>IF(AND(BA$4,$BJ104),SUMIFS([1]HC!$K$7:$K$118,[1]HC!$J$7:$J$118,$BL104,CHOOSE(BA$111,_DIS1dL,_DIS2dL,_DIS3dL,_DIS4dL),BA$113),"")</f>
        <v/>
      </c>
      <c r="BB104" s="84" t="str">
        <f>IF(AND(BB$4,$BJ104),SUMIFS([1]HC!$K$7:$K$118,[1]HC!$J$7:$J$118,$BL104,CHOOSE(BB$111,_DIS1dL,_DIS2dL,_DIS3dL,_DIS4dL),BB$113),"")</f>
        <v/>
      </c>
      <c r="BC104" s="84" t="str">
        <f>IF(AND(BC$4,$BJ104),SUMIFS([1]HC!$K$7:$K$118,[1]HC!$J$7:$J$118,$BL104,CHOOSE(BC$111,_DIS1dL,_DIS2dL,_DIS3dL,_DIS4dL),BC$113),"")</f>
        <v/>
      </c>
      <c r="BD104" s="84" t="str">
        <f>IF(AND(BD$4,$BJ104),SUMIFS([1]HC!$K$7:$K$118,[1]HC!$J$7:$J$118,$BL104,CHOOSE(BD$111,_DIS1dL,_DIS2dL,_DIS3dL,_DIS4dL),BD$113),"")</f>
        <v/>
      </c>
      <c r="BE104" s="85" t="str">
        <f>IF(AND(BE$4,$BJ104),SUMIFS([1]HC!$K$7:$K$118,[1]HC!$J$7:$J$118,$BL104,CHOOSE(BE$111,_DIS1dL,_DIS2dL,_DIS3dL,_DIS4dL),BE$113),"")</f>
        <v/>
      </c>
      <c r="BF104" s="80" t="str">
        <f t="shared" si="2"/>
        <v/>
      </c>
      <c r="BG104" s="86" t="str">
        <f t="shared" si="3"/>
        <v/>
      </c>
      <c r="BI104" s="82" t="str">
        <f>IF(BJ104,[1]HC!M104-1,"")</f>
        <v/>
      </c>
      <c r="BJ104" s="82" t="b">
        <f>[1]HC!G104</f>
        <v>0</v>
      </c>
      <c r="BK104" s="72" t="str">
        <f>[1]HC!L104</f>
        <v/>
      </c>
      <c r="BL104" t="str">
        <f>[1]HC!I104</f>
        <v/>
      </c>
      <c r="BM104" t="str">
        <f>[1]HC!M104</f>
        <v/>
      </c>
      <c r="BO104" s="72" t="b">
        <f>[1]HC!K104=BF104</f>
        <v>1</v>
      </c>
    </row>
    <row r="105" spans="3:67" ht="13" hidden="1" x14ac:dyDescent="0.3">
      <c r="C105" t="str">
        <f>IF($BJ105,REPT(" ",$BI$6*BI105) &amp; [1]HC!J105,"")</f>
        <v/>
      </c>
      <c r="D105" s="83" t="str">
        <f>IF(AND(D$4,$BJ105),SUMIFS([1]HC!$K$7:$K$118,CHOOSE($BM105,[1]HC!$N$7:$N$118,[1]HC!$O$7:$O$118,[1]HC!$P$7:$P$118,[1]HC!$Q$7:$Q$118),$BL105,CHOOSE(D$111,_DIS1dL,_DIS2dL,_DIS3dL,_DIS4dL),D$113),"")</f>
        <v/>
      </c>
      <c r="E105" s="84" t="str">
        <f>IF(AND(E$4,$BJ105),SUMIFS([1]HC!$K$7:$K$118,CHOOSE($BM105,[1]HC!$N$7:$N$118,[1]HC!$O$7:$O$118,[1]HC!$P$7:$P$118,[1]HC!$Q$7:$Q$118),$BL105,CHOOSE(E$111,_DIS1dL,_DIS2dL,_DIS3dL,_DIS4dL),E$113),"")</f>
        <v/>
      </c>
      <c r="F105" s="84" t="str">
        <f>IF(AND(F$4,$BJ105),SUMIFS([1]HC!$K$7:$K$118,CHOOSE($BM105,[1]HC!$N$7:$N$118,[1]HC!$O$7:$O$118,[1]HC!$P$7:$P$118,[1]HC!$Q$7:$Q$118),$BL105,CHOOSE(F$111,_DIS1dL,_DIS2dL,_DIS3dL,_DIS4dL),F$113),"")</f>
        <v/>
      </c>
      <c r="G105" s="84" t="str">
        <f>IF(AND(G$4,$BJ105),SUMIFS([1]HC!$K$7:$K$118,CHOOSE($BM105,[1]HC!$N$7:$N$118,[1]HC!$O$7:$O$118,[1]HC!$P$7:$P$118,[1]HC!$Q$7:$Q$118),$BL105,CHOOSE(G$111,_DIS1dL,_DIS2dL,_DIS3dL,_DIS4dL),G$113),"")</f>
        <v/>
      </c>
      <c r="H105" s="84" t="str">
        <f>IF(AND(H$4,$BJ105),SUMIFS([1]HC!$K$7:$K$118,CHOOSE($BM105,[1]HC!$N$7:$N$118,[1]HC!$O$7:$O$118,[1]HC!$P$7:$P$118,[1]HC!$Q$7:$Q$118),$BL105,CHOOSE(H$111,_DIS1dL,_DIS2dL,_DIS3dL,_DIS4dL),H$113),"")</f>
        <v/>
      </c>
      <c r="I105" s="84" t="str">
        <f>IF(AND(I$4,$BJ105),SUMIFS([1]HC!$K$7:$K$118,CHOOSE($BM105,[1]HC!$N$7:$N$118,[1]HC!$O$7:$O$118,[1]HC!$P$7:$P$118,[1]HC!$Q$7:$Q$118),$BL105,CHOOSE(I$111,_DIS1dL,_DIS2dL,_DIS3dL,_DIS4dL),I$113),"")</f>
        <v/>
      </c>
      <c r="J105" s="84" t="str">
        <f>IF(AND(J$4,$BJ105),SUMIFS([1]HC!$K$7:$K$118,CHOOSE($BM105,[1]HC!$N$7:$N$118,[1]HC!$O$7:$O$118,[1]HC!$P$7:$P$118,[1]HC!$Q$7:$Q$118),$BL105,CHOOSE(J$111,_DIS1dL,_DIS2dL,_DIS3dL,_DIS4dL),J$113),"")</f>
        <v/>
      </c>
      <c r="K105" s="84" t="str">
        <f>IF(AND(K$4,$BJ105),SUMIFS([1]HC!$K$7:$K$118,CHOOSE($BM105,[1]HC!$N$7:$N$118,[1]HC!$O$7:$O$118,[1]HC!$P$7:$P$118,[1]HC!$Q$7:$Q$118),$BL105,CHOOSE(K$111,_DIS1dL,_DIS2dL,_DIS3dL,_DIS4dL),K$113),"")</f>
        <v/>
      </c>
      <c r="L105" s="84" t="str">
        <f>IF(AND(L$4,$BJ105),SUMIFS([1]HC!$K$7:$K$118,CHOOSE($BM105,[1]HC!$N$7:$N$118,[1]HC!$O$7:$O$118,[1]HC!$P$7:$P$118,[1]HC!$Q$7:$Q$118),$BL105,CHOOSE(L$111,_DIS1dL,_DIS2dL,_DIS3dL,_DIS4dL),L$113),"")</f>
        <v/>
      </c>
      <c r="M105" s="84" t="str">
        <f>IF(AND(M$4,$BJ105),SUMIFS([1]HC!$K$7:$K$118,CHOOSE($BM105,[1]HC!$N$7:$N$118,[1]HC!$O$7:$O$118,[1]HC!$P$7:$P$118,[1]HC!$Q$7:$Q$118),$BL105,CHOOSE(M$111,_DIS1dL,_DIS2dL,_DIS3dL,_DIS4dL),M$113),"")</f>
        <v/>
      </c>
      <c r="N105" s="84" t="str">
        <f>IF(AND(N$4,$BJ105),SUMIFS([1]HC!$K$7:$K$118,CHOOSE($BM105,[1]HC!$N$7:$N$118,[1]HC!$O$7:$O$118,[1]HC!$P$7:$P$118,[1]HC!$Q$7:$Q$118),$BL105,CHOOSE(N$111,_DIS1dL,_DIS2dL,_DIS3dL,_DIS4dL),N$113),"")</f>
        <v/>
      </c>
      <c r="O105" s="84" t="str">
        <f>IF(AND(O$4,$BJ105),SUMIFS([1]HC!$K$7:$K$118,CHOOSE($BM105,[1]HC!$N$7:$N$118,[1]HC!$O$7:$O$118,[1]HC!$P$7:$P$118,[1]HC!$Q$7:$Q$118),$BL105,CHOOSE(O$111,_DIS1dL,_DIS2dL,_DIS3dL,_DIS4dL),O$113),"")</f>
        <v/>
      </c>
      <c r="P105" s="84" t="str">
        <f>IF(AND(P$4,$BJ105),SUMIFS([1]HC!$K$7:$K$118,CHOOSE($BM105,[1]HC!$N$7:$N$118,[1]HC!$O$7:$O$118,[1]HC!$P$7:$P$118,[1]HC!$Q$7:$Q$118),$BL105,CHOOSE(P$111,_DIS1dL,_DIS2dL,_DIS3dL,_DIS4dL),P$113),"")</f>
        <v/>
      </c>
      <c r="Q105" s="84" t="str">
        <f>IF(AND(Q$4,$BJ105),SUMIFS([1]HC!$K$7:$K$118,CHOOSE($BM105,[1]HC!$N$7:$N$118,[1]HC!$O$7:$O$118,[1]HC!$P$7:$P$118,[1]HC!$Q$7:$Q$118),$BL105,CHOOSE(Q$111,_DIS1dL,_DIS2dL,_DIS3dL,_DIS4dL),Q$113),"")</f>
        <v/>
      </c>
      <c r="R105" s="84" t="str">
        <f>IF(AND(R$4,$BJ105),SUMIFS([1]HC!$K$7:$K$118,CHOOSE($BM105,[1]HC!$N$7:$N$118,[1]HC!$O$7:$O$118,[1]HC!$P$7:$P$118,[1]HC!$Q$7:$Q$118),$BL105,CHOOSE(R$111,_DIS1dL,_DIS2dL,_DIS3dL,_DIS4dL),R$113),"")</f>
        <v/>
      </c>
      <c r="S105" s="84" t="str">
        <f>IF(AND(S$4,$BJ105),SUMIFS([1]HC!$K$7:$K$118,CHOOSE($BM105,[1]HC!$N$7:$N$118,[1]HC!$O$7:$O$118,[1]HC!$P$7:$P$118,[1]HC!$Q$7:$Q$118),$BL105,CHOOSE(S$111,_DIS1dL,_DIS2dL,_DIS3dL,_DIS4dL),S$113),"")</f>
        <v/>
      </c>
      <c r="T105" s="84" t="str">
        <f>IF(AND(T$4,$BJ105),SUMIFS([1]HC!$K$7:$K$118,CHOOSE($BM105,[1]HC!$N$7:$N$118,[1]HC!$O$7:$O$118,[1]HC!$P$7:$P$118,[1]HC!$Q$7:$Q$118),$BL105,CHOOSE(T$111,_DIS1dL,_DIS2dL,_DIS3dL,_DIS4dL),T$113),"")</f>
        <v/>
      </c>
      <c r="U105" s="84" t="str">
        <f>IF(AND(U$4,$BJ105),SUMIFS([1]HC!$K$7:$K$118,CHOOSE($BM105,[1]HC!$N$7:$N$118,[1]HC!$O$7:$O$118,[1]HC!$P$7:$P$118,[1]HC!$Q$7:$Q$118),$BL105,CHOOSE(U$111,_DIS1dL,_DIS2dL,_DIS3dL,_DIS4dL),U$113),"")</f>
        <v/>
      </c>
      <c r="V105" s="84" t="str">
        <f>IF(AND(V$4,$BJ105),SUMIFS([1]HC!$K$7:$K$118,CHOOSE($BM105,[1]HC!$N$7:$N$118,[1]HC!$O$7:$O$118,[1]HC!$P$7:$P$118,[1]HC!$Q$7:$Q$118),$BL105,CHOOSE(V$111,_DIS1dL,_DIS2dL,_DIS3dL,_DIS4dL),V$113),"")</f>
        <v/>
      </c>
      <c r="W105" s="84" t="str">
        <f>IF(AND(W$4,$BJ105),SUMIFS([1]HC!$K$7:$K$118,CHOOSE($BM105,[1]HC!$N$7:$N$118,[1]HC!$O$7:$O$118,[1]HC!$P$7:$P$118,[1]HC!$Q$7:$Q$118),$BL105,CHOOSE(W$111,_DIS1dL,_DIS2dL,_DIS3dL,_DIS4dL),W$113),"")</f>
        <v/>
      </c>
      <c r="X105" s="84" t="str">
        <f>IF(AND(X$4,$BJ105),SUMIFS([1]HC!$K$7:$K$118,CHOOSE($BM105,[1]HC!$N$7:$N$118,[1]HC!$O$7:$O$118,[1]HC!$P$7:$P$118,[1]HC!$Q$7:$Q$118),$BL105,CHOOSE(X$111,_DIS1dL,_DIS2dL,_DIS3dL,_DIS4dL),X$113),"")</f>
        <v/>
      </c>
      <c r="Y105" s="84" t="str">
        <f>IF(AND(Y$4,$BJ105),SUMIFS([1]HC!$K$7:$K$118,CHOOSE($BM105,[1]HC!$N$7:$N$118,[1]HC!$O$7:$O$118,[1]HC!$P$7:$P$118,[1]HC!$Q$7:$Q$118),$BL105,CHOOSE(Y$111,_DIS1dL,_DIS2dL,_DIS3dL,_DIS4dL),Y$113),"")</f>
        <v/>
      </c>
      <c r="Z105" s="84" t="str">
        <f>IF(AND(Z$4,$BJ105),SUMIFS([1]HC!$K$7:$K$118,CHOOSE($BM105,[1]HC!$N$7:$N$118,[1]HC!$O$7:$O$118,[1]HC!$P$7:$P$118,[1]HC!$Q$7:$Q$118),$BL105,CHOOSE(Z$111,_DIS1dL,_DIS2dL,_DIS3dL,_DIS4dL),Z$113),"")</f>
        <v/>
      </c>
      <c r="AA105" s="84" t="str">
        <f>IF(AND(AA$4,$BJ105),SUMIFS([1]HC!$K$7:$K$118,CHOOSE($BM105,[1]HC!$N$7:$N$118,[1]HC!$O$7:$O$118,[1]HC!$P$7:$P$118,[1]HC!$Q$7:$Q$118),$BL105,CHOOSE(AA$111,_DIS1dL,_DIS2dL,_DIS3dL,_DIS4dL),AA$113),"")</f>
        <v/>
      </c>
      <c r="AB105" s="84" t="str">
        <f>IF(AND(AB$4,$BJ105),SUMIFS([1]HC!$K$7:$K$118,CHOOSE($BM105,[1]HC!$N$7:$N$118,[1]HC!$O$7:$O$118,[1]HC!$P$7:$P$118,[1]HC!$Q$7:$Q$118),$BL105,CHOOSE(AB$111,_DIS1dL,_DIS2dL,_DIS3dL,_DIS4dL),AB$113),"")</f>
        <v/>
      </c>
      <c r="AC105" s="84" t="str">
        <f>IF(AND(AC$4,$BJ105),SUMIFS([1]HC!$K$7:$K$118,CHOOSE($BM105,[1]HC!$N$7:$N$118,[1]HC!$O$7:$O$118,[1]HC!$P$7:$P$118,[1]HC!$Q$7:$Q$118),$BL105,CHOOSE(AC$111,_DIS1dL,_DIS2dL,_DIS3dL,_DIS4dL),AC$113),"")</f>
        <v/>
      </c>
      <c r="AD105" s="84" t="str">
        <f>IF(AND(AD$4,$BJ105),SUMIFS([1]HC!$K$7:$K$118,CHOOSE($BM105,[1]HC!$N$7:$N$118,[1]HC!$O$7:$O$118,[1]HC!$P$7:$P$118,[1]HC!$Q$7:$Q$118),$BL105,CHOOSE(AD$111,_DIS1dL,_DIS2dL,_DIS3dL,_DIS4dL),AD$113),"")</f>
        <v/>
      </c>
      <c r="AE105" s="84" t="str">
        <f>IF(AND(AE$4,$BJ105),SUMIFS([1]HC!$K$7:$K$118,CHOOSE($BM105,[1]HC!$N$7:$N$118,[1]HC!$O$7:$O$118,[1]HC!$P$7:$P$118,[1]HC!$Q$7:$Q$118),$BL105,CHOOSE(AE$111,_DIS1dL,_DIS2dL,_DIS3dL,_DIS4dL),AE$113),"")</f>
        <v/>
      </c>
      <c r="AF105" s="84" t="str">
        <f>IF(AND(AF$4,$BJ105),SUMIFS([1]HC!$K$7:$K$118,CHOOSE($BM105,[1]HC!$N$7:$N$118,[1]HC!$O$7:$O$118,[1]HC!$P$7:$P$118,[1]HC!$Q$7:$Q$118),$BL105,CHOOSE(AF$111,_DIS1dL,_DIS2dL,_DIS3dL,_DIS4dL),AF$113),"")</f>
        <v/>
      </c>
      <c r="AG105" s="84" t="str">
        <f>IF(AND(AG$4,$BJ105),SUMIFS([1]HC!$K$7:$K$118,CHOOSE($BM105,[1]HC!$N$7:$N$118,[1]HC!$O$7:$O$118,[1]HC!$P$7:$P$118,[1]HC!$Q$7:$Q$118),$BL105,CHOOSE(AG$111,_DIS1dL,_DIS2dL,_DIS3dL,_DIS4dL),AG$113),"")</f>
        <v/>
      </c>
      <c r="AH105" s="84" t="str">
        <f>IF(AND(AH$4,$BJ105),SUMIFS([1]HC!$K$7:$K$118,CHOOSE($BM105,[1]HC!$N$7:$N$118,[1]HC!$O$7:$O$118,[1]HC!$P$7:$P$118,[1]HC!$Q$7:$Q$118),$BL105,CHOOSE(AH$111,_DIS1dL,_DIS2dL,_DIS3dL,_DIS4dL),AH$113),"")</f>
        <v/>
      </c>
      <c r="AI105" s="84" t="str">
        <f>IF(AND(AI$4,$BJ105),SUMIFS([1]HC!$K$7:$K$118,[1]HC!$J$7:$J$118,$BL105,CHOOSE(AI$111,_DIS1dL,_DIS2dL,_DIS3dL,_DIS4dL),AI$113),"")</f>
        <v/>
      </c>
      <c r="AJ105" s="84" t="str">
        <f>IF(AND(AJ$4,$BJ105),SUMIFS([1]HC!$K$7:$K$118,[1]HC!$J$7:$J$118,$BL105,CHOOSE(AJ$111,_DIS1dL,_DIS2dL,_DIS3dL,_DIS4dL),AJ$113),"")</f>
        <v/>
      </c>
      <c r="AK105" s="84" t="str">
        <f>IF(AND(AK$4,$BJ105),SUMIFS([1]HC!$K$7:$K$118,[1]HC!$J$7:$J$118,$BL105,CHOOSE(AK$111,_DIS1dL,_DIS2dL,_DIS3dL,_DIS4dL),AK$113),"")</f>
        <v/>
      </c>
      <c r="AL105" s="84" t="str">
        <f>IF(AND(AL$4,$BJ105),SUMIFS([1]HC!$K$7:$K$118,[1]HC!$J$7:$J$118,$BL105,CHOOSE(AL$111,_DIS1dL,_DIS2dL,_DIS3dL,_DIS4dL),AL$113),"")</f>
        <v/>
      </c>
      <c r="AM105" s="84" t="str">
        <f>IF(AND(AM$4,$BJ105),SUMIFS([1]HC!$K$7:$K$118,[1]HC!$J$7:$J$118,$BL105,CHOOSE(AM$111,_DIS1dL,_DIS2dL,_DIS3dL,_DIS4dL),AM$113),"")</f>
        <v/>
      </c>
      <c r="AN105" s="84" t="str">
        <f>IF(AND(AN$4,$BJ105),SUMIFS([1]HC!$K$7:$K$118,[1]HC!$J$7:$J$118,$BL105,CHOOSE(AN$111,_DIS1dL,_DIS2dL,_DIS3dL,_DIS4dL),AN$113),"")</f>
        <v/>
      </c>
      <c r="AO105" s="84" t="str">
        <f>IF(AND(AO$4,$BJ105),SUMIFS([1]HC!$K$7:$K$118,[1]HC!$J$7:$J$118,$BL105,CHOOSE(AO$111,_DIS1dL,_DIS2dL,_DIS3dL,_DIS4dL),AO$113),"")</f>
        <v/>
      </c>
      <c r="AP105" s="84" t="str">
        <f>IF(AND(AP$4,$BJ105),SUMIFS([1]HC!$K$7:$K$118,[1]HC!$J$7:$J$118,$BL105,CHOOSE(AP$111,_DIS1dL,_DIS2dL,_DIS3dL,_DIS4dL),AP$113),"")</f>
        <v/>
      </c>
      <c r="AQ105" s="84" t="str">
        <f>IF(AND(AQ$4,$BJ105),SUMIFS([1]HC!$K$7:$K$118,[1]HC!$J$7:$J$118,$BL105,CHOOSE(AQ$111,_DIS1dL,_DIS2dL,_DIS3dL,_DIS4dL),AQ$113),"")</f>
        <v/>
      </c>
      <c r="AR105" s="84" t="str">
        <f>IF(AND(AR$4,$BJ105),SUMIFS([1]HC!$K$7:$K$118,[1]HC!$J$7:$J$118,$BL105,CHOOSE(AR$111,_DIS1dL,_DIS2dL,_DIS3dL,_DIS4dL),AR$113),"")</f>
        <v/>
      </c>
      <c r="AS105" s="84" t="str">
        <f>IF(AND(AS$4,$BJ105),SUMIFS([1]HC!$K$7:$K$118,[1]HC!$J$7:$J$118,$BL105,CHOOSE(AS$111,_DIS1dL,_DIS2dL,_DIS3dL,_DIS4dL),AS$113),"")</f>
        <v/>
      </c>
      <c r="AT105" s="84" t="str">
        <f>IF(AND(AT$4,$BJ105),SUMIFS([1]HC!$K$7:$K$118,[1]HC!$J$7:$J$118,$BL105,CHOOSE(AT$111,_DIS1dL,_DIS2dL,_DIS3dL,_DIS4dL),AT$113),"")</f>
        <v/>
      </c>
      <c r="AU105" s="84" t="str">
        <f>IF(AND(AU$4,$BJ105),SUMIFS([1]HC!$K$7:$K$118,[1]HC!$J$7:$J$118,$BL105,CHOOSE(AU$111,_DIS1dL,_DIS2dL,_DIS3dL,_DIS4dL),AU$113),"")</f>
        <v/>
      </c>
      <c r="AV105" s="84" t="str">
        <f>IF(AND(AV$4,$BJ105),SUMIFS([1]HC!$K$7:$K$118,[1]HC!$J$7:$J$118,$BL105,CHOOSE(AV$111,_DIS1dL,_DIS2dL,_DIS3dL,_DIS4dL),AV$113),"")</f>
        <v/>
      </c>
      <c r="AW105" s="84" t="str">
        <f>IF(AND(AW$4,$BJ105),SUMIFS([1]HC!$K$7:$K$118,[1]HC!$J$7:$J$118,$BL105,CHOOSE(AW$111,_DIS1dL,_DIS2dL,_DIS3dL,_DIS4dL),AW$113),"")</f>
        <v/>
      </c>
      <c r="AX105" s="84" t="str">
        <f>IF(AND(AX$4,$BJ105),SUMIFS([1]HC!$K$7:$K$118,[1]HC!$J$7:$J$118,$BL105,CHOOSE(AX$111,_DIS1dL,_DIS2dL,_DIS3dL,_DIS4dL),AX$113),"")</f>
        <v/>
      </c>
      <c r="AY105" s="84" t="str">
        <f>IF(AND(AY$4,$BJ105),SUMIFS([1]HC!$K$7:$K$118,[1]HC!$J$7:$J$118,$BL105,CHOOSE(AY$111,_DIS1dL,_DIS2dL,_DIS3dL,_DIS4dL),AY$113),"")</f>
        <v/>
      </c>
      <c r="AZ105" s="84" t="str">
        <f>IF(AND(AZ$4,$BJ105),SUMIFS([1]HC!$K$7:$K$118,[1]HC!$J$7:$J$118,$BL105,CHOOSE(AZ$111,_DIS1dL,_DIS2dL,_DIS3dL,_DIS4dL),AZ$113),"")</f>
        <v/>
      </c>
      <c r="BA105" s="84" t="str">
        <f>IF(AND(BA$4,$BJ105),SUMIFS([1]HC!$K$7:$K$118,[1]HC!$J$7:$J$118,$BL105,CHOOSE(BA$111,_DIS1dL,_DIS2dL,_DIS3dL,_DIS4dL),BA$113),"")</f>
        <v/>
      </c>
      <c r="BB105" s="84" t="str">
        <f>IF(AND(BB$4,$BJ105),SUMIFS([1]HC!$K$7:$K$118,[1]HC!$J$7:$J$118,$BL105,CHOOSE(BB$111,_DIS1dL,_DIS2dL,_DIS3dL,_DIS4dL),BB$113),"")</f>
        <v/>
      </c>
      <c r="BC105" s="84" t="str">
        <f>IF(AND(BC$4,$BJ105),SUMIFS([1]HC!$K$7:$K$118,[1]HC!$J$7:$J$118,$BL105,CHOOSE(BC$111,_DIS1dL,_DIS2dL,_DIS3dL,_DIS4dL),BC$113),"")</f>
        <v/>
      </c>
      <c r="BD105" s="84" t="str">
        <f>IF(AND(BD$4,$BJ105),SUMIFS([1]HC!$K$7:$K$118,[1]HC!$J$7:$J$118,$BL105,CHOOSE(BD$111,_DIS1dL,_DIS2dL,_DIS3dL,_DIS4dL),BD$113),"")</f>
        <v/>
      </c>
      <c r="BE105" s="85" t="str">
        <f>IF(AND(BE$4,$BJ105),SUMIFS([1]HC!$K$7:$K$118,[1]HC!$J$7:$J$118,$BL105,CHOOSE(BE$111,_DIS1dL,_DIS2dL,_DIS3dL,_DIS4dL),BE$113),"")</f>
        <v/>
      </c>
      <c r="BF105" s="80" t="str">
        <f t="shared" si="2"/>
        <v/>
      </c>
      <c r="BG105" s="86" t="str">
        <f t="shared" si="3"/>
        <v/>
      </c>
      <c r="BI105" s="82" t="str">
        <f>IF(BJ105,[1]HC!M105-1,"")</f>
        <v/>
      </c>
      <c r="BJ105" s="82" t="b">
        <f>[1]HC!G103</f>
        <v>0</v>
      </c>
      <c r="BK105" s="72" t="str">
        <f>[1]HC!L105</f>
        <v/>
      </c>
      <c r="BL105" t="str">
        <f>[1]HC!I105</f>
        <v/>
      </c>
      <c r="BM105" t="str">
        <f>[1]HC!M105</f>
        <v/>
      </c>
      <c r="BO105" s="72" t="b">
        <f>[1]HC!K105=BF105</f>
        <v>1</v>
      </c>
    </row>
    <row r="106" spans="3:67" ht="13" hidden="1" x14ac:dyDescent="0.3">
      <c r="C106" t="str">
        <f>IF($BJ106,REPT(" ",$BI$6*BI106) &amp; [1]HC!J106,"")</f>
        <v/>
      </c>
      <c r="D106" s="83" t="str">
        <f>IF(AND(D$4,$BJ106),SUMIFS([1]HC!$K$7:$K$118,CHOOSE($BM106,[1]HC!$N$7:$N$118,[1]HC!$O$7:$O$118,[1]HC!$P$7:$P$118,[1]HC!$Q$7:$Q$118),$BL106,CHOOSE(D$111,_DIS1dL,_DIS2dL,_DIS3dL,_DIS4dL),D$113),"")</f>
        <v/>
      </c>
      <c r="E106" s="84" t="str">
        <f>IF(AND(E$4,$BJ106),SUMIFS([1]HC!$K$7:$K$118,CHOOSE($BM106,[1]HC!$N$7:$N$118,[1]HC!$O$7:$O$118,[1]HC!$P$7:$P$118,[1]HC!$Q$7:$Q$118),$BL106,CHOOSE(E$111,_DIS1dL,_DIS2dL,_DIS3dL,_DIS4dL),E$113),"")</f>
        <v/>
      </c>
      <c r="F106" s="84" t="str">
        <f>IF(AND(F$4,$BJ106),SUMIFS([1]HC!$K$7:$K$118,CHOOSE($BM106,[1]HC!$N$7:$N$118,[1]HC!$O$7:$O$118,[1]HC!$P$7:$P$118,[1]HC!$Q$7:$Q$118),$BL106,CHOOSE(F$111,_DIS1dL,_DIS2dL,_DIS3dL,_DIS4dL),F$113),"")</f>
        <v/>
      </c>
      <c r="G106" s="84" t="str">
        <f>IF(AND(G$4,$BJ106),SUMIFS([1]HC!$K$7:$K$118,CHOOSE($BM106,[1]HC!$N$7:$N$118,[1]HC!$O$7:$O$118,[1]HC!$P$7:$P$118,[1]HC!$Q$7:$Q$118),$BL106,CHOOSE(G$111,_DIS1dL,_DIS2dL,_DIS3dL,_DIS4dL),G$113),"")</f>
        <v/>
      </c>
      <c r="H106" s="84" t="str">
        <f>IF(AND(H$4,$BJ106),SUMIFS([1]HC!$K$7:$K$118,CHOOSE($BM106,[1]HC!$N$7:$N$118,[1]HC!$O$7:$O$118,[1]HC!$P$7:$P$118,[1]HC!$Q$7:$Q$118),$BL106,CHOOSE(H$111,_DIS1dL,_DIS2dL,_DIS3dL,_DIS4dL),H$113),"")</f>
        <v/>
      </c>
      <c r="I106" s="84" t="str">
        <f>IF(AND(I$4,$BJ106),SUMIFS([1]HC!$K$7:$K$118,CHOOSE($BM106,[1]HC!$N$7:$N$118,[1]HC!$O$7:$O$118,[1]HC!$P$7:$P$118,[1]HC!$Q$7:$Q$118),$BL106,CHOOSE(I$111,_DIS1dL,_DIS2dL,_DIS3dL,_DIS4dL),I$113),"")</f>
        <v/>
      </c>
      <c r="J106" s="84" t="str">
        <f>IF(AND(J$4,$BJ106),SUMIFS([1]HC!$K$7:$K$118,CHOOSE($BM106,[1]HC!$N$7:$N$118,[1]HC!$O$7:$O$118,[1]HC!$P$7:$P$118,[1]HC!$Q$7:$Q$118),$BL106,CHOOSE(J$111,_DIS1dL,_DIS2dL,_DIS3dL,_DIS4dL),J$113),"")</f>
        <v/>
      </c>
      <c r="K106" s="84" t="str">
        <f>IF(AND(K$4,$BJ106),SUMIFS([1]HC!$K$7:$K$118,CHOOSE($BM106,[1]HC!$N$7:$N$118,[1]HC!$O$7:$O$118,[1]HC!$P$7:$P$118,[1]HC!$Q$7:$Q$118),$BL106,CHOOSE(K$111,_DIS1dL,_DIS2dL,_DIS3dL,_DIS4dL),K$113),"")</f>
        <v/>
      </c>
      <c r="L106" s="84" t="str">
        <f>IF(AND(L$4,$BJ106),SUMIFS([1]HC!$K$7:$K$118,CHOOSE($BM106,[1]HC!$N$7:$N$118,[1]HC!$O$7:$O$118,[1]HC!$P$7:$P$118,[1]HC!$Q$7:$Q$118),$BL106,CHOOSE(L$111,_DIS1dL,_DIS2dL,_DIS3dL,_DIS4dL),L$113),"")</f>
        <v/>
      </c>
      <c r="M106" s="84" t="str">
        <f>IF(AND(M$4,$BJ106),SUMIFS([1]HC!$K$7:$K$118,CHOOSE($BM106,[1]HC!$N$7:$N$118,[1]HC!$O$7:$O$118,[1]HC!$P$7:$P$118,[1]HC!$Q$7:$Q$118),$BL106,CHOOSE(M$111,_DIS1dL,_DIS2dL,_DIS3dL,_DIS4dL),M$113),"")</f>
        <v/>
      </c>
      <c r="N106" s="84" t="str">
        <f>IF(AND(N$4,$BJ106),SUMIFS([1]HC!$K$7:$K$118,CHOOSE($BM106,[1]HC!$N$7:$N$118,[1]HC!$O$7:$O$118,[1]HC!$P$7:$P$118,[1]HC!$Q$7:$Q$118),$BL106,CHOOSE(N$111,_DIS1dL,_DIS2dL,_DIS3dL,_DIS4dL),N$113),"")</f>
        <v/>
      </c>
      <c r="O106" s="84" t="str">
        <f>IF(AND(O$4,$BJ106),SUMIFS([1]HC!$K$7:$K$118,CHOOSE($BM106,[1]HC!$N$7:$N$118,[1]HC!$O$7:$O$118,[1]HC!$P$7:$P$118,[1]HC!$Q$7:$Q$118),$BL106,CHOOSE(O$111,_DIS1dL,_DIS2dL,_DIS3dL,_DIS4dL),O$113),"")</f>
        <v/>
      </c>
      <c r="P106" s="84" t="str">
        <f>IF(AND(P$4,$BJ106),SUMIFS([1]HC!$K$7:$K$118,CHOOSE($BM106,[1]HC!$N$7:$N$118,[1]HC!$O$7:$O$118,[1]HC!$P$7:$P$118,[1]HC!$Q$7:$Q$118),$BL106,CHOOSE(P$111,_DIS1dL,_DIS2dL,_DIS3dL,_DIS4dL),P$113),"")</f>
        <v/>
      </c>
      <c r="Q106" s="84" t="str">
        <f>IF(AND(Q$4,$BJ106),SUMIFS([1]HC!$K$7:$K$118,CHOOSE($BM106,[1]HC!$N$7:$N$118,[1]HC!$O$7:$O$118,[1]HC!$P$7:$P$118,[1]HC!$Q$7:$Q$118),$BL106,CHOOSE(Q$111,_DIS1dL,_DIS2dL,_DIS3dL,_DIS4dL),Q$113),"")</f>
        <v/>
      </c>
      <c r="R106" s="84" t="str">
        <f>IF(AND(R$4,$BJ106),SUMIFS([1]HC!$K$7:$K$118,CHOOSE($BM106,[1]HC!$N$7:$N$118,[1]HC!$O$7:$O$118,[1]HC!$P$7:$P$118,[1]HC!$Q$7:$Q$118),$BL106,CHOOSE(R$111,_DIS1dL,_DIS2dL,_DIS3dL,_DIS4dL),R$113),"")</f>
        <v/>
      </c>
      <c r="S106" s="84" t="str">
        <f>IF(AND(S$4,$BJ106),SUMIFS([1]HC!$K$7:$K$118,CHOOSE($BM106,[1]HC!$N$7:$N$118,[1]HC!$O$7:$O$118,[1]HC!$P$7:$P$118,[1]HC!$Q$7:$Q$118),$BL106,CHOOSE(S$111,_DIS1dL,_DIS2dL,_DIS3dL,_DIS4dL),S$113),"")</f>
        <v/>
      </c>
      <c r="T106" s="84" t="str">
        <f>IF(AND(T$4,$BJ106),SUMIFS([1]HC!$K$7:$K$118,CHOOSE($BM106,[1]HC!$N$7:$N$118,[1]HC!$O$7:$O$118,[1]HC!$P$7:$P$118,[1]HC!$Q$7:$Q$118),$BL106,CHOOSE(T$111,_DIS1dL,_DIS2dL,_DIS3dL,_DIS4dL),T$113),"")</f>
        <v/>
      </c>
      <c r="U106" s="84" t="str">
        <f>IF(AND(U$4,$BJ106),SUMIFS([1]HC!$K$7:$K$118,CHOOSE($BM106,[1]HC!$N$7:$N$118,[1]HC!$O$7:$O$118,[1]HC!$P$7:$P$118,[1]HC!$Q$7:$Q$118),$BL106,CHOOSE(U$111,_DIS1dL,_DIS2dL,_DIS3dL,_DIS4dL),U$113),"")</f>
        <v/>
      </c>
      <c r="V106" s="84" t="str">
        <f>IF(AND(V$4,$BJ106),SUMIFS([1]HC!$K$7:$K$118,CHOOSE($BM106,[1]HC!$N$7:$N$118,[1]HC!$O$7:$O$118,[1]HC!$P$7:$P$118,[1]HC!$Q$7:$Q$118),$BL106,CHOOSE(V$111,_DIS1dL,_DIS2dL,_DIS3dL,_DIS4dL),V$113),"")</f>
        <v/>
      </c>
      <c r="W106" s="84" t="str">
        <f>IF(AND(W$4,$BJ106),SUMIFS([1]HC!$K$7:$K$118,CHOOSE($BM106,[1]HC!$N$7:$N$118,[1]HC!$O$7:$O$118,[1]HC!$P$7:$P$118,[1]HC!$Q$7:$Q$118),$BL106,CHOOSE(W$111,_DIS1dL,_DIS2dL,_DIS3dL,_DIS4dL),W$113),"")</f>
        <v/>
      </c>
      <c r="X106" s="84" t="str">
        <f>IF(AND(X$4,$BJ106),SUMIFS([1]HC!$K$7:$K$118,CHOOSE($BM106,[1]HC!$N$7:$N$118,[1]HC!$O$7:$O$118,[1]HC!$P$7:$P$118,[1]HC!$Q$7:$Q$118),$BL106,CHOOSE(X$111,_DIS1dL,_DIS2dL,_DIS3dL,_DIS4dL),X$113),"")</f>
        <v/>
      </c>
      <c r="Y106" s="84" t="str">
        <f>IF(AND(Y$4,$BJ106),SUMIFS([1]HC!$K$7:$K$118,CHOOSE($BM106,[1]HC!$N$7:$N$118,[1]HC!$O$7:$O$118,[1]HC!$P$7:$P$118,[1]HC!$Q$7:$Q$118),$BL106,CHOOSE(Y$111,_DIS1dL,_DIS2dL,_DIS3dL,_DIS4dL),Y$113),"")</f>
        <v/>
      </c>
      <c r="Z106" s="84" t="str">
        <f>IF(AND(Z$4,$BJ106),SUMIFS([1]HC!$K$7:$K$118,CHOOSE($BM106,[1]HC!$N$7:$N$118,[1]HC!$O$7:$O$118,[1]HC!$P$7:$P$118,[1]HC!$Q$7:$Q$118),$BL106,CHOOSE(Z$111,_DIS1dL,_DIS2dL,_DIS3dL,_DIS4dL),Z$113),"")</f>
        <v/>
      </c>
      <c r="AA106" s="84" t="str">
        <f>IF(AND(AA$4,$BJ106),SUMIFS([1]HC!$K$7:$K$118,CHOOSE($BM106,[1]HC!$N$7:$N$118,[1]HC!$O$7:$O$118,[1]HC!$P$7:$P$118,[1]HC!$Q$7:$Q$118),$BL106,CHOOSE(AA$111,_DIS1dL,_DIS2dL,_DIS3dL,_DIS4dL),AA$113),"")</f>
        <v/>
      </c>
      <c r="AB106" s="84" t="str">
        <f>IF(AND(AB$4,$BJ106),SUMIFS([1]HC!$K$7:$K$118,CHOOSE($BM106,[1]HC!$N$7:$N$118,[1]HC!$O$7:$O$118,[1]HC!$P$7:$P$118,[1]HC!$Q$7:$Q$118),$BL106,CHOOSE(AB$111,_DIS1dL,_DIS2dL,_DIS3dL,_DIS4dL),AB$113),"")</f>
        <v/>
      </c>
      <c r="AC106" s="84" t="str">
        <f>IF(AND(AC$4,$BJ106),SUMIFS([1]HC!$K$7:$K$118,CHOOSE($BM106,[1]HC!$N$7:$N$118,[1]HC!$O$7:$O$118,[1]HC!$P$7:$P$118,[1]HC!$Q$7:$Q$118),$BL106,CHOOSE(AC$111,_DIS1dL,_DIS2dL,_DIS3dL,_DIS4dL),AC$113),"")</f>
        <v/>
      </c>
      <c r="AD106" s="84" t="str">
        <f>IF(AND(AD$4,$BJ106),SUMIFS([1]HC!$K$7:$K$118,CHOOSE($BM106,[1]HC!$N$7:$N$118,[1]HC!$O$7:$O$118,[1]HC!$P$7:$P$118,[1]HC!$Q$7:$Q$118),$BL106,CHOOSE(AD$111,_DIS1dL,_DIS2dL,_DIS3dL,_DIS4dL),AD$113),"")</f>
        <v/>
      </c>
      <c r="AE106" s="84" t="str">
        <f>IF(AND(AE$4,$BJ106),SUMIFS([1]HC!$K$7:$K$118,CHOOSE($BM106,[1]HC!$N$7:$N$118,[1]HC!$O$7:$O$118,[1]HC!$P$7:$P$118,[1]HC!$Q$7:$Q$118),$BL106,CHOOSE(AE$111,_DIS1dL,_DIS2dL,_DIS3dL,_DIS4dL),AE$113),"")</f>
        <v/>
      </c>
      <c r="AF106" s="84" t="str">
        <f>IF(AND(AF$4,$BJ106),SUMIFS([1]HC!$K$7:$K$118,CHOOSE($BM106,[1]HC!$N$7:$N$118,[1]HC!$O$7:$O$118,[1]HC!$P$7:$P$118,[1]HC!$Q$7:$Q$118),$BL106,CHOOSE(AF$111,_DIS1dL,_DIS2dL,_DIS3dL,_DIS4dL),AF$113),"")</f>
        <v/>
      </c>
      <c r="AG106" s="84" t="str">
        <f>IF(AND(AG$4,$BJ106),SUMIFS([1]HC!$K$7:$K$118,CHOOSE($BM106,[1]HC!$N$7:$N$118,[1]HC!$O$7:$O$118,[1]HC!$P$7:$P$118,[1]HC!$Q$7:$Q$118),$BL106,CHOOSE(AG$111,_DIS1dL,_DIS2dL,_DIS3dL,_DIS4dL),AG$113),"")</f>
        <v/>
      </c>
      <c r="AH106" s="84" t="str">
        <f>IF(AND(AH$4,$BJ106),SUMIFS([1]HC!$K$7:$K$118,CHOOSE($BM106,[1]HC!$N$7:$N$118,[1]HC!$O$7:$O$118,[1]HC!$P$7:$P$118,[1]HC!$Q$7:$Q$118),$BL106,CHOOSE(AH$111,_DIS1dL,_DIS2dL,_DIS3dL,_DIS4dL),AH$113),"")</f>
        <v/>
      </c>
      <c r="AI106" s="84" t="str">
        <f>IF(AND(AI$4,$BJ106),SUMIFS([1]HC!$K$7:$K$118,[1]HC!$J$7:$J$118,$BL106,CHOOSE(AI$111,_DIS1dL,_DIS2dL,_DIS3dL,_DIS4dL),AI$113),"")</f>
        <v/>
      </c>
      <c r="AJ106" s="84" t="str">
        <f>IF(AND(AJ$4,$BJ106),SUMIFS([1]HC!$K$7:$K$118,[1]HC!$J$7:$J$118,$BL106,CHOOSE(AJ$111,_DIS1dL,_DIS2dL,_DIS3dL,_DIS4dL),AJ$113),"")</f>
        <v/>
      </c>
      <c r="AK106" s="84" t="str">
        <f>IF(AND(AK$4,$BJ106),SUMIFS([1]HC!$K$7:$K$118,[1]HC!$J$7:$J$118,$BL106,CHOOSE(AK$111,_DIS1dL,_DIS2dL,_DIS3dL,_DIS4dL),AK$113),"")</f>
        <v/>
      </c>
      <c r="AL106" s="84" t="str">
        <f>IF(AND(AL$4,$BJ106),SUMIFS([1]HC!$K$7:$K$118,[1]HC!$J$7:$J$118,$BL106,CHOOSE(AL$111,_DIS1dL,_DIS2dL,_DIS3dL,_DIS4dL),AL$113),"")</f>
        <v/>
      </c>
      <c r="AM106" s="84" t="str">
        <f>IF(AND(AM$4,$BJ106),SUMIFS([1]HC!$K$7:$K$118,[1]HC!$J$7:$J$118,$BL106,CHOOSE(AM$111,_DIS1dL,_DIS2dL,_DIS3dL,_DIS4dL),AM$113),"")</f>
        <v/>
      </c>
      <c r="AN106" s="84" t="str">
        <f>IF(AND(AN$4,$BJ106),SUMIFS([1]HC!$K$7:$K$118,[1]HC!$J$7:$J$118,$BL106,CHOOSE(AN$111,_DIS1dL,_DIS2dL,_DIS3dL,_DIS4dL),AN$113),"")</f>
        <v/>
      </c>
      <c r="AO106" s="84" t="str">
        <f>IF(AND(AO$4,$BJ106),SUMIFS([1]HC!$K$7:$K$118,[1]HC!$J$7:$J$118,$BL106,CHOOSE(AO$111,_DIS1dL,_DIS2dL,_DIS3dL,_DIS4dL),AO$113),"")</f>
        <v/>
      </c>
      <c r="AP106" s="84" t="str">
        <f>IF(AND(AP$4,$BJ106),SUMIFS([1]HC!$K$7:$K$118,[1]HC!$J$7:$J$118,$BL106,CHOOSE(AP$111,_DIS1dL,_DIS2dL,_DIS3dL,_DIS4dL),AP$113),"")</f>
        <v/>
      </c>
      <c r="AQ106" s="84" t="str">
        <f>IF(AND(AQ$4,$BJ106),SUMIFS([1]HC!$K$7:$K$118,[1]HC!$J$7:$J$118,$BL106,CHOOSE(AQ$111,_DIS1dL,_DIS2dL,_DIS3dL,_DIS4dL),AQ$113),"")</f>
        <v/>
      </c>
      <c r="AR106" s="84" t="str">
        <f>IF(AND(AR$4,$BJ106),SUMIFS([1]HC!$K$7:$K$118,[1]HC!$J$7:$J$118,$BL106,CHOOSE(AR$111,_DIS1dL,_DIS2dL,_DIS3dL,_DIS4dL),AR$113),"")</f>
        <v/>
      </c>
      <c r="AS106" s="84" t="str">
        <f>IF(AND(AS$4,$BJ106),SUMIFS([1]HC!$K$7:$K$118,[1]HC!$J$7:$J$118,$BL106,CHOOSE(AS$111,_DIS1dL,_DIS2dL,_DIS3dL,_DIS4dL),AS$113),"")</f>
        <v/>
      </c>
      <c r="AT106" s="84" t="str">
        <f>IF(AND(AT$4,$BJ106),SUMIFS([1]HC!$K$7:$K$118,[1]HC!$J$7:$J$118,$BL106,CHOOSE(AT$111,_DIS1dL,_DIS2dL,_DIS3dL,_DIS4dL),AT$113),"")</f>
        <v/>
      </c>
      <c r="AU106" s="84" t="str">
        <f>IF(AND(AU$4,$BJ106),SUMIFS([1]HC!$K$7:$K$118,[1]HC!$J$7:$J$118,$BL106,CHOOSE(AU$111,_DIS1dL,_DIS2dL,_DIS3dL,_DIS4dL),AU$113),"")</f>
        <v/>
      </c>
      <c r="AV106" s="84" t="str">
        <f>IF(AND(AV$4,$BJ106),SUMIFS([1]HC!$K$7:$K$118,[1]HC!$J$7:$J$118,$BL106,CHOOSE(AV$111,_DIS1dL,_DIS2dL,_DIS3dL,_DIS4dL),AV$113),"")</f>
        <v/>
      </c>
      <c r="AW106" s="84" t="str">
        <f>IF(AND(AW$4,$BJ106),SUMIFS([1]HC!$K$7:$K$118,[1]HC!$J$7:$J$118,$BL106,CHOOSE(AW$111,_DIS1dL,_DIS2dL,_DIS3dL,_DIS4dL),AW$113),"")</f>
        <v/>
      </c>
      <c r="AX106" s="84" t="str">
        <f>IF(AND(AX$4,$BJ106),SUMIFS([1]HC!$K$7:$K$118,[1]HC!$J$7:$J$118,$BL106,CHOOSE(AX$111,_DIS1dL,_DIS2dL,_DIS3dL,_DIS4dL),AX$113),"")</f>
        <v/>
      </c>
      <c r="AY106" s="84" t="str">
        <f>IF(AND(AY$4,$BJ106),SUMIFS([1]HC!$K$7:$K$118,[1]HC!$J$7:$J$118,$BL106,CHOOSE(AY$111,_DIS1dL,_DIS2dL,_DIS3dL,_DIS4dL),AY$113),"")</f>
        <v/>
      </c>
      <c r="AZ106" s="84" t="str">
        <f>IF(AND(AZ$4,$BJ106),SUMIFS([1]HC!$K$7:$K$118,[1]HC!$J$7:$J$118,$BL106,CHOOSE(AZ$111,_DIS1dL,_DIS2dL,_DIS3dL,_DIS4dL),AZ$113),"")</f>
        <v/>
      </c>
      <c r="BA106" s="84" t="str">
        <f>IF(AND(BA$4,$BJ106),SUMIFS([1]HC!$K$7:$K$118,[1]HC!$J$7:$J$118,$BL106,CHOOSE(BA$111,_DIS1dL,_DIS2dL,_DIS3dL,_DIS4dL),BA$113),"")</f>
        <v/>
      </c>
      <c r="BB106" s="84" t="str">
        <f>IF(AND(BB$4,$BJ106),SUMIFS([1]HC!$K$7:$K$118,[1]HC!$J$7:$J$118,$BL106,CHOOSE(BB$111,_DIS1dL,_DIS2dL,_DIS3dL,_DIS4dL),BB$113),"")</f>
        <v/>
      </c>
      <c r="BC106" s="84" t="str">
        <f>IF(AND(BC$4,$BJ106),SUMIFS([1]HC!$K$7:$K$118,[1]HC!$J$7:$J$118,$BL106,CHOOSE(BC$111,_DIS1dL,_DIS2dL,_DIS3dL,_DIS4dL),BC$113),"")</f>
        <v/>
      </c>
      <c r="BD106" s="84" t="str">
        <f>IF(AND(BD$4,$BJ106),SUMIFS([1]HC!$K$7:$K$118,[1]HC!$J$7:$J$118,$BL106,CHOOSE(BD$111,_DIS1dL,_DIS2dL,_DIS3dL,_DIS4dL),BD$113),"")</f>
        <v/>
      </c>
      <c r="BE106" s="85" t="str">
        <f>IF(AND(BE$4,$BJ106),SUMIFS([1]HC!$K$7:$K$118,[1]HC!$J$7:$J$118,$BL106,CHOOSE(BE$111,_DIS1dL,_DIS2dL,_DIS3dL,_DIS4dL),BE$113),"")</f>
        <v/>
      </c>
      <c r="BF106" s="80" t="str">
        <f t="shared" si="2"/>
        <v/>
      </c>
      <c r="BG106" s="86" t="str">
        <f t="shared" si="3"/>
        <v/>
      </c>
      <c r="BI106" s="82" t="str">
        <f>IF(BJ106,[1]HC!M106-1,"")</f>
        <v/>
      </c>
      <c r="BJ106" s="82" t="b">
        <f>[1]HC!G104</f>
        <v>0</v>
      </c>
      <c r="BK106" s="72" t="str">
        <f>[1]HC!L106</f>
        <v/>
      </c>
      <c r="BL106" t="str">
        <f>[1]HC!I106</f>
        <v/>
      </c>
      <c r="BM106" t="str">
        <f>[1]HC!M106</f>
        <v/>
      </c>
      <c r="BO106" s="72" t="b">
        <f>[1]HC!K106=BF106</f>
        <v>1</v>
      </c>
    </row>
    <row r="107" spans="3:67" ht="13" hidden="1" x14ac:dyDescent="0.3">
      <c r="C107" t="str">
        <f>IF($BJ107,REPT(" ",$BI$6*BI107) &amp; [1]HC!J107,"")</f>
        <v/>
      </c>
      <c r="D107" s="83" t="str">
        <f>IF(AND(D$4,$BJ107),SUMIFS([1]HC!$K$7:$K$118,CHOOSE($BM107,[1]HC!$N$7:$N$118,[1]HC!$O$7:$O$118,[1]HC!$P$7:$P$118,[1]HC!$Q$7:$Q$118),$BL107,CHOOSE(D$111,_DIS1dL,_DIS2dL,_DIS3dL,_DIS4dL),D$113),"")</f>
        <v/>
      </c>
      <c r="E107" s="84" t="str">
        <f>IF(AND(E$4,$BJ107),SUMIFS([1]HC!$K$7:$K$118,CHOOSE($BM107,[1]HC!$N$7:$N$118,[1]HC!$O$7:$O$118,[1]HC!$P$7:$P$118,[1]HC!$Q$7:$Q$118),$BL107,CHOOSE(E$111,_DIS1dL,_DIS2dL,_DIS3dL,_DIS4dL),E$113),"")</f>
        <v/>
      </c>
      <c r="F107" s="84" t="str">
        <f>IF(AND(F$4,$BJ107),SUMIFS([1]HC!$K$7:$K$118,CHOOSE($BM107,[1]HC!$N$7:$N$118,[1]HC!$O$7:$O$118,[1]HC!$P$7:$P$118,[1]HC!$Q$7:$Q$118),$BL107,CHOOSE(F$111,_DIS1dL,_DIS2dL,_DIS3dL,_DIS4dL),F$113),"")</f>
        <v/>
      </c>
      <c r="G107" s="84" t="str">
        <f>IF(AND(G$4,$BJ107),SUMIFS([1]HC!$K$7:$K$118,CHOOSE($BM107,[1]HC!$N$7:$N$118,[1]HC!$O$7:$O$118,[1]HC!$P$7:$P$118,[1]HC!$Q$7:$Q$118),$BL107,CHOOSE(G$111,_DIS1dL,_DIS2dL,_DIS3dL,_DIS4dL),G$113),"")</f>
        <v/>
      </c>
      <c r="H107" s="84" t="str">
        <f>IF(AND(H$4,$BJ107),SUMIFS([1]HC!$K$7:$K$118,CHOOSE($BM107,[1]HC!$N$7:$N$118,[1]HC!$O$7:$O$118,[1]HC!$P$7:$P$118,[1]HC!$Q$7:$Q$118),$BL107,CHOOSE(H$111,_DIS1dL,_DIS2dL,_DIS3dL,_DIS4dL),H$113),"")</f>
        <v/>
      </c>
      <c r="I107" s="84" t="str">
        <f>IF(AND(I$4,$BJ107),SUMIFS([1]HC!$K$7:$K$118,CHOOSE($BM107,[1]HC!$N$7:$N$118,[1]HC!$O$7:$O$118,[1]HC!$P$7:$P$118,[1]HC!$Q$7:$Q$118),$BL107,CHOOSE(I$111,_DIS1dL,_DIS2dL,_DIS3dL,_DIS4dL),I$113),"")</f>
        <v/>
      </c>
      <c r="J107" s="84" t="str">
        <f>IF(AND(J$4,$BJ107),SUMIFS([1]HC!$K$7:$K$118,CHOOSE($BM107,[1]HC!$N$7:$N$118,[1]HC!$O$7:$O$118,[1]HC!$P$7:$P$118,[1]HC!$Q$7:$Q$118),$BL107,CHOOSE(J$111,_DIS1dL,_DIS2dL,_DIS3dL,_DIS4dL),J$113),"")</f>
        <v/>
      </c>
      <c r="K107" s="84" t="str">
        <f>IF(AND(K$4,$BJ107),SUMIFS([1]HC!$K$7:$K$118,CHOOSE($BM107,[1]HC!$N$7:$N$118,[1]HC!$O$7:$O$118,[1]HC!$P$7:$P$118,[1]HC!$Q$7:$Q$118),$BL107,CHOOSE(K$111,_DIS1dL,_DIS2dL,_DIS3dL,_DIS4dL),K$113),"")</f>
        <v/>
      </c>
      <c r="L107" s="84" t="str">
        <f>IF(AND(L$4,$BJ107),SUMIFS([1]HC!$K$7:$K$118,CHOOSE($BM107,[1]HC!$N$7:$N$118,[1]HC!$O$7:$O$118,[1]HC!$P$7:$P$118,[1]HC!$Q$7:$Q$118),$BL107,CHOOSE(L$111,_DIS1dL,_DIS2dL,_DIS3dL,_DIS4dL),L$113),"")</f>
        <v/>
      </c>
      <c r="M107" s="84" t="str">
        <f>IF(AND(M$4,$BJ107),SUMIFS([1]HC!$K$7:$K$118,CHOOSE($BM107,[1]HC!$N$7:$N$118,[1]HC!$O$7:$O$118,[1]HC!$P$7:$P$118,[1]HC!$Q$7:$Q$118),$BL107,CHOOSE(M$111,_DIS1dL,_DIS2dL,_DIS3dL,_DIS4dL),M$113),"")</f>
        <v/>
      </c>
      <c r="N107" s="84" t="str">
        <f>IF(AND(N$4,$BJ107),SUMIFS([1]HC!$K$7:$K$118,CHOOSE($BM107,[1]HC!$N$7:$N$118,[1]HC!$O$7:$O$118,[1]HC!$P$7:$P$118,[1]HC!$Q$7:$Q$118),$BL107,CHOOSE(N$111,_DIS1dL,_DIS2dL,_DIS3dL,_DIS4dL),N$113),"")</f>
        <v/>
      </c>
      <c r="O107" s="84" t="str">
        <f>IF(AND(O$4,$BJ107),SUMIFS([1]HC!$K$7:$K$118,CHOOSE($BM107,[1]HC!$N$7:$N$118,[1]HC!$O$7:$O$118,[1]HC!$P$7:$P$118,[1]HC!$Q$7:$Q$118),$BL107,CHOOSE(O$111,_DIS1dL,_DIS2dL,_DIS3dL,_DIS4dL),O$113),"")</f>
        <v/>
      </c>
      <c r="P107" s="84" t="str">
        <f>IF(AND(P$4,$BJ107),SUMIFS([1]HC!$K$7:$K$118,CHOOSE($BM107,[1]HC!$N$7:$N$118,[1]HC!$O$7:$O$118,[1]HC!$P$7:$P$118,[1]HC!$Q$7:$Q$118),$BL107,CHOOSE(P$111,_DIS1dL,_DIS2dL,_DIS3dL,_DIS4dL),P$113),"")</f>
        <v/>
      </c>
      <c r="Q107" s="84" t="str">
        <f>IF(AND(Q$4,$BJ107),SUMIFS([1]HC!$K$7:$K$118,CHOOSE($BM107,[1]HC!$N$7:$N$118,[1]HC!$O$7:$O$118,[1]HC!$P$7:$P$118,[1]HC!$Q$7:$Q$118),$BL107,CHOOSE(Q$111,_DIS1dL,_DIS2dL,_DIS3dL,_DIS4dL),Q$113),"")</f>
        <v/>
      </c>
      <c r="R107" s="84" t="str">
        <f>IF(AND(R$4,$BJ107),SUMIFS([1]HC!$K$7:$K$118,CHOOSE($BM107,[1]HC!$N$7:$N$118,[1]HC!$O$7:$O$118,[1]HC!$P$7:$P$118,[1]HC!$Q$7:$Q$118),$BL107,CHOOSE(R$111,_DIS1dL,_DIS2dL,_DIS3dL,_DIS4dL),R$113),"")</f>
        <v/>
      </c>
      <c r="S107" s="84" t="str">
        <f>IF(AND(S$4,$BJ107),SUMIFS([1]HC!$K$7:$K$118,CHOOSE($BM107,[1]HC!$N$7:$N$118,[1]HC!$O$7:$O$118,[1]HC!$P$7:$P$118,[1]HC!$Q$7:$Q$118),$BL107,CHOOSE(S$111,_DIS1dL,_DIS2dL,_DIS3dL,_DIS4dL),S$113),"")</f>
        <v/>
      </c>
      <c r="T107" s="84" t="str">
        <f>IF(AND(T$4,$BJ107),SUMIFS([1]HC!$K$7:$K$118,CHOOSE($BM107,[1]HC!$N$7:$N$118,[1]HC!$O$7:$O$118,[1]HC!$P$7:$P$118,[1]HC!$Q$7:$Q$118),$BL107,CHOOSE(T$111,_DIS1dL,_DIS2dL,_DIS3dL,_DIS4dL),T$113),"")</f>
        <v/>
      </c>
      <c r="U107" s="84" t="str">
        <f>IF(AND(U$4,$BJ107),SUMIFS([1]HC!$K$7:$K$118,CHOOSE($BM107,[1]HC!$N$7:$N$118,[1]HC!$O$7:$O$118,[1]HC!$P$7:$P$118,[1]HC!$Q$7:$Q$118),$BL107,CHOOSE(U$111,_DIS1dL,_DIS2dL,_DIS3dL,_DIS4dL),U$113),"")</f>
        <v/>
      </c>
      <c r="V107" s="84" t="str">
        <f>IF(AND(V$4,$BJ107),SUMIFS([1]HC!$K$7:$K$118,CHOOSE($BM107,[1]HC!$N$7:$N$118,[1]HC!$O$7:$O$118,[1]HC!$P$7:$P$118,[1]HC!$Q$7:$Q$118),$BL107,CHOOSE(V$111,_DIS1dL,_DIS2dL,_DIS3dL,_DIS4dL),V$113),"")</f>
        <v/>
      </c>
      <c r="W107" s="84" t="str">
        <f>IF(AND(W$4,$BJ107),SUMIFS([1]HC!$K$7:$K$118,CHOOSE($BM107,[1]HC!$N$7:$N$118,[1]HC!$O$7:$O$118,[1]HC!$P$7:$P$118,[1]HC!$Q$7:$Q$118),$BL107,CHOOSE(W$111,_DIS1dL,_DIS2dL,_DIS3dL,_DIS4dL),W$113),"")</f>
        <v/>
      </c>
      <c r="X107" s="84" t="str">
        <f>IF(AND(X$4,$BJ107),SUMIFS([1]HC!$K$7:$K$118,CHOOSE($BM107,[1]HC!$N$7:$N$118,[1]HC!$O$7:$O$118,[1]HC!$P$7:$P$118,[1]HC!$Q$7:$Q$118),$BL107,CHOOSE(X$111,_DIS1dL,_DIS2dL,_DIS3dL,_DIS4dL),X$113),"")</f>
        <v/>
      </c>
      <c r="Y107" s="84" t="str">
        <f>IF(AND(Y$4,$BJ107),SUMIFS([1]HC!$K$7:$K$118,CHOOSE($BM107,[1]HC!$N$7:$N$118,[1]HC!$O$7:$O$118,[1]HC!$P$7:$P$118,[1]HC!$Q$7:$Q$118),$BL107,CHOOSE(Y$111,_DIS1dL,_DIS2dL,_DIS3dL,_DIS4dL),Y$113),"")</f>
        <v/>
      </c>
      <c r="Z107" s="84" t="str">
        <f>IF(AND(Z$4,$BJ107),SUMIFS([1]HC!$K$7:$K$118,CHOOSE($BM107,[1]HC!$N$7:$N$118,[1]HC!$O$7:$O$118,[1]HC!$P$7:$P$118,[1]HC!$Q$7:$Q$118),$BL107,CHOOSE(Z$111,_DIS1dL,_DIS2dL,_DIS3dL,_DIS4dL),Z$113),"")</f>
        <v/>
      </c>
      <c r="AA107" s="84" t="str">
        <f>IF(AND(AA$4,$BJ107),SUMIFS([1]HC!$K$7:$K$118,CHOOSE($BM107,[1]HC!$N$7:$N$118,[1]HC!$O$7:$O$118,[1]HC!$P$7:$P$118,[1]HC!$Q$7:$Q$118),$BL107,CHOOSE(AA$111,_DIS1dL,_DIS2dL,_DIS3dL,_DIS4dL),AA$113),"")</f>
        <v/>
      </c>
      <c r="AB107" s="84" t="str">
        <f>IF(AND(AB$4,$BJ107),SUMIFS([1]HC!$K$7:$K$118,CHOOSE($BM107,[1]HC!$N$7:$N$118,[1]HC!$O$7:$O$118,[1]HC!$P$7:$P$118,[1]HC!$Q$7:$Q$118),$BL107,CHOOSE(AB$111,_DIS1dL,_DIS2dL,_DIS3dL,_DIS4dL),AB$113),"")</f>
        <v/>
      </c>
      <c r="AC107" s="84" t="str">
        <f>IF(AND(AC$4,$BJ107),SUMIFS([1]HC!$K$7:$K$118,CHOOSE($BM107,[1]HC!$N$7:$N$118,[1]HC!$O$7:$O$118,[1]HC!$P$7:$P$118,[1]HC!$Q$7:$Q$118),$BL107,CHOOSE(AC$111,_DIS1dL,_DIS2dL,_DIS3dL,_DIS4dL),AC$113),"")</f>
        <v/>
      </c>
      <c r="AD107" s="84" t="str">
        <f>IF(AND(AD$4,$BJ107),SUMIFS([1]HC!$K$7:$K$118,CHOOSE($BM107,[1]HC!$N$7:$N$118,[1]HC!$O$7:$O$118,[1]HC!$P$7:$P$118,[1]HC!$Q$7:$Q$118),$BL107,CHOOSE(AD$111,_DIS1dL,_DIS2dL,_DIS3dL,_DIS4dL),AD$113),"")</f>
        <v/>
      </c>
      <c r="AE107" s="84" t="str">
        <f>IF(AND(AE$4,$BJ107),SUMIFS([1]HC!$K$7:$K$118,CHOOSE($BM107,[1]HC!$N$7:$N$118,[1]HC!$O$7:$O$118,[1]HC!$P$7:$P$118,[1]HC!$Q$7:$Q$118),$BL107,CHOOSE(AE$111,_DIS1dL,_DIS2dL,_DIS3dL,_DIS4dL),AE$113),"")</f>
        <v/>
      </c>
      <c r="AF107" s="84" t="str">
        <f>IF(AND(AF$4,$BJ107),SUMIFS([1]HC!$K$7:$K$118,CHOOSE($BM107,[1]HC!$N$7:$N$118,[1]HC!$O$7:$O$118,[1]HC!$P$7:$P$118,[1]HC!$Q$7:$Q$118),$BL107,CHOOSE(AF$111,_DIS1dL,_DIS2dL,_DIS3dL,_DIS4dL),AF$113),"")</f>
        <v/>
      </c>
      <c r="AG107" s="84" t="str">
        <f>IF(AND(AG$4,$BJ107),SUMIFS([1]HC!$K$7:$K$118,CHOOSE($BM107,[1]HC!$N$7:$N$118,[1]HC!$O$7:$O$118,[1]HC!$P$7:$P$118,[1]HC!$Q$7:$Q$118),$BL107,CHOOSE(AG$111,_DIS1dL,_DIS2dL,_DIS3dL,_DIS4dL),AG$113),"")</f>
        <v/>
      </c>
      <c r="AH107" s="84" t="str">
        <f>IF(AND(AH$4,$BJ107),SUMIFS([1]HC!$K$7:$K$118,CHOOSE($BM107,[1]HC!$N$7:$N$118,[1]HC!$O$7:$O$118,[1]HC!$P$7:$P$118,[1]HC!$Q$7:$Q$118),$BL107,CHOOSE(AH$111,_DIS1dL,_DIS2dL,_DIS3dL,_DIS4dL),AH$113),"")</f>
        <v/>
      </c>
      <c r="AI107" s="84" t="str">
        <f>IF(AND(AI$4,$BJ107),SUMIFS([1]HC!$K$7:$K$118,[1]HC!$J$7:$J$118,$BL107,CHOOSE(AI$111,_DIS1dL,_DIS2dL,_DIS3dL,_DIS4dL),AI$113),"")</f>
        <v/>
      </c>
      <c r="AJ107" s="84" t="str">
        <f>IF(AND(AJ$4,$BJ107),SUMIFS([1]HC!$K$7:$K$118,[1]HC!$J$7:$J$118,$BL107,CHOOSE(AJ$111,_DIS1dL,_DIS2dL,_DIS3dL,_DIS4dL),AJ$113),"")</f>
        <v/>
      </c>
      <c r="AK107" s="84" t="str">
        <f>IF(AND(AK$4,$BJ107),SUMIFS([1]HC!$K$7:$K$118,[1]HC!$J$7:$J$118,$BL107,CHOOSE(AK$111,_DIS1dL,_DIS2dL,_DIS3dL,_DIS4dL),AK$113),"")</f>
        <v/>
      </c>
      <c r="AL107" s="84" t="str">
        <f>IF(AND(AL$4,$BJ107),SUMIFS([1]HC!$K$7:$K$118,[1]HC!$J$7:$J$118,$BL107,CHOOSE(AL$111,_DIS1dL,_DIS2dL,_DIS3dL,_DIS4dL),AL$113),"")</f>
        <v/>
      </c>
      <c r="AM107" s="84" t="str">
        <f>IF(AND(AM$4,$BJ107),SUMIFS([1]HC!$K$7:$K$118,[1]HC!$J$7:$J$118,$BL107,CHOOSE(AM$111,_DIS1dL,_DIS2dL,_DIS3dL,_DIS4dL),AM$113),"")</f>
        <v/>
      </c>
      <c r="AN107" s="84" t="str">
        <f>IF(AND(AN$4,$BJ107),SUMIFS([1]HC!$K$7:$K$118,[1]HC!$J$7:$J$118,$BL107,CHOOSE(AN$111,_DIS1dL,_DIS2dL,_DIS3dL,_DIS4dL),AN$113),"")</f>
        <v/>
      </c>
      <c r="AO107" s="84" t="str">
        <f>IF(AND(AO$4,$BJ107),SUMIFS([1]HC!$K$7:$K$118,[1]HC!$J$7:$J$118,$BL107,CHOOSE(AO$111,_DIS1dL,_DIS2dL,_DIS3dL,_DIS4dL),AO$113),"")</f>
        <v/>
      </c>
      <c r="AP107" s="84" t="str">
        <f>IF(AND(AP$4,$BJ107),SUMIFS([1]HC!$K$7:$K$118,[1]HC!$J$7:$J$118,$BL107,CHOOSE(AP$111,_DIS1dL,_DIS2dL,_DIS3dL,_DIS4dL),AP$113),"")</f>
        <v/>
      </c>
      <c r="AQ107" s="84" t="str">
        <f>IF(AND(AQ$4,$BJ107),SUMIFS([1]HC!$K$7:$K$118,[1]HC!$J$7:$J$118,$BL107,CHOOSE(AQ$111,_DIS1dL,_DIS2dL,_DIS3dL,_DIS4dL),AQ$113),"")</f>
        <v/>
      </c>
      <c r="AR107" s="84" t="str">
        <f>IF(AND(AR$4,$BJ107),SUMIFS([1]HC!$K$7:$K$118,[1]HC!$J$7:$J$118,$BL107,CHOOSE(AR$111,_DIS1dL,_DIS2dL,_DIS3dL,_DIS4dL),AR$113),"")</f>
        <v/>
      </c>
      <c r="AS107" s="84" t="str">
        <f>IF(AND(AS$4,$BJ107),SUMIFS([1]HC!$K$7:$K$118,[1]HC!$J$7:$J$118,$BL107,CHOOSE(AS$111,_DIS1dL,_DIS2dL,_DIS3dL,_DIS4dL),AS$113),"")</f>
        <v/>
      </c>
      <c r="AT107" s="84" t="str">
        <f>IF(AND(AT$4,$BJ107),SUMIFS([1]HC!$K$7:$K$118,[1]HC!$J$7:$J$118,$BL107,CHOOSE(AT$111,_DIS1dL,_DIS2dL,_DIS3dL,_DIS4dL),AT$113),"")</f>
        <v/>
      </c>
      <c r="AU107" s="84" t="str">
        <f>IF(AND(AU$4,$BJ107),SUMIFS([1]HC!$K$7:$K$118,[1]HC!$J$7:$J$118,$BL107,CHOOSE(AU$111,_DIS1dL,_DIS2dL,_DIS3dL,_DIS4dL),AU$113),"")</f>
        <v/>
      </c>
      <c r="AV107" s="84" t="str">
        <f>IF(AND(AV$4,$BJ107),SUMIFS([1]HC!$K$7:$K$118,[1]HC!$J$7:$J$118,$BL107,CHOOSE(AV$111,_DIS1dL,_DIS2dL,_DIS3dL,_DIS4dL),AV$113),"")</f>
        <v/>
      </c>
      <c r="AW107" s="84" t="str">
        <f>IF(AND(AW$4,$BJ107),SUMIFS([1]HC!$K$7:$K$118,[1]HC!$J$7:$J$118,$BL107,CHOOSE(AW$111,_DIS1dL,_DIS2dL,_DIS3dL,_DIS4dL),AW$113),"")</f>
        <v/>
      </c>
      <c r="AX107" s="84" t="str">
        <f>IF(AND(AX$4,$BJ107),SUMIFS([1]HC!$K$7:$K$118,[1]HC!$J$7:$J$118,$BL107,CHOOSE(AX$111,_DIS1dL,_DIS2dL,_DIS3dL,_DIS4dL),AX$113),"")</f>
        <v/>
      </c>
      <c r="AY107" s="84" t="str">
        <f>IF(AND(AY$4,$BJ107),SUMIFS([1]HC!$K$7:$K$118,[1]HC!$J$7:$J$118,$BL107,CHOOSE(AY$111,_DIS1dL,_DIS2dL,_DIS3dL,_DIS4dL),AY$113),"")</f>
        <v/>
      </c>
      <c r="AZ107" s="84" t="str">
        <f>IF(AND(AZ$4,$BJ107),SUMIFS([1]HC!$K$7:$K$118,[1]HC!$J$7:$J$118,$BL107,CHOOSE(AZ$111,_DIS1dL,_DIS2dL,_DIS3dL,_DIS4dL),AZ$113),"")</f>
        <v/>
      </c>
      <c r="BA107" s="84" t="str">
        <f>IF(AND(BA$4,$BJ107),SUMIFS([1]HC!$K$7:$K$118,[1]HC!$J$7:$J$118,$BL107,CHOOSE(BA$111,_DIS1dL,_DIS2dL,_DIS3dL,_DIS4dL),BA$113),"")</f>
        <v/>
      </c>
      <c r="BB107" s="84" t="str">
        <f>IF(AND(BB$4,$BJ107),SUMIFS([1]HC!$K$7:$K$118,[1]HC!$J$7:$J$118,$BL107,CHOOSE(BB$111,_DIS1dL,_DIS2dL,_DIS3dL,_DIS4dL),BB$113),"")</f>
        <v/>
      </c>
      <c r="BC107" s="84" t="str">
        <f>IF(AND(BC$4,$BJ107),SUMIFS([1]HC!$K$7:$K$118,[1]HC!$J$7:$J$118,$BL107,CHOOSE(BC$111,_DIS1dL,_DIS2dL,_DIS3dL,_DIS4dL),BC$113),"")</f>
        <v/>
      </c>
      <c r="BD107" s="84" t="str">
        <f>IF(AND(BD$4,$BJ107),SUMIFS([1]HC!$K$7:$K$118,[1]HC!$J$7:$J$118,$BL107,CHOOSE(BD$111,_DIS1dL,_DIS2dL,_DIS3dL,_DIS4dL),BD$113),"")</f>
        <v/>
      </c>
      <c r="BE107" s="85" t="str">
        <f>IF(AND(BE$4,$BJ107),SUMIFS([1]HC!$K$7:$K$118,[1]HC!$J$7:$J$118,$BL107,CHOOSE(BE$111,_DIS1dL,_DIS2dL,_DIS3dL,_DIS4dL),BE$113),"")</f>
        <v/>
      </c>
      <c r="BF107" s="80" t="str">
        <f t="shared" si="2"/>
        <v/>
      </c>
      <c r="BG107" s="86" t="str">
        <f t="shared" si="3"/>
        <v/>
      </c>
      <c r="BI107" s="82" t="str">
        <f>IF(BJ107,[1]HC!M107-1,"")</f>
        <v/>
      </c>
      <c r="BJ107" s="82" t="b">
        <f>[1]HC!G105</f>
        <v>0</v>
      </c>
      <c r="BK107" s="72" t="str">
        <f>[1]HC!L107</f>
        <v/>
      </c>
      <c r="BL107" t="str">
        <f>[1]HC!I107</f>
        <v/>
      </c>
      <c r="BM107" t="str">
        <f>[1]HC!M107</f>
        <v/>
      </c>
      <c r="BO107" s="72" t="b">
        <f>[1]HC!K107=BF107</f>
        <v>1</v>
      </c>
    </row>
    <row r="108" spans="3:67" ht="13.5" thickBot="1" x14ac:dyDescent="0.35">
      <c r="C108" t="str">
        <f>IF($BJ108,REPT(" ",$BI$6*BI108) &amp; [1]HC!J108,"")</f>
        <v/>
      </c>
      <c r="D108" s="87" t="str">
        <f>IF(AND(D$4,$BJ108),SUMIFS([1]HC!$K$7:$K$118,CHOOSE($BM108,[1]HC!$N$7:$N$118,[1]HC!$O$7:$O$118,[1]HC!$P$7:$P$118,[1]HC!$Q$7:$Q$118),$BL108,CHOOSE(D$111,_DIS1dL,_DIS2dL,_DIS3dL,_DIS4dL),D$113),"")</f>
        <v/>
      </c>
      <c r="E108" s="88" t="str">
        <f>IF(AND(E$4,$BJ108),SUMIFS([1]HC!$K$7:$K$118,CHOOSE($BM108,[1]HC!$N$7:$N$118,[1]HC!$O$7:$O$118,[1]HC!$P$7:$P$118,[1]HC!$Q$7:$Q$118),$BL108,CHOOSE(E$111,_DIS1dL,_DIS2dL,_DIS3dL,_DIS4dL),E$113),"")</f>
        <v/>
      </c>
      <c r="F108" s="88" t="str">
        <f>IF(AND(F$4,$BJ108),SUMIFS([1]HC!$K$7:$K$118,CHOOSE($BM108,[1]HC!$N$7:$N$118,[1]HC!$O$7:$O$118,[1]HC!$P$7:$P$118,[1]HC!$Q$7:$Q$118),$BL108,CHOOSE(F$111,_DIS1dL,_DIS2dL,_DIS3dL,_DIS4dL),F$113),"")</f>
        <v/>
      </c>
      <c r="G108" s="88" t="str">
        <f>IF(AND(G$4,$BJ108),SUMIFS([1]HC!$K$7:$K$118,CHOOSE($BM108,[1]HC!$N$7:$N$118,[1]HC!$O$7:$O$118,[1]HC!$P$7:$P$118,[1]HC!$Q$7:$Q$118),$BL108,CHOOSE(G$111,_DIS1dL,_DIS2dL,_DIS3dL,_DIS4dL),G$113),"")</f>
        <v/>
      </c>
      <c r="H108" s="88" t="str">
        <f>IF(AND(H$4,$BJ108),SUMIFS([1]HC!$K$7:$K$118,CHOOSE($BM108,[1]HC!$N$7:$N$118,[1]HC!$O$7:$O$118,[1]HC!$P$7:$P$118,[1]HC!$Q$7:$Q$118),$BL108,CHOOSE(H$111,_DIS1dL,_DIS2dL,_DIS3dL,_DIS4dL),H$113),"")</f>
        <v/>
      </c>
      <c r="I108" s="88" t="str">
        <f>IF(AND(I$4,$BJ108),SUMIFS([1]HC!$K$7:$K$118,CHOOSE($BM108,[1]HC!$N$7:$N$118,[1]HC!$O$7:$O$118,[1]HC!$P$7:$P$118,[1]HC!$Q$7:$Q$118),$BL108,CHOOSE(I$111,_DIS1dL,_DIS2dL,_DIS3dL,_DIS4dL),I$113),"")</f>
        <v/>
      </c>
      <c r="J108" s="88" t="str">
        <f>IF(AND(J$4,$BJ108),SUMIFS([1]HC!$K$7:$K$118,CHOOSE($BM108,[1]HC!$N$7:$N$118,[1]HC!$O$7:$O$118,[1]HC!$P$7:$P$118,[1]HC!$Q$7:$Q$118),$BL108,CHOOSE(J$111,_DIS1dL,_DIS2dL,_DIS3dL,_DIS4dL),J$113),"")</f>
        <v/>
      </c>
      <c r="K108" s="88" t="str">
        <f>IF(AND(K$4,$BJ108),SUMIFS([1]HC!$K$7:$K$118,CHOOSE($BM108,[1]HC!$N$7:$N$118,[1]HC!$O$7:$O$118,[1]HC!$P$7:$P$118,[1]HC!$Q$7:$Q$118),$BL108,CHOOSE(K$111,_DIS1dL,_DIS2dL,_DIS3dL,_DIS4dL),K$113),"")</f>
        <v/>
      </c>
      <c r="L108" s="88" t="str">
        <f>IF(AND(L$4,$BJ108),SUMIFS([1]HC!$K$7:$K$118,CHOOSE($BM108,[1]HC!$N$7:$N$118,[1]HC!$O$7:$O$118,[1]HC!$P$7:$P$118,[1]HC!$Q$7:$Q$118),$BL108,CHOOSE(L$111,_DIS1dL,_DIS2dL,_DIS3dL,_DIS4dL),L$113),"")</f>
        <v/>
      </c>
      <c r="M108" s="88" t="str">
        <f>IF(AND(M$4,$BJ108),SUMIFS([1]HC!$K$7:$K$118,CHOOSE($BM108,[1]HC!$N$7:$N$118,[1]HC!$O$7:$O$118,[1]HC!$P$7:$P$118,[1]HC!$Q$7:$Q$118),$BL108,CHOOSE(M$111,_DIS1dL,_DIS2dL,_DIS3dL,_DIS4dL),M$113),"")</f>
        <v/>
      </c>
      <c r="N108" s="88" t="str">
        <f>IF(AND(N$4,$BJ108),SUMIFS([1]HC!$K$7:$K$118,CHOOSE($BM108,[1]HC!$N$7:$N$118,[1]HC!$O$7:$O$118,[1]HC!$P$7:$P$118,[1]HC!$Q$7:$Q$118),$BL108,CHOOSE(N$111,_DIS1dL,_DIS2dL,_DIS3dL,_DIS4dL),N$113),"")</f>
        <v/>
      </c>
      <c r="O108" s="88" t="str">
        <f>IF(AND(O$4,$BJ108),SUMIFS([1]HC!$K$7:$K$118,CHOOSE($BM108,[1]HC!$N$7:$N$118,[1]HC!$O$7:$O$118,[1]HC!$P$7:$P$118,[1]HC!$Q$7:$Q$118),$BL108,CHOOSE(O$111,_DIS1dL,_DIS2dL,_DIS3dL,_DIS4dL),O$113),"")</f>
        <v/>
      </c>
      <c r="P108" s="88" t="str">
        <f>IF(AND(P$4,$BJ108),SUMIFS([1]HC!$K$7:$K$118,CHOOSE($BM108,[1]HC!$N$7:$N$118,[1]HC!$O$7:$O$118,[1]HC!$P$7:$P$118,[1]HC!$Q$7:$Q$118),$BL108,CHOOSE(P$111,_DIS1dL,_DIS2dL,_DIS3dL,_DIS4dL),P$113),"")</f>
        <v/>
      </c>
      <c r="Q108" s="88" t="str">
        <f>IF(AND(Q$4,$BJ108),SUMIFS([1]HC!$K$7:$K$118,CHOOSE($BM108,[1]HC!$N$7:$N$118,[1]HC!$O$7:$O$118,[1]HC!$P$7:$P$118,[1]HC!$Q$7:$Q$118),$BL108,CHOOSE(Q$111,_DIS1dL,_DIS2dL,_DIS3dL,_DIS4dL),Q$113),"")</f>
        <v/>
      </c>
      <c r="R108" s="88" t="str">
        <f>IF(AND(R$4,$BJ108),SUMIFS([1]HC!$K$7:$K$118,CHOOSE($BM108,[1]HC!$N$7:$N$118,[1]HC!$O$7:$O$118,[1]HC!$P$7:$P$118,[1]HC!$Q$7:$Q$118),$BL108,CHOOSE(R$111,_DIS1dL,_DIS2dL,_DIS3dL,_DIS4dL),R$113),"")</f>
        <v/>
      </c>
      <c r="S108" s="88" t="str">
        <f>IF(AND(S$4,$BJ108),SUMIFS([1]HC!$K$7:$K$118,CHOOSE($BM108,[1]HC!$N$7:$N$118,[1]HC!$O$7:$O$118,[1]HC!$P$7:$P$118,[1]HC!$Q$7:$Q$118),$BL108,CHOOSE(S$111,_DIS1dL,_DIS2dL,_DIS3dL,_DIS4dL),S$113),"")</f>
        <v/>
      </c>
      <c r="T108" s="88" t="str">
        <f>IF(AND(T$4,$BJ108),SUMIFS([1]HC!$K$7:$K$118,CHOOSE($BM108,[1]HC!$N$7:$N$118,[1]HC!$O$7:$O$118,[1]HC!$P$7:$P$118,[1]HC!$Q$7:$Q$118),$BL108,CHOOSE(T$111,_DIS1dL,_DIS2dL,_DIS3dL,_DIS4dL),T$113),"")</f>
        <v/>
      </c>
      <c r="U108" s="88" t="str">
        <f>IF(AND(U$4,$BJ108),SUMIFS([1]HC!$K$7:$K$118,CHOOSE($BM108,[1]HC!$N$7:$N$118,[1]HC!$O$7:$O$118,[1]HC!$P$7:$P$118,[1]HC!$Q$7:$Q$118),$BL108,CHOOSE(U$111,_DIS1dL,_DIS2dL,_DIS3dL,_DIS4dL),U$113),"")</f>
        <v/>
      </c>
      <c r="V108" s="88" t="str">
        <f>IF(AND(V$4,$BJ108),SUMIFS([1]HC!$K$7:$K$118,CHOOSE($BM108,[1]HC!$N$7:$N$118,[1]HC!$O$7:$O$118,[1]HC!$P$7:$P$118,[1]HC!$Q$7:$Q$118),$BL108,CHOOSE(V$111,_DIS1dL,_DIS2dL,_DIS3dL,_DIS4dL),V$113),"")</f>
        <v/>
      </c>
      <c r="W108" s="88" t="str">
        <f>IF(AND(W$4,$BJ108),SUMIFS([1]HC!$K$7:$K$118,CHOOSE($BM108,[1]HC!$N$7:$N$118,[1]HC!$O$7:$O$118,[1]HC!$P$7:$P$118,[1]HC!$Q$7:$Q$118),$BL108,CHOOSE(W$111,_DIS1dL,_DIS2dL,_DIS3dL,_DIS4dL),W$113),"")</f>
        <v/>
      </c>
      <c r="X108" s="88" t="str">
        <f>IF(AND(X$4,$BJ108),SUMIFS([1]HC!$K$7:$K$118,CHOOSE($BM108,[1]HC!$N$7:$N$118,[1]HC!$O$7:$O$118,[1]HC!$P$7:$P$118,[1]HC!$Q$7:$Q$118),$BL108,CHOOSE(X$111,_DIS1dL,_DIS2dL,_DIS3dL,_DIS4dL),X$113),"")</f>
        <v/>
      </c>
      <c r="Y108" s="88" t="str">
        <f>IF(AND(Y$4,$BJ108),SUMIFS([1]HC!$K$7:$K$118,CHOOSE($BM108,[1]HC!$N$7:$N$118,[1]HC!$O$7:$O$118,[1]HC!$P$7:$P$118,[1]HC!$Q$7:$Q$118),$BL108,CHOOSE(Y$111,_DIS1dL,_DIS2dL,_DIS3dL,_DIS4dL),Y$113),"")</f>
        <v/>
      </c>
      <c r="Z108" s="88" t="str">
        <f>IF(AND(Z$4,$BJ108),SUMIFS([1]HC!$K$7:$K$118,CHOOSE($BM108,[1]HC!$N$7:$N$118,[1]HC!$O$7:$O$118,[1]HC!$P$7:$P$118,[1]HC!$Q$7:$Q$118),$BL108,CHOOSE(Z$111,_DIS1dL,_DIS2dL,_DIS3dL,_DIS4dL),Z$113),"")</f>
        <v/>
      </c>
      <c r="AA108" s="88" t="str">
        <f>IF(AND(AA$4,$BJ108),SUMIFS([1]HC!$K$7:$K$118,CHOOSE($BM108,[1]HC!$N$7:$N$118,[1]HC!$O$7:$O$118,[1]HC!$P$7:$P$118,[1]HC!$Q$7:$Q$118),$BL108,CHOOSE(AA$111,_DIS1dL,_DIS2dL,_DIS3dL,_DIS4dL),AA$113),"")</f>
        <v/>
      </c>
      <c r="AB108" s="88" t="str">
        <f>IF(AND(AB$4,$BJ108),SUMIFS([1]HC!$K$7:$K$118,CHOOSE($BM108,[1]HC!$N$7:$N$118,[1]HC!$O$7:$O$118,[1]HC!$P$7:$P$118,[1]HC!$Q$7:$Q$118),$BL108,CHOOSE(AB$111,_DIS1dL,_DIS2dL,_DIS3dL,_DIS4dL),AB$113),"")</f>
        <v/>
      </c>
      <c r="AC108" s="88" t="str">
        <f>IF(AND(AC$4,$BJ108),SUMIFS([1]HC!$K$7:$K$118,CHOOSE($BM108,[1]HC!$N$7:$N$118,[1]HC!$O$7:$O$118,[1]HC!$P$7:$P$118,[1]HC!$Q$7:$Q$118),$BL108,CHOOSE(AC$111,_DIS1dL,_DIS2dL,_DIS3dL,_DIS4dL),AC$113),"")</f>
        <v/>
      </c>
      <c r="AD108" s="88" t="str">
        <f>IF(AND(AD$4,$BJ108),SUMIFS([1]HC!$K$7:$K$118,CHOOSE($BM108,[1]HC!$N$7:$N$118,[1]HC!$O$7:$O$118,[1]HC!$P$7:$P$118,[1]HC!$Q$7:$Q$118),$BL108,CHOOSE(AD$111,_DIS1dL,_DIS2dL,_DIS3dL,_DIS4dL),AD$113),"")</f>
        <v/>
      </c>
      <c r="AE108" s="88" t="str">
        <f>IF(AND(AE$4,$BJ108),SUMIFS([1]HC!$K$7:$K$118,CHOOSE($BM108,[1]HC!$N$7:$N$118,[1]HC!$O$7:$O$118,[1]HC!$P$7:$P$118,[1]HC!$Q$7:$Q$118),$BL108,CHOOSE(AE$111,_DIS1dL,_DIS2dL,_DIS3dL,_DIS4dL),AE$113),"")</f>
        <v/>
      </c>
      <c r="AF108" s="88" t="str">
        <f>IF(AND(AF$4,$BJ108),SUMIFS([1]HC!$K$7:$K$118,CHOOSE($BM108,[1]HC!$N$7:$N$118,[1]HC!$O$7:$O$118,[1]HC!$P$7:$P$118,[1]HC!$Q$7:$Q$118),$BL108,CHOOSE(AF$111,_DIS1dL,_DIS2dL,_DIS3dL,_DIS4dL),AF$113),"")</f>
        <v/>
      </c>
      <c r="AG108" s="88" t="str">
        <f>IF(AND(AG$4,$BJ108),SUMIFS([1]HC!$K$7:$K$118,CHOOSE($BM108,[1]HC!$N$7:$N$118,[1]HC!$O$7:$O$118,[1]HC!$P$7:$P$118,[1]HC!$Q$7:$Q$118),$BL108,CHOOSE(AG$111,_DIS1dL,_DIS2dL,_DIS3dL,_DIS4dL),AG$113),"")</f>
        <v/>
      </c>
      <c r="AH108" s="88" t="str">
        <f>IF(AND(AH$4,$BJ108),SUMIFS([1]HC!$K$7:$K$118,CHOOSE($BM108,[1]HC!$N$7:$N$118,[1]HC!$O$7:$O$118,[1]HC!$P$7:$P$118,[1]HC!$Q$7:$Q$118),$BL108,CHOOSE(AH$111,_DIS1dL,_DIS2dL,_DIS3dL,_DIS4dL),AH$113),"")</f>
        <v/>
      </c>
      <c r="AI108" s="88" t="str">
        <f>IF(AND(AI$4,$BJ108),SUMIFS([1]HC!$K$7:$K$118,[1]HC!$J$7:$J$118,$BL108,CHOOSE(AI$111,_DIS1dL,_DIS2dL,_DIS3dL,_DIS4dL),AI$113),"")</f>
        <v/>
      </c>
      <c r="AJ108" s="88" t="str">
        <f>IF(AND(AJ$4,$BJ108),SUMIFS([1]HC!$K$7:$K$118,[1]HC!$J$7:$J$118,$BL108,CHOOSE(AJ$111,_DIS1dL,_DIS2dL,_DIS3dL,_DIS4dL),AJ$113),"")</f>
        <v/>
      </c>
      <c r="AK108" s="88" t="str">
        <f>IF(AND(AK$4,$BJ108),SUMIFS([1]HC!$K$7:$K$118,[1]HC!$J$7:$J$118,$BL108,CHOOSE(AK$111,_DIS1dL,_DIS2dL,_DIS3dL,_DIS4dL),AK$113),"")</f>
        <v/>
      </c>
      <c r="AL108" s="88" t="str">
        <f>IF(AND(AL$4,$BJ108),SUMIFS([1]HC!$K$7:$K$118,[1]HC!$J$7:$J$118,$BL108,CHOOSE(AL$111,_DIS1dL,_DIS2dL,_DIS3dL,_DIS4dL),AL$113),"")</f>
        <v/>
      </c>
      <c r="AM108" s="88" t="str">
        <f>IF(AND(AM$4,$BJ108),SUMIFS([1]HC!$K$7:$K$118,[1]HC!$J$7:$J$118,$BL108,CHOOSE(AM$111,_DIS1dL,_DIS2dL,_DIS3dL,_DIS4dL),AM$113),"")</f>
        <v/>
      </c>
      <c r="AN108" s="88" t="str">
        <f>IF(AND(AN$4,$BJ108),SUMIFS([1]HC!$K$7:$K$118,[1]HC!$J$7:$J$118,$BL108,CHOOSE(AN$111,_DIS1dL,_DIS2dL,_DIS3dL,_DIS4dL),AN$113),"")</f>
        <v/>
      </c>
      <c r="AO108" s="88" t="str">
        <f>IF(AND(AO$4,$BJ108),SUMIFS([1]HC!$K$7:$K$118,[1]HC!$J$7:$J$118,$BL108,CHOOSE(AO$111,_DIS1dL,_DIS2dL,_DIS3dL,_DIS4dL),AO$113),"")</f>
        <v/>
      </c>
      <c r="AP108" s="88" t="str">
        <f>IF(AND(AP$4,$BJ108),SUMIFS([1]HC!$K$7:$K$118,[1]HC!$J$7:$J$118,$BL108,CHOOSE(AP$111,_DIS1dL,_DIS2dL,_DIS3dL,_DIS4dL),AP$113),"")</f>
        <v/>
      </c>
      <c r="AQ108" s="88" t="str">
        <f>IF(AND(AQ$4,$BJ108),SUMIFS([1]HC!$K$7:$K$118,[1]HC!$J$7:$J$118,$BL108,CHOOSE(AQ$111,_DIS1dL,_DIS2dL,_DIS3dL,_DIS4dL),AQ$113),"")</f>
        <v/>
      </c>
      <c r="AR108" s="88" t="str">
        <f>IF(AND(AR$4,$BJ108),SUMIFS([1]HC!$K$7:$K$118,[1]HC!$J$7:$J$118,$BL108,CHOOSE(AR$111,_DIS1dL,_DIS2dL,_DIS3dL,_DIS4dL),AR$113),"")</f>
        <v/>
      </c>
      <c r="AS108" s="88" t="str">
        <f>IF(AND(AS$4,$BJ108),SUMIFS([1]HC!$K$7:$K$118,[1]HC!$J$7:$J$118,$BL108,CHOOSE(AS$111,_DIS1dL,_DIS2dL,_DIS3dL,_DIS4dL),AS$113),"")</f>
        <v/>
      </c>
      <c r="AT108" s="88" t="str">
        <f>IF(AND(AT$4,$BJ108),SUMIFS([1]HC!$K$7:$K$118,[1]HC!$J$7:$J$118,$BL108,CHOOSE(AT$111,_DIS1dL,_DIS2dL,_DIS3dL,_DIS4dL),AT$113),"")</f>
        <v/>
      </c>
      <c r="AU108" s="88" t="str">
        <f>IF(AND(AU$4,$BJ108),SUMIFS([1]HC!$K$7:$K$118,[1]HC!$J$7:$J$118,$BL108,CHOOSE(AU$111,_DIS1dL,_DIS2dL,_DIS3dL,_DIS4dL),AU$113),"")</f>
        <v/>
      </c>
      <c r="AV108" s="88" t="str">
        <f>IF(AND(AV$4,$BJ108),SUMIFS([1]HC!$K$7:$K$118,[1]HC!$J$7:$J$118,$BL108,CHOOSE(AV$111,_DIS1dL,_DIS2dL,_DIS3dL,_DIS4dL),AV$113),"")</f>
        <v/>
      </c>
      <c r="AW108" s="88" t="str">
        <f>IF(AND(AW$4,$BJ108),SUMIFS([1]HC!$K$7:$K$118,[1]HC!$J$7:$J$118,$BL108,CHOOSE(AW$111,_DIS1dL,_DIS2dL,_DIS3dL,_DIS4dL),AW$113),"")</f>
        <v/>
      </c>
      <c r="AX108" s="88" t="str">
        <f>IF(AND(AX$4,$BJ108),SUMIFS([1]HC!$K$7:$K$118,[1]HC!$J$7:$J$118,$BL108,CHOOSE(AX$111,_DIS1dL,_DIS2dL,_DIS3dL,_DIS4dL),AX$113),"")</f>
        <v/>
      </c>
      <c r="AY108" s="88" t="str">
        <f>IF(AND(AY$4,$BJ108),SUMIFS([1]HC!$K$7:$K$118,[1]HC!$J$7:$J$118,$BL108,CHOOSE(AY$111,_DIS1dL,_DIS2dL,_DIS3dL,_DIS4dL),AY$113),"")</f>
        <v/>
      </c>
      <c r="AZ108" s="88" t="str">
        <f>IF(AND(AZ$4,$BJ108),SUMIFS([1]HC!$K$7:$K$118,[1]HC!$J$7:$J$118,$BL108,CHOOSE(AZ$111,_DIS1dL,_DIS2dL,_DIS3dL,_DIS4dL),AZ$113),"")</f>
        <v/>
      </c>
      <c r="BA108" s="88" t="str">
        <f>IF(AND(BA$4,$BJ108),SUMIFS([1]HC!$K$7:$K$118,[1]HC!$J$7:$J$118,$BL108,CHOOSE(BA$111,_DIS1dL,_DIS2dL,_DIS3dL,_DIS4dL),BA$113),"")</f>
        <v/>
      </c>
      <c r="BB108" s="88" t="str">
        <f>IF(AND(BB$4,$BJ108),SUMIFS([1]HC!$K$7:$K$118,[1]HC!$J$7:$J$118,$BL108,CHOOSE(BB$111,_DIS1dL,_DIS2dL,_DIS3dL,_DIS4dL),BB$113),"")</f>
        <v/>
      </c>
      <c r="BC108" s="88" t="str">
        <f>IF(AND(BC$4,$BJ108),SUMIFS([1]HC!$K$7:$K$118,[1]HC!$J$7:$J$118,$BL108,CHOOSE(BC$111,_DIS1dL,_DIS2dL,_DIS3dL,_DIS4dL),BC$113),"")</f>
        <v/>
      </c>
      <c r="BD108" s="88" t="str">
        <f>IF(AND(BD$4,$BJ108),SUMIFS([1]HC!$K$7:$K$118,[1]HC!$J$7:$J$118,$BL108,CHOOSE(BD$111,_DIS1dL,_DIS2dL,_DIS3dL,_DIS4dL),BD$113),"")</f>
        <v/>
      </c>
      <c r="BE108" s="89" t="str">
        <f>IF(AND(BE$4,$BJ108),SUMIFS([1]HC!$K$7:$K$118,[1]HC!$J$7:$J$118,$BL108,CHOOSE(BE$111,_DIS1dL,_DIS2dL,_DIS3dL,_DIS4dL),BE$113),"")</f>
        <v/>
      </c>
      <c r="BF108" s="80" t="str">
        <f t="shared" si="2"/>
        <v/>
      </c>
      <c r="BG108" s="86" t="str">
        <f t="shared" si="3"/>
        <v/>
      </c>
      <c r="BI108" s="82" t="str">
        <f>IF(BJ108,[1]HC!M108-1,"")</f>
        <v/>
      </c>
      <c r="BJ108" s="82" t="b">
        <f>[1]HC!G106</f>
        <v>0</v>
      </c>
      <c r="BK108" s="72" t="str">
        <f>[1]HC!L108</f>
        <v/>
      </c>
      <c r="BL108" t="str">
        <f>[1]HC!I108</f>
        <v/>
      </c>
      <c r="BM108" t="str">
        <f>[1]HC!M108</f>
        <v/>
      </c>
      <c r="BO108" s="72" t="b">
        <f>[1]HC!K108=BF108</f>
        <v>1</v>
      </c>
    </row>
    <row r="109" spans="3:67" ht="14" thickTop="1" thickBot="1" x14ac:dyDescent="0.35">
      <c r="C109" s="71" t="s">
        <v>390</v>
      </c>
      <c r="D109" s="72" t="e">
        <f>IF(D4,SUMIF($BM$7:$BM$108,1,D7:D108),"")</f>
        <v>#VALUE!</v>
      </c>
      <c r="E109" s="72" t="e">
        <f t="shared" ref="E109:AH109" si="4">IF(E4,SUMIF($BM$7:$BM$108,1,E7:E108),"")</f>
        <v>#VALUE!</v>
      </c>
      <c r="F109" s="72" t="e">
        <f t="shared" si="4"/>
        <v>#VALUE!</v>
      </c>
      <c r="G109" s="72" t="e">
        <f t="shared" si="4"/>
        <v>#VALUE!</v>
      </c>
      <c r="H109" s="72" t="e">
        <f t="shared" si="4"/>
        <v>#VALUE!</v>
      </c>
      <c r="I109" s="72" t="e">
        <f t="shared" si="4"/>
        <v>#VALUE!</v>
      </c>
      <c r="J109" s="72" t="e">
        <f t="shared" si="4"/>
        <v>#VALUE!</v>
      </c>
      <c r="K109" s="72" t="e">
        <f t="shared" si="4"/>
        <v>#VALUE!</v>
      </c>
      <c r="L109" s="72" t="e">
        <f t="shared" si="4"/>
        <v>#VALUE!</v>
      </c>
      <c r="M109" s="72" t="e">
        <f t="shared" si="4"/>
        <v>#VALUE!</v>
      </c>
      <c r="N109" s="80" t="e">
        <f t="shared" si="4"/>
        <v>#VALUE!</v>
      </c>
      <c r="O109" s="72" t="e">
        <f t="shared" si="4"/>
        <v>#VALUE!</v>
      </c>
      <c r="P109" s="72" t="e">
        <f t="shared" si="4"/>
        <v>#VALUE!</v>
      </c>
      <c r="Q109" s="72" t="e">
        <f t="shared" si="4"/>
        <v>#VALUE!</v>
      </c>
      <c r="R109" s="72" t="e">
        <f t="shared" si="4"/>
        <v>#VALUE!</v>
      </c>
      <c r="S109" s="72" t="e">
        <f t="shared" si="4"/>
        <v>#VALUE!</v>
      </c>
      <c r="T109" s="72" t="e">
        <f t="shared" si="4"/>
        <v>#VALUE!</v>
      </c>
      <c r="U109" s="72" t="e">
        <f t="shared" si="4"/>
        <v>#VALUE!</v>
      </c>
      <c r="V109" s="72" t="e">
        <f t="shared" si="4"/>
        <v>#VALUE!</v>
      </c>
      <c r="W109" s="72" t="e">
        <f t="shared" si="4"/>
        <v>#VALUE!</v>
      </c>
      <c r="X109" s="72" t="e">
        <f t="shared" si="4"/>
        <v>#VALUE!</v>
      </c>
      <c r="Y109" s="72" t="e">
        <f t="shared" si="4"/>
        <v>#VALUE!</v>
      </c>
      <c r="Z109" s="72" t="e">
        <f t="shared" si="4"/>
        <v>#VALUE!</v>
      </c>
      <c r="AA109" s="72" t="e">
        <f t="shared" si="4"/>
        <v>#VALUE!</v>
      </c>
      <c r="AB109" s="72" t="e">
        <f t="shared" si="4"/>
        <v>#VALUE!</v>
      </c>
      <c r="AC109" s="72" t="e">
        <f t="shared" si="4"/>
        <v>#VALUE!</v>
      </c>
      <c r="AD109" s="72" t="e">
        <f t="shared" si="4"/>
        <v>#VALUE!</v>
      </c>
      <c r="AE109" s="72" t="e">
        <f t="shared" si="4"/>
        <v>#VALUE!</v>
      </c>
      <c r="AF109" s="72" t="e">
        <f t="shared" si="4"/>
        <v>#VALUE!</v>
      </c>
      <c r="AG109" s="80" t="e">
        <f t="shared" si="4"/>
        <v>#VALUE!</v>
      </c>
      <c r="AH109" s="80" t="e">
        <f t="shared" si="4"/>
        <v>#VALUE!</v>
      </c>
      <c r="AI109" s="72" t="str">
        <f t="shared" ref="AI109:BE109" si="5">IF(AI4,SUM(AI7:AI108),"")</f>
        <v/>
      </c>
      <c r="AJ109" s="72" t="str">
        <f t="shared" si="5"/>
        <v/>
      </c>
      <c r="AK109" s="72" t="str">
        <f t="shared" si="5"/>
        <v/>
      </c>
      <c r="AL109" s="72" t="str">
        <f t="shared" si="5"/>
        <v/>
      </c>
      <c r="AM109" s="72" t="str">
        <f t="shared" si="5"/>
        <v/>
      </c>
      <c r="AN109" s="72" t="str">
        <f t="shared" si="5"/>
        <v/>
      </c>
      <c r="AO109" t="str">
        <f t="shared" si="5"/>
        <v/>
      </c>
      <c r="AP109" t="str">
        <f t="shared" si="5"/>
        <v/>
      </c>
      <c r="AQ109" t="str">
        <f t="shared" si="5"/>
        <v/>
      </c>
      <c r="AR109" t="str">
        <f t="shared" si="5"/>
        <v/>
      </c>
      <c r="AS109" t="str">
        <f t="shared" si="5"/>
        <v/>
      </c>
      <c r="AT109" t="str">
        <f t="shared" si="5"/>
        <v/>
      </c>
      <c r="AU109" t="str">
        <f t="shared" si="5"/>
        <v/>
      </c>
      <c r="AV109" t="str">
        <f t="shared" si="5"/>
        <v/>
      </c>
      <c r="AW109" t="str">
        <f t="shared" si="5"/>
        <v/>
      </c>
      <c r="AX109" t="str">
        <f t="shared" si="5"/>
        <v/>
      </c>
      <c r="AY109" t="str">
        <f t="shared" si="5"/>
        <v/>
      </c>
      <c r="AZ109" t="str">
        <f t="shared" si="5"/>
        <v/>
      </c>
      <c r="BA109" t="str">
        <f t="shared" si="5"/>
        <v/>
      </c>
      <c r="BB109" t="str">
        <f t="shared" si="5"/>
        <v/>
      </c>
      <c r="BC109" t="str">
        <f t="shared" si="5"/>
        <v/>
      </c>
      <c r="BD109" t="str">
        <f t="shared" si="5"/>
        <v/>
      </c>
      <c r="BE109" t="str">
        <f t="shared" si="5"/>
        <v/>
      </c>
      <c r="BF109" s="90" t="e">
        <f>SUMIF($D$111:$BE$111,1,$D109:$BE109)</f>
        <v>#VALUE!</v>
      </c>
      <c r="BG109" s="80"/>
      <c r="BI109" s="91"/>
      <c r="BJ109" s="91" t="b">
        <v>0</v>
      </c>
    </row>
    <row r="110" spans="3:67" ht="13" x14ac:dyDescent="0.3">
      <c r="C110" s="71"/>
      <c r="D110" s="86" t="e">
        <f t="shared" ref="D110:V110" si="6">IF(D4,D109/$BF$109,"")</f>
        <v>#VALUE!</v>
      </c>
      <c r="E110" s="86" t="e">
        <f t="shared" si="6"/>
        <v>#VALUE!</v>
      </c>
      <c r="F110" s="86" t="e">
        <f t="shared" si="6"/>
        <v>#VALUE!</v>
      </c>
      <c r="G110" s="86" t="e">
        <f t="shared" si="6"/>
        <v>#VALUE!</v>
      </c>
      <c r="H110" s="86" t="e">
        <f t="shared" si="6"/>
        <v>#VALUE!</v>
      </c>
      <c r="I110" s="86" t="e">
        <f t="shared" si="6"/>
        <v>#VALUE!</v>
      </c>
      <c r="J110" s="86" t="e">
        <f t="shared" si="6"/>
        <v>#VALUE!</v>
      </c>
      <c r="K110" s="86" t="e">
        <f t="shared" si="6"/>
        <v>#VALUE!</v>
      </c>
      <c r="L110" s="86" t="e">
        <f t="shared" si="6"/>
        <v>#VALUE!</v>
      </c>
      <c r="M110" s="86" t="e">
        <f t="shared" si="6"/>
        <v>#VALUE!</v>
      </c>
      <c r="N110" s="86" t="e">
        <f t="shared" si="6"/>
        <v>#VALUE!</v>
      </c>
      <c r="O110" s="86" t="e">
        <f t="shared" si="6"/>
        <v>#VALUE!</v>
      </c>
      <c r="P110" s="86" t="e">
        <f t="shared" si="6"/>
        <v>#VALUE!</v>
      </c>
      <c r="Q110" s="86" t="e">
        <f t="shared" si="6"/>
        <v>#VALUE!</v>
      </c>
      <c r="R110" s="86" t="e">
        <f t="shared" si="6"/>
        <v>#VALUE!</v>
      </c>
      <c r="S110" s="86" t="e">
        <f t="shared" si="6"/>
        <v>#VALUE!</v>
      </c>
      <c r="T110" s="86" t="e">
        <f t="shared" si="6"/>
        <v>#VALUE!</v>
      </c>
      <c r="U110" s="86" t="e">
        <f t="shared" si="6"/>
        <v>#VALUE!</v>
      </c>
      <c r="V110" s="86" t="e">
        <f t="shared" si="6"/>
        <v>#VALUE!</v>
      </c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80"/>
      <c r="AP110" s="80"/>
      <c r="AR110" s="91"/>
      <c r="AS110" s="91"/>
    </row>
    <row r="111" spans="3:67" ht="13" hidden="1" x14ac:dyDescent="0.3">
      <c r="D111" s="72">
        <f>[1]HC!$AZ$7</f>
        <v>1</v>
      </c>
      <c r="E111" s="72">
        <f>[1]HC!$AZ$8</f>
        <v>2</v>
      </c>
      <c r="F111" s="72">
        <f>[1]HC!$AZ$9</f>
        <v>3</v>
      </c>
      <c r="G111" s="72">
        <f>[1]HC!$AZ$10</f>
        <v>4</v>
      </c>
      <c r="H111" s="72">
        <f>[1]HC!$AZ$11</f>
        <v>2</v>
      </c>
      <c r="I111" s="72">
        <f>[1]HC!$AZ$12</f>
        <v>3</v>
      </c>
      <c r="J111" s="72">
        <f>[1]HC!$AZ$13</f>
        <v>2</v>
      </c>
      <c r="K111" s="72">
        <f>[1]HC!$AZ$14</f>
        <v>2</v>
      </c>
      <c r="L111" s="72">
        <f>[1]HC!$AZ$15</f>
        <v>1</v>
      </c>
      <c r="M111" s="72">
        <f>[1]HC!$AZ$16</f>
        <v>2</v>
      </c>
      <c r="N111" s="72">
        <f>[1]HC!$AZ$17</f>
        <v>1</v>
      </c>
      <c r="O111" s="72">
        <f>[1]HC!$AZ$18</f>
        <v>1</v>
      </c>
      <c r="P111" s="72">
        <f>[1]HC!$AZ$19</f>
        <v>2</v>
      </c>
      <c r="Q111" s="72">
        <f>[1]HC!$AZ$20</f>
        <v>2</v>
      </c>
      <c r="R111" s="72">
        <f>[1]HC!$AZ$21</f>
        <v>3</v>
      </c>
      <c r="S111" s="72">
        <f>[1]HC!$AZ$22</f>
        <v>2</v>
      </c>
      <c r="T111" s="72">
        <f>[1]HC!$AZ$23</f>
        <v>3</v>
      </c>
      <c r="U111" s="72">
        <f>[1]HC!$AZ$24</f>
        <v>2</v>
      </c>
      <c r="V111" s="72">
        <f>[1]HC!$AZ$25</f>
        <v>3</v>
      </c>
      <c r="W111" s="72">
        <f>[1]HC!$AZ$26</f>
        <v>3</v>
      </c>
      <c r="X111" s="72">
        <f>[1]HC!$AZ$27</f>
        <v>3</v>
      </c>
      <c r="Y111" s="72">
        <f>[1]HC!$AZ$28</f>
        <v>2</v>
      </c>
      <c r="Z111" s="72">
        <f>[1]HC!$AZ$29</f>
        <v>2</v>
      </c>
      <c r="AA111" s="72">
        <f>[1]HC!$AZ$30</f>
        <v>2</v>
      </c>
      <c r="AB111" s="72">
        <f>[1]HC!$AZ$31</f>
        <v>2</v>
      </c>
      <c r="AC111" s="72">
        <f>[1]HC!$AZ$32</f>
        <v>2</v>
      </c>
      <c r="AD111" s="72">
        <f>[1]HC!$AZ$33</f>
        <v>2</v>
      </c>
      <c r="AE111" s="72">
        <f>[1]HC!$AZ$34</f>
        <v>1</v>
      </c>
      <c r="AF111" s="72">
        <f>[1]HC!$AZ$35</f>
        <v>2</v>
      </c>
      <c r="AG111" s="72">
        <f>[1]HC!$AZ$36</f>
        <v>1</v>
      </c>
      <c r="AH111" s="72">
        <f>[1]HC!$AZ$37</f>
        <v>1</v>
      </c>
      <c r="AI111" s="72" t="str">
        <f>[1]HC!$AZ$38</f>
        <v/>
      </c>
      <c r="AJ111" s="72" t="str">
        <f>[1]HC!$AZ$39</f>
        <v/>
      </c>
      <c r="AK111" s="72" t="str">
        <f>[1]HC!$AZ$40</f>
        <v/>
      </c>
      <c r="AL111" s="72" t="str">
        <f>[1]HC!$AZ$41</f>
        <v/>
      </c>
      <c r="AM111" s="72" t="str">
        <f>[1]HC!$AZ$42</f>
        <v/>
      </c>
      <c r="AN111" s="72" t="str">
        <f>[1]HC!$AZ$43</f>
        <v/>
      </c>
      <c r="AO111" t="str">
        <f>[1]HC!$AZ$44</f>
        <v/>
      </c>
      <c r="AP111" t="str">
        <f>[1]HC!$AZ$45</f>
        <v/>
      </c>
      <c r="AQ111" t="str">
        <f>[1]HC!$AZ$46</f>
        <v/>
      </c>
      <c r="AR111" s="91" t="str">
        <f>[1]HC!$AZ$47</f>
        <v/>
      </c>
      <c r="AS111" s="91" t="str">
        <f>[1]HC!$AZ$48</f>
        <v/>
      </c>
      <c r="AT111" t="str">
        <f>[1]HC!$AZ$49</f>
        <v/>
      </c>
      <c r="AU111" t="str">
        <f>[1]HC!$AZ$50</f>
        <v/>
      </c>
      <c r="AV111" t="str">
        <f>[1]HC!$AZ$51</f>
        <v/>
      </c>
      <c r="AW111" t="str">
        <f>[1]HC!$AZ$52</f>
        <v/>
      </c>
      <c r="AX111" t="str">
        <f>[1]HC!$AZ$53</f>
        <v/>
      </c>
      <c r="AY111" t="str">
        <f>[1]HC!$AZ$54</f>
        <v/>
      </c>
      <c r="AZ111" t="str">
        <f>[1]HC!$AZ$55</f>
        <v/>
      </c>
      <c r="BA111" t="str">
        <f>[1]HC!$AZ$56</f>
        <v/>
      </c>
      <c r="BB111" t="str">
        <f>[1]HC!$AZ$57</f>
        <v/>
      </c>
      <c r="BC111" t="str">
        <f>[1]HC!$AZ$58</f>
        <v/>
      </c>
      <c r="BD111" t="str">
        <f>[1]HC!$AZ$59</f>
        <v/>
      </c>
      <c r="BE111" t="str">
        <f>[1]HC!$AZ$60</f>
        <v/>
      </c>
    </row>
    <row r="112" spans="3:67" ht="13" hidden="1" x14ac:dyDescent="0.3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AR112" s="91"/>
      <c r="AS112" s="91"/>
    </row>
    <row r="113" spans="4:58" ht="13" hidden="1" x14ac:dyDescent="0.3">
      <c r="D113" s="72" t="str">
        <f>[1]HC!$AV$7</f>
        <v>1</v>
      </c>
      <c r="E113" s="72" t="str">
        <f>[1]HC!$AV$8</f>
        <v>1.1</v>
      </c>
      <c r="F113" s="72" t="str">
        <f>[1]HC!$AV$9</f>
        <v>1.1.1</v>
      </c>
      <c r="G113" s="72" t="str">
        <f>[1]HC!$AV$10</f>
        <v>1.1.1.1</v>
      </c>
      <c r="H113" s="72" t="str">
        <f>[1]HC!$AV$11</f>
        <v>1.2</v>
      </c>
      <c r="I113" s="72" t="str">
        <f>[1]HC!$AV$12</f>
        <v>1.2.nec</v>
      </c>
      <c r="J113" s="72" t="str">
        <f>[1]HC!$AV$13</f>
        <v>1.7</v>
      </c>
      <c r="K113" s="72" t="str">
        <f>[1]HC!$AV$14</f>
        <v>1.nec</v>
      </c>
      <c r="L113" s="72" t="str">
        <f>[1]HC!$AV$15</f>
        <v>2</v>
      </c>
      <c r="M113" s="72" t="str">
        <f>[1]HC!$AV$16</f>
        <v>2.1</v>
      </c>
      <c r="N113" s="72" t="str">
        <f>[1]HC!$AV$17</f>
        <v>3</v>
      </c>
      <c r="O113" s="72" t="str">
        <f>[1]HC!$AV$18</f>
        <v>4</v>
      </c>
      <c r="P113" s="72" t="str">
        <f>[1]HC!$AV$19</f>
        <v>4.1</v>
      </c>
      <c r="Q113" s="72" t="str">
        <f>[1]HC!$AV$20</f>
        <v>4.2</v>
      </c>
      <c r="R113" s="72" t="str">
        <f>[1]HC!$AV$21</f>
        <v>4.2.nec</v>
      </c>
      <c r="S113" s="72" t="str">
        <f>[1]HC!$AV$22</f>
        <v>4.3</v>
      </c>
      <c r="T113" s="72" t="str">
        <f>[1]HC!$AV$23</f>
        <v>4.3.nec</v>
      </c>
      <c r="U113" s="72" t="str">
        <f>[1]HC!$AV$24</f>
        <v>4.4</v>
      </c>
      <c r="V113" s="72" t="str">
        <f>[1]HC!$AV$25</f>
        <v>4.4.1</v>
      </c>
      <c r="W113" s="72" t="str">
        <f>[1]HC!$AV$26</f>
        <v>4.4.2</v>
      </c>
      <c r="X113" s="72" t="str">
        <f>[1]HC!$AV$27</f>
        <v>4.4.3</v>
      </c>
      <c r="Y113" s="72" t="str">
        <f>[1]HC!$AV$28</f>
        <v>4.5</v>
      </c>
      <c r="Z113" s="72" t="str">
        <f>[1]HC!$AV$29</f>
        <v>4.6</v>
      </c>
      <c r="AA113" s="72" t="str">
        <f>[1]HC!$AV$30</f>
        <v>4.7</v>
      </c>
      <c r="AB113" s="72" t="str">
        <f>[1]HC!$AV$31</f>
        <v>4.8</v>
      </c>
      <c r="AC113" s="72" t="str">
        <f>[1]HC!$AV$32</f>
        <v>4.9</v>
      </c>
      <c r="AD113" s="72" t="str">
        <f>[1]HC!$AV$33</f>
        <v>4.nec</v>
      </c>
      <c r="AE113" s="72" t="str">
        <f>[1]HC!$AV$34</f>
        <v>5</v>
      </c>
      <c r="AF113" s="72" t="str">
        <f>[1]HC!$AV$35</f>
        <v>5.nec</v>
      </c>
      <c r="AG113" s="72" t="str">
        <f>[1]HC!$AV$36</f>
        <v>6</v>
      </c>
      <c r="AH113" s="72" t="str">
        <f>[1]HC!$AV$37</f>
        <v>nec</v>
      </c>
      <c r="AI113" s="72" t="str">
        <f>[1]HC!$AV$38</f>
        <v/>
      </c>
      <c r="AJ113" s="72" t="str">
        <f>[1]HC!$AV$39</f>
        <v/>
      </c>
      <c r="AK113" s="72" t="str">
        <f>[1]HC!$AV$40</f>
        <v/>
      </c>
      <c r="AL113" s="72" t="str">
        <f>[1]HC!$AV$41</f>
        <v/>
      </c>
      <c r="AM113" s="72" t="str">
        <f>[1]HC!$AV$42</f>
        <v/>
      </c>
      <c r="AN113" s="72" t="str">
        <f>[1]HC!$AV$43</f>
        <v/>
      </c>
      <c r="AO113" t="str">
        <f>[1]HC!$AV$44</f>
        <v/>
      </c>
      <c r="AP113" t="str">
        <f>[1]HC!$AV$45</f>
        <v/>
      </c>
      <c r="AQ113" t="str">
        <f>[1]HC!$AV$46</f>
        <v/>
      </c>
      <c r="AR113" s="91" t="str">
        <f>[1]HC!$AV$47</f>
        <v/>
      </c>
      <c r="AS113" s="91" t="str">
        <f>[1]HC!$AV$48</f>
        <v/>
      </c>
      <c r="AT113" t="str">
        <f>[1]HC!$AV$49</f>
        <v/>
      </c>
      <c r="AU113" t="str">
        <f>[1]HC!$AV$50</f>
        <v/>
      </c>
      <c r="AV113" t="str">
        <f>[1]HC!$AV$51</f>
        <v/>
      </c>
      <c r="AW113" t="str">
        <f>[1]HC!$AV$52</f>
        <v/>
      </c>
      <c r="AX113" t="str">
        <f>[1]HC!$AV$53</f>
        <v/>
      </c>
      <c r="AY113" t="str">
        <f>[1]HC!$AV$54</f>
        <v/>
      </c>
      <c r="AZ113" t="str">
        <f>[1]HC!$AV$55</f>
        <v/>
      </c>
      <c r="BA113" t="str">
        <f>[1]HC!$AV$56</f>
        <v/>
      </c>
      <c r="BB113" t="str">
        <f>[1]HC!$AV$57</f>
        <v/>
      </c>
      <c r="BC113" t="str">
        <f>[1]HC!$AV$58</f>
        <v/>
      </c>
      <c r="BD113" t="str">
        <f>[1]HC!$AV$59</f>
        <v/>
      </c>
      <c r="BE113" t="str">
        <f>[1]HC!$AV$60</f>
        <v/>
      </c>
      <c r="BF113" s="72" t="e">
        <f>SUMIF(BM7:BM108,1,BF7:BF108)</f>
        <v>#VALUE!</v>
      </c>
    </row>
  </sheetData>
  <conditionalFormatting sqref="C7:BG108">
    <cfRule type="expression" dxfId="3" priority="3">
      <formula>$BI7=0</formula>
    </cfRule>
    <cfRule type="expression" dxfId="2" priority="4">
      <formula>OR($BK7,$BI7=0)</formula>
    </cfRule>
  </conditionalFormatting>
  <conditionalFormatting sqref="D6:BE109">
    <cfRule type="expression" dxfId="1" priority="1">
      <formula>D$111=1</formula>
    </cfRule>
    <cfRule type="expression" dxfId="0" priority="2">
      <formula>D$3</formula>
    </cfRule>
  </conditionalFormatting>
  <pageMargins left="0.19685039370078741" right="0.19685039370078741" top="0.19685039370078741" bottom="0.19685039370078741" header="0.11811023622047245" footer="0.11811023622047245"/>
  <pageSetup paperSize="9" scale="3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262D50CC57945AD6FEFE9AE2E5436" ma:contentTypeVersion="6" ma:contentTypeDescription="Create a new document." ma:contentTypeScope="" ma:versionID="4f881e4ace995c0270874f5591d8b62d">
  <xsd:schema xmlns:xsd="http://www.w3.org/2001/XMLSchema" xmlns:xs="http://www.w3.org/2001/XMLSchema" xmlns:p="http://schemas.microsoft.com/office/2006/metadata/properties" xmlns:ns2="db7f31c8-f934-41b7-9210-886d41bdb092" xmlns:ns3="a923813a-6fc0-4e7e-9ca3-71dffaa792ec" targetNamespace="http://schemas.microsoft.com/office/2006/metadata/properties" ma:root="true" ma:fieldsID="9d3b03774715351c02958959172b9de4" ns2:_="" ns3:_="">
    <xsd:import namespace="db7f31c8-f934-41b7-9210-886d41bdb092"/>
    <xsd:import namespace="a923813a-6fc0-4e7e-9ca3-71dffaa792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f31c8-f934-41b7-9210-886d41bd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3813a-6fc0-4e7e-9ca3-71dffaa79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10163-3068-4B88-B0FA-13B00E82E48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b7f31c8-f934-41b7-9210-886d41bdb092"/>
    <ds:schemaRef ds:uri="http://schemas.openxmlformats.org/package/2006/metadata/core-properties"/>
    <ds:schemaRef ds:uri="http://schemas.microsoft.com/office/2006/documentManagement/types"/>
    <ds:schemaRef ds:uri="a923813a-6fc0-4e7e-9ca3-71dffaa792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AACA-5C73-416A-B057-A8EAEAACF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78754-038A-4725-8F00-2BE209B76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f31c8-f934-41b7-9210-886d41bdb092"/>
    <ds:schemaRef ds:uri="a923813a-6fc0-4e7e-9ca3-71dffaa79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HFxFS</vt:lpstr>
      <vt:lpstr>HCxHF</vt:lpstr>
      <vt:lpstr>HCxHP</vt:lpstr>
      <vt:lpstr>DISxHF</vt:lpstr>
      <vt:lpstr>HCxDIS</vt:lpstr>
      <vt:lpstr>HCxDIS!Print_Area</vt:lpstr>
      <vt:lpstr>HCxHF!Print_Area</vt:lpstr>
      <vt:lpstr>HCxHP!Print_Area</vt:lpstr>
      <vt:lpstr>HFxFS!Print_Area</vt:lpstr>
      <vt:lpstr>HCxDIS!Print_Titles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Gzirishvili</dc:creator>
  <cp:lastModifiedBy>HABICHT, Triin</cp:lastModifiedBy>
  <dcterms:created xsi:type="dcterms:W3CDTF">2020-05-28T15:27:02Z</dcterms:created>
  <dcterms:modified xsi:type="dcterms:W3CDTF">2020-07-23T09:42:09Z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0x0101000AD262D50CC57945AD6FEFE9AE2E5436</vt:lpwstr>
  </property>
</Properties>
</file>