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rabanidze\Desktop\თენგოს\აუდიტი სახელმწიფო\დიალიზი, ტრანსპლ\"/>
    </mc:Choice>
  </mc:AlternateContent>
  <bookViews>
    <workbookView xWindow="0" yWindow="0" windowWidth="28800" windowHeight="12135" firstSheet="1" activeTab="1"/>
  </bookViews>
  <sheets>
    <sheet name="Sheet1" sheetId="1" state="hidden" r:id="rId1"/>
    <sheet name="261" sheetId="2" r:id="rId2"/>
  </sheets>
  <definedNames>
    <definedName name="_xlnm._FilterDatabase" localSheetId="1" hidden="1">'261'!$A$1:$AK$17</definedName>
  </definedNames>
  <calcPr calcId="15251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6" i="1"/>
</calcChain>
</file>

<file path=xl/sharedStrings.xml><?xml version="1.0" encoding="utf-8"?>
<sst xmlns="http://schemas.openxmlformats.org/spreadsheetml/2006/main" count="654" uniqueCount="269">
  <si>
    <t>ID</t>
  </si>
  <si>
    <t>DOC_TYPE_ID</t>
  </si>
  <si>
    <t>FIELD_TYPE_ID</t>
  </si>
  <si>
    <t>TITLE</t>
  </si>
  <si>
    <t>NO</t>
  </si>
  <si>
    <t>VISIBLE</t>
  </si>
  <si>
    <t>DB_FIELD_NAME</t>
  </si>
  <si>
    <t>შეტყობინების სისტემაში შემთხვევის რეგისტრაციის კოდი</t>
  </si>
  <si>
    <t>RECRUIT_COM_NAME</t>
  </si>
  <si>
    <t>ხელოვნური კოდი</t>
  </si>
  <si>
    <t>ARTIFICIAL_CODE</t>
  </si>
  <si>
    <t>პაციენტის სახელი, გვარი</t>
  </si>
  <si>
    <t>PATIENT_NAME</t>
  </si>
  <si>
    <t>პირადი ნომერი</t>
  </si>
  <si>
    <t>CRA_PERSON_CODE</t>
  </si>
  <si>
    <t>სხვა საიდენტიფიკაციო მონაცემები</t>
  </si>
  <si>
    <t>INSTIT_REG_HISTORY_NO</t>
  </si>
  <si>
    <t>პაციენტის დაბადების თარიღი</t>
  </si>
  <si>
    <t>PATIENT_DOB</t>
  </si>
  <si>
    <t>ასაკი</t>
  </si>
  <si>
    <t>DESCRIPTION</t>
  </si>
  <si>
    <t>სქესი</t>
  </si>
  <si>
    <t>UNI_FTIZIAT_NO</t>
  </si>
  <si>
    <t>(1 -მეურვე, 2- მშობელი მამა (18 წლამდე ასაკის ბავშვების შემთხვევაში), 3-მშობელი დედა (18 წლამდე ასაკის ბავშვების შემთხვევაში))</t>
  </si>
  <si>
    <t>FEL_TEST_DONE</t>
  </si>
  <si>
    <t>მეურვე/მშობლის სახელი, გვარი</t>
  </si>
  <si>
    <t>SURNAME_NAME</t>
  </si>
  <si>
    <t>მეურვე/მშობლის  პირადი ნომერი</t>
  </si>
  <si>
    <t>PRIVATE_NUMBER</t>
  </si>
  <si>
    <t>სამედიცინო დოკუმენტის N</t>
  </si>
  <si>
    <t>MEDICAL_DOC_NO</t>
  </si>
  <si>
    <t>ვაუჩერის/თანხმობის წერილის(არსებობის შემთხვევაში) N</t>
  </si>
  <si>
    <t>RECRUIT_COM_REG_NO</t>
  </si>
  <si>
    <t>ნოზოლოგიის კოდი (ICd10)</t>
  </si>
  <si>
    <t>MEDICAMENT_NAME</t>
  </si>
  <si>
    <t>ჩარევა (ძირითადი –– NCSP)</t>
  </si>
  <si>
    <t>APPLYING_NO</t>
  </si>
  <si>
    <t>მკურნალობის დაწყების თარიღი</t>
  </si>
  <si>
    <t>TREATMENT_START</t>
  </si>
  <si>
    <t>სახელმწიფო პროგრამაში ჩართვის თარიღი(ივსება იმ სემთხვევაში თუ გასხვავდება მკურნალობის დაწყებისთარიღისგან)</t>
  </si>
  <si>
    <t>DATE</t>
  </si>
  <si>
    <t>მკურნალობის დამთავრების თარიღი</t>
  </si>
  <si>
    <t>TREATMENT_END</t>
  </si>
  <si>
    <t>სტაციონარში გატარებული დღეების რაოდენობა</t>
  </si>
  <si>
    <t>CASE_QTY</t>
  </si>
  <si>
    <t>ხანმოკლე ვადით სტაციონარის დატოვება სტაციონარიდან გაწერის გარეშე, მისი ფსიქიკური მდგომარეობის გათვალისწინებით; დასაწყისი</t>
  </si>
  <si>
    <t>PATIENT_DEPARTURE_DATE</t>
  </si>
  <si>
    <t>ხანმოკლე ვადით სტაციონარის დატოვება სტაციონარიდან გაწერის გარეშე, მისი ფსიქიკური მდგომარეობის გათვალისწინებით; დასასრული</t>
  </si>
  <si>
    <t>FOREIGN_TREATMENT_LETTER_DATE</t>
  </si>
  <si>
    <t>მკურნალობის გამოსავალი</t>
  </si>
  <si>
    <t>TREATMENT_OUTPUT_ID</t>
  </si>
  <si>
    <t>რაოდენობა (qty)</t>
  </si>
  <si>
    <t>QTY</t>
  </si>
  <si>
    <t>სამედიცინო პერსონალის ხელფასი</t>
  </si>
  <si>
    <t>AMOUNT1</t>
  </si>
  <si>
    <t>არაპირდაპირი ხარჯი</t>
  </si>
  <si>
    <t>AMOUNT4</t>
  </si>
  <si>
    <t>მედიკამენტები</t>
  </si>
  <si>
    <t>AMOUNT3</t>
  </si>
  <si>
    <t>გამოკვლევები</t>
  </si>
  <si>
    <t>AMOUNT2</t>
  </si>
  <si>
    <t>ფსიქო–სოციალურ რეაბილიტაციაზე გაწეული ხარჯი</t>
  </si>
  <si>
    <t>AMOUNT7</t>
  </si>
  <si>
    <t>კვების ხარჯი</t>
  </si>
  <si>
    <t>AMOUNT8</t>
  </si>
  <si>
    <t>მოსალოდნელი მოგება (სარგებელი), ან ზარალი</t>
  </si>
  <si>
    <t>AMOUNT5</t>
  </si>
  <si>
    <t>წარმოდგენილი შემთხვევის  ღირებულება (სულ ფაქტიური ხარჯი)</t>
  </si>
  <si>
    <t>AMOUNT6</t>
  </si>
  <si>
    <t>პაციენტის მხრიდან თანაგადახდა (ოდენობა)</t>
  </si>
  <si>
    <t>AMOUNT9</t>
  </si>
  <si>
    <t>სახელმწიფო პროგრამით ასანაზღაურებელი თანხა</t>
  </si>
  <si>
    <t>APPROVED_AMOUNT</t>
  </si>
  <si>
    <t xml:space="preserve">რაოდენობა (qty)   </t>
  </si>
  <si>
    <t>კომპონენტი</t>
  </si>
  <si>
    <t>სუბკომპონენტი</t>
  </si>
  <si>
    <t>ორგანიზაცია</t>
  </si>
  <si>
    <t>ორგანიზაციის მისამართი</t>
  </si>
  <si>
    <t>კონტრაქტი</t>
  </si>
  <si>
    <t>ანგარიშგების დასაწყისი</t>
  </si>
  <si>
    <t>ანგარიშგების ბოლო</t>
  </si>
  <si>
    <t>დიალიზი და თირკმელის ტრანსპლანტაცია</t>
  </si>
  <si>
    <t>თირკმელის ტრანსპლანტაცია</t>
  </si>
  <si>
    <t>სს კ. ერისთავის სახელობის ექსპერიმენტული და კლინიკური ქირურგიის ეროვნული ცენტრი</t>
  </si>
  <si>
    <t>თბილისი, ჩაჩავას  №5</t>
  </si>
  <si>
    <t>2ჰ25112904ა/3</t>
  </si>
  <si>
    <t>01.12.2017</t>
  </si>
  <si>
    <t>31.12.2017</t>
  </si>
  <si>
    <t>14</t>
  </si>
  <si>
    <t>3280666756</t>
  </si>
  <si>
    <t>11150007</t>
  </si>
  <si>
    <t>დემურაძე გოჩა</t>
  </si>
  <si>
    <t>01027037051</t>
  </si>
  <si>
    <t>NULL</t>
  </si>
  <si>
    <t>1972-02-23 12:00:00.000</t>
  </si>
  <si>
    <t>45</t>
  </si>
  <si>
    <t>მამრ.</t>
  </si>
  <si>
    <t>15953/17</t>
  </si>
  <si>
    <t>04/74460</t>
  </si>
  <si>
    <t>Z94.0 N18.5</t>
  </si>
  <si>
    <t>KASS20</t>
  </si>
  <si>
    <t>2017-12-04 00:00:00.000</t>
  </si>
  <si>
    <t>2017-12-15 00:00:00.000</t>
  </si>
  <si>
    <t>11</t>
  </si>
  <si>
    <t>24</t>
  </si>
  <si>
    <t>შპს ალ. წულუკიძის სახელობის უროლოგიის ეროვნული ცენტრი</t>
  </si>
  <si>
    <t>თბილისი, წინანდლის №27</t>
  </si>
  <si>
    <t>2ჰ25113501ა/4</t>
  </si>
  <si>
    <t>2904957251</t>
  </si>
  <si>
    <t>ხელაია იზოლდა</t>
  </si>
  <si>
    <t>62001012660</t>
  </si>
  <si>
    <t>1981-03-11 12:00:00.000</t>
  </si>
  <si>
    <t>37</t>
  </si>
  <si>
    <t>4471</t>
  </si>
  <si>
    <t>04/72427</t>
  </si>
  <si>
    <t>N18.5 Z94.0</t>
  </si>
  <si>
    <t>2017-11-27 00:00:00.000</t>
  </si>
  <si>
    <t>2017-12-26 00:00:00.000</t>
  </si>
  <si>
    <t>30</t>
  </si>
  <si>
    <t>01.03.2018</t>
  </si>
  <si>
    <t>31.03.2018</t>
  </si>
  <si>
    <t>630673172</t>
  </si>
  <si>
    <t>ქამაშიძე დავითი</t>
  </si>
  <si>
    <t>05001004449</t>
  </si>
  <si>
    <t>1986-12-16 12:00:00.000</t>
  </si>
  <si>
    <t>32</t>
  </si>
  <si>
    <t>მამრ</t>
  </si>
  <si>
    <t>565</t>
  </si>
  <si>
    <t>04/6338</t>
  </si>
  <si>
    <t>2018-02-27 00:00:00.000</t>
  </si>
  <si>
    <t>2018-03-28 00:00:00.000</t>
  </si>
  <si>
    <t>01.04.2018</t>
  </si>
  <si>
    <t>30.04.2018</t>
  </si>
  <si>
    <t>2927505857</t>
  </si>
  <si>
    <t>ქვაჩახია გოჩა</t>
  </si>
  <si>
    <t>62006029565</t>
  </si>
  <si>
    <t>1969-07-14 12:00:00.000</t>
  </si>
  <si>
    <t>49</t>
  </si>
  <si>
    <t>მამ</t>
  </si>
  <si>
    <t>747</t>
  </si>
  <si>
    <t>04/13313</t>
  </si>
  <si>
    <t>2018-03-09 00:00:00.000</t>
  </si>
  <si>
    <t>2018-04-11 00:00:00.000</t>
  </si>
  <si>
    <t>31</t>
  </si>
  <si>
    <t>01.05.2018</t>
  </si>
  <si>
    <t>31.05.2018</t>
  </si>
  <si>
    <t>3088758561</t>
  </si>
  <si>
    <t>ნაჭყებია ვალოდია</t>
  </si>
  <si>
    <t>29001003697</t>
  </si>
  <si>
    <t>1981-11-12 12:00:00.000</t>
  </si>
  <si>
    <t>1325</t>
  </si>
  <si>
    <t>04/22633</t>
  </si>
  <si>
    <t>2018-04-24 00:00:00.000</t>
  </si>
  <si>
    <t>2018-05-22 00:00:00.000</t>
  </si>
  <si>
    <t>28</t>
  </si>
  <si>
    <t>818297123</t>
  </si>
  <si>
    <t>ბერაია ირაკლი</t>
  </si>
  <si>
    <t>19001079231</t>
  </si>
  <si>
    <t>1974-04-17 12:00:00.000</t>
  </si>
  <si>
    <t>1040</t>
  </si>
  <si>
    <t>04/16905</t>
  </si>
  <si>
    <t>2018-03-30 00:00:00.000</t>
  </si>
  <si>
    <t>2018-05-18 00:00:00.000</t>
  </si>
  <si>
    <t>01.06.2018</t>
  </si>
  <si>
    <t>30.06.2018</t>
  </si>
  <si>
    <t>3314100200</t>
  </si>
  <si>
    <t>კიკნაძე ოთარ</t>
  </si>
  <si>
    <t>01319091036</t>
  </si>
  <si>
    <t>2004-10-06 12:00:00.000</t>
  </si>
  <si>
    <t>1912</t>
  </si>
  <si>
    <t>04/31680</t>
  </si>
  <si>
    <t>2018-06-04 00:00:00.000</t>
  </si>
  <si>
    <t>2018-06-27 00:00:00.000</t>
  </si>
  <si>
    <t>1461548535</t>
  </si>
  <si>
    <t>ჯომიდავა ინდირა</t>
  </si>
  <si>
    <t>62006011441</t>
  </si>
  <si>
    <t>1979-06-26 12:00:00.000</t>
  </si>
  <si>
    <t>39</t>
  </si>
  <si>
    <t>მდ</t>
  </si>
  <si>
    <t>1520</t>
  </si>
  <si>
    <t>04/25831</t>
  </si>
  <si>
    <t>2018-05-08 00:00:00.000</t>
  </si>
  <si>
    <t>2018-06-05 00:00:00.000</t>
  </si>
  <si>
    <t>2803371143</t>
  </si>
  <si>
    <t>ემინოვა ხანუმ</t>
  </si>
  <si>
    <t>28650004009</t>
  </si>
  <si>
    <t>1997-03-30 12:00:00.000</t>
  </si>
  <si>
    <t>21</t>
  </si>
  <si>
    <t>1499</t>
  </si>
  <si>
    <t>04/24216</t>
  </si>
  <si>
    <t>2018-05-07 00:00:00.000</t>
  </si>
  <si>
    <t>2018-06-01 00:00:00.000</t>
  </si>
  <si>
    <t>25</t>
  </si>
  <si>
    <t>01.07.2018</t>
  </si>
  <si>
    <t>31.07.2018</t>
  </si>
  <si>
    <t>1562157895</t>
  </si>
  <si>
    <t>მამედოვი ზაურ</t>
  </si>
  <si>
    <t>28001090287</t>
  </si>
  <si>
    <t>1986-10-01 12:00:00.000</t>
  </si>
  <si>
    <t>36</t>
  </si>
  <si>
    <t>16</t>
  </si>
  <si>
    <t>04/31695</t>
  </si>
  <si>
    <t>2018-06-07 00:00:00.000</t>
  </si>
  <si>
    <t>2018-07-10 00:00:00.000</t>
  </si>
  <si>
    <t>33</t>
  </si>
  <si>
    <t>01.08.2018</t>
  </si>
  <si>
    <t>31.08.2018</t>
  </si>
  <si>
    <t>1923732827</t>
  </si>
  <si>
    <t>ახობაძე თეონა</t>
  </si>
  <si>
    <t>01025008017</t>
  </si>
  <si>
    <t>1976-08-15 12:00:00.000</t>
  </si>
  <si>
    <t>1976</t>
  </si>
  <si>
    <t>04/42451</t>
  </si>
  <si>
    <t>2018-07-30 00:00:00.000</t>
  </si>
  <si>
    <t>2018-08-23 00:00:00.000</t>
  </si>
  <si>
    <t>01.11.2018</t>
  </si>
  <si>
    <t>30.11.2018</t>
  </si>
  <si>
    <t>2264681625</t>
  </si>
  <si>
    <t>ჯოჯიშვილი-შუბაშვილი მაია</t>
  </si>
  <si>
    <t>01025000292</t>
  </si>
  <si>
    <t>1963-08-27 12:00:00.000</t>
  </si>
  <si>
    <t>42</t>
  </si>
  <si>
    <t>3668</t>
  </si>
  <si>
    <t>04/53308</t>
  </si>
  <si>
    <t>2018-10-08 00:00:00.000</t>
  </si>
  <si>
    <t>2018-11-01 00:00:00.000</t>
  </si>
  <si>
    <t>შპს მაღალი სამედიცინო ტექნოლოგიების ცენტრი, საუნივერსიტეტო კლინიკა</t>
  </si>
  <si>
    <t>თბილისი, წინანდლის ქ. #9</t>
  </si>
  <si>
    <t>2ჰ25113502ჰ/3</t>
  </si>
  <si>
    <t>1071796751</t>
  </si>
  <si>
    <t>ხარიბეგაშვილი ნანა</t>
  </si>
  <si>
    <t>59001036205</t>
  </si>
  <si>
    <t>1986-03-21 12:00:00.000</t>
  </si>
  <si>
    <t>27378/17</t>
  </si>
  <si>
    <t>04/71006</t>
  </si>
  <si>
    <t>N18.5   Z94.0</t>
  </si>
  <si>
    <t>2017-11-20 00:00:00.000</t>
  </si>
  <si>
    <t>2017-12-13 00:00:00.000</t>
  </si>
  <si>
    <t>23</t>
  </si>
  <si>
    <t>1973848017</t>
  </si>
  <si>
    <t>აბულაძე მზია</t>
  </si>
  <si>
    <t>61009022271</t>
  </si>
  <si>
    <t>1976-08-14 12:00:00.000</t>
  </si>
  <si>
    <t>41</t>
  </si>
  <si>
    <t>4771/18</t>
  </si>
  <si>
    <t>04/8971</t>
  </si>
  <si>
    <t>2018-02-26 00:00:00.000</t>
  </si>
  <si>
    <t>2018-03-16 00:00:00.000</t>
  </si>
  <si>
    <t>2471464008</t>
  </si>
  <si>
    <t>ობოლაშვილი ელინა</t>
  </si>
  <si>
    <t>01016002464</t>
  </si>
  <si>
    <t>1979-05-16 12:00:00.000</t>
  </si>
  <si>
    <t>38</t>
  </si>
  <si>
    <t>3510/18</t>
  </si>
  <si>
    <t>04/6425</t>
  </si>
  <si>
    <t>2018-02-12 00:00:00.000</t>
  </si>
  <si>
    <t>2018-03-14 00:00:00.000</t>
  </si>
  <si>
    <t>4119926707</t>
  </si>
  <si>
    <t>ავსაჯანიშვილი ნინო</t>
  </si>
  <si>
    <t>01024072156</t>
  </si>
  <si>
    <t>1991-03-01 12:00:00.000</t>
  </si>
  <si>
    <t>27</t>
  </si>
  <si>
    <t>16392/18</t>
  </si>
  <si>
    <t xml:space="preserve">04/40855       </t>
  </si>
  <si>
    <t>2018-07-16 00:00:00.000</t>
  </si>
  <si>
    <t>2018-08-03 00:00:00.000</t>
  </si>
  <si>
    <t>18</t>
  </si>
  <si>
    <t>სასიცოცხლო ფუნქციების აღდგენა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</si>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</sst>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2"/>
      <name val="GeoABC"/>
      <family val="2"/>
    </font>
    <font>
      <sz val="8"/>
      <name val="Geo_Times"/>
      <family val="1"/>
    </font>
    <font>
      <sz val="12"/>
      <name val="GeoABC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6" fillId="0" borderId="0"/>
  </cellStyleXfs>
  <cellXfs count="9">
    <xf numFmtId="0" fontId="0" fillId="0" borderId="0" xfId="0"/>
    <xf numFmtId="49" fontId="2" fillId="0" borderId="0" xfId="0" applyNumberFormat="1" applyFont="1" applyFill="1" applyAlignment="1">
      <alignment vertical="top" wrapText="1"/>
    </xf>
    <xf numFmtId="43" fontId="2" fillId="0" borderId="0" xfId="1" applyFont="1" applyFill="1" applyAlignment="1">
      <alignment vertical="top" wrapText="1"/>
    </xf>
    <xf numFmtId="49" fontId="0" fillId="0" borderId="0" xfId="0" applyNumberFormat="1" applyFill="1" applyAlignment="1">
      <alignment vertical="top"/>
    </xf>
    <xf numFmtId="43" fontId="0" fillId="0" borderId="0" xfId="1" applyFont="1" applyFill="1" applyAlignment="1">
      <alignment vertical="top"/>
    </xf>
    <xf numFmtId="43" fontId="7" fillId="0" borderId="0" xfId="1" applyFont="1" applyFill="1" applyAlignment="1">
      <alignment vertical="top"/>
    </xf>
    <xf numFmtId="49" fontId="0" fillId="0" borderId="0" xfId="0" applyNumberFormat="1" applyFill="1"/>
    <xf numFmtId="43" fontId="0" fillId="0" borderId="0" xfId="1" applyFont="1" applyFill="1"/>
    <xf numFmtId="0" fontId="5" fillId="0" borderId="1" xfId="2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" xfId="4"/>
    <cellStyle name="Normal 3" xfId="3"/>
    <cellStyle name="Normal_uwyisis form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H41" sqref="H41:H72"/>
    </sheetView>
  </sheetViews>
  <sheetFormatPr defaultRowHeight="15" x14ac:dyDescent="0.25"/>
  <cols>
    <col min="7" max="7" width="33.85546875" bestFit="1" customWidth="1"/>
    <col min="8" max="8" width="13.28515625" bestFit="1" customWidth="1"/>
  </cols>
  <sheetData>
    <row r="1" spans="1:8" x14ac:dyDescent="0.25">
      <c r="A1">
        <v>261</v>
      </c>
    </row>
    <row r="2" spans="1:8" x14ac:dyDescent="0.25">
      <c r="A2">
        <v>269</v>
      </c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</row>
    <row r="6" spans="1:8" x14ac:dyDescent="0.25">
      <c r="A6">
        <v>3041</v>
      </c>
      <c r="B6">
        <v>261</v>
      </c>
      <c r="C6">
        <v>5</v>
      </c>
      <c r="D6" t="s">
        <v>0</v>
      </c>
      <c r="E6">
        <v>1</v>
      </c>
      <c r="F6">
        <v>1</v>
      </c>
      <c r="G6" t="s">
        <v>0</v>
      </c>
      <c r="H6" t="str">
        <f>CONCATENATE("dd.",G6," as N'",D6,"',")</f>
        <v>dd.ID as N'ID',</v>
      </c>
    </row>
    <row r="7" spans="1:8" x14ac:dyDescent="0.25">
      <c r="A7">
        <v>3042</v>
      </c>
      <c r="B7">
        <v>261</v>
      </c>
      <c r="C7">
        <v>1</v>
      </c>
      <c r="D7" t="s">
        <v>7</v>
      </c>
      <c r="E7">
        <v>2</v>
      </c>
      <c r="F7">
        <v>1</v>
      </c>
      <c r="G7" t="s">
        <v>8</v>
      </c>
      <c r="H7" t="str">
        <f t="shared" ref="H7:H66" si="0">CONCATENATE("dd.",G7," as N'",D7,"',")</f>
        <v>dd.RECRUIT_COM_NAME as N'შეტყობინების სისტემაში შემთხვევის რეგისტრაციის კოდი',</v>
      </c>
    </row>
    <row r="8" spans="1:8" x14ac:dyDescent="0.25">
      <c r="A8">
        <v>3043</v>
      </c>
      <c r="B8">
        <v>261</v>
      </c>
      <c r="C8">
        <v>10</v>
      </c>
      <c r="D8" t="s">
        <v>9</v>
      </c>
      <c r="E8">
        <v>3</v>
      </c>
      <c r="F8">
        <v>1</v>
      </c>
      <c r="G8" t="s">
        <v>10</v>
      </c>
      <c r="H8" t="str">
        <f t="shared" si="0"/>
        <v>dd.ARTIFICIAL_CODE as N'ხელოვნური კოდი',</v>
      </c>
    </row>
    <row r="9" spans="1:8" x14ac:dyDescent="0.25">
      <c r="A9">
        <v>3044</v>
      </c>
      <c r="B9">
        <v>261</v>
      </c>
      <c r="C9">
        <v>1</v>
      </c>
      <c r="D9" t="s">
        <v>11</v>
      </c>
      <c r="E9">
        <v>4</v>
      </c>
      <c r="F9">
        <v>1</v>
      </c>
      <c r="G9" t="s">
        <v>12</v>
      </c>
      <c r="H9" t="str">
        <f t="shared" si="0"/>
        <v>dd.PATIENT_NAME as N'პაციენტის სახელი, გვარი',</v>
      </c>
    </row>
    <row r="10" spans="1:8" x14ac:dyDescent="0.25">
      <c r="A10">
        <v>3045</v>
      </c>
      <c r="B10">
        <v>261</v>
      </c>
      <c r="C10">
        <v>1</v>
      </c>
      <c r="D10" t="s">
        <v>13</v>
      </c>
      <c r="E10">
        <v>5</v>
      </c>
      <c r="F10">
        <v>1</v>
      </c>
      <c r="G10" t="s">
        <v>14</v>
      </c>
      <c r="H10" t="str">
        <f t="shared" si="0"/>
        <v>dd.CRA_PERSON_CODE as N'პირადი ნომერი',</v>
      </c>
    </row>
    <row r="11" spans="1:8" x14ac:dyDescent="0.25">
      <c r="A11">
        <v>3046</v>
      </c>
      <c r="B11">
        <v>261</v>
      </c>
      <c r="C11">
        <v>1</v>
      </c>
      <c r="D11" t="s">
        <v>15</v>
      </c>
      <c r="E11">
        <v>6</v>
      </c>
      <c r="F11">
        <v>1</v>
      </c>
      <c r="G11" t="s">
        <v>16</v>
      </c>
      <c r="H11" t="str">
        <f t="shared" si="0"/>
        <v>dd.INSTIT_REG_HISTORY_NO as N'სხვა საიდენტიფიკაციო მონაცემები',</v>
      </c>
    </row>
    <row r="12" spans="1:8" x14ac:dyDescent="0.25">
      <c r="A12">
        <v>3047</v>
      </c>
      <c r="B12">
        <v>261</v>
      </c>
      <c r="C12">
        <v>4</v>
      </c>
      <c r="D12" t="s">
        <v>17</v>
      </c>
      <c r="E12">
        <v>7</v>
      </c>
      <c r="F12">
        <v>1</v>
      </c>
      <c r="G12" t="s">
        <v>18</v>
      </c>
      <c r="H12" t="str">
        <f t="shared" si="0"/>
        <v>dd.PATIENT_DOB as N'პაციენტის დაბადების თარიღი',</v>
      </c>
    </row>
    <row r="13" spans="1:8" x14ac:dyDescent="0.25">
      <c r="A13">
        <v>3048</v>
      </c>
      <c r="B13">
        <v>261</v>
      </c>
      <c r="C13">
        <v>1</v>
      </c>
      <c r="D13" t="s">
        <v>19</v>
      </c>
      <c r="E13">
        <v>8</v>
      </c>
      <c r="F13">
        <v>1</v>
      </c>
      <c r="G13" t="s">
        <v>20</v>
      </c>
      <c r="H13" t="str">
        <f t="shared" si="0"/>
        <v>dd.DESCRIPTION as N'ასაკი',</v>
      </c>
    </row>
    <row r="14" spans="1:8" x14ac:dyDescent="0.25">
      <c r="A14">
        <v>3049</v>
      </c>
      <c r="B14">
        <v>261</v>
      </c>
      <c r="C14">
        <v>1</v>
      </c>
      <c r="D14" t="s">
        <v>21</v>
      </c>
      <c r="E14">
        <v>9</v>
      </c>
      <c r="F14">
        <v>1</v>
      </c>
      <c r="G14" t="s">
        <v>22</v>
      </c>
      <c r="H14" t="str">
        <f t="shared" si="0"/>
        <v>dd.UNI_FTIZIAT_NO as N'სქესი',</v>
      </c>
    </row>
    <row r="15" spans="1:8" x14ac:dyDescent="0.25">
      <c r="A15">
        <v>3050</v>
      </c>
      <c r="B15">
        <v>261</v>
      </c>
      <c r="C15">
        <v>1</v>
      </c>
      <c r="D15" t="s">
        <v>23</v>
      </c>
      <c r="E15">
        <v>10</v>
      </c>
      <c r="F15">
        <v>1</v>
      </c>
      <c r="G15" t="s">
        <v>24</v>
      </c>
      <c r="H15" t="str">
        <f t="shared" si="0"/>
        <v>dd.FEL_TEST_DONE as N'(1 -მეურვე, 2- მშობელი მამა (18 წლამდე ასაკის ბავშვების შემთხვევაში), 3-მშობელი დედა (18 წლამდე ასაკის ბავშვების შემთხვევაში))',</v>
      </c>
    </row>
    <row r="16" spans="1:8" x14ac:dyDescent="0.25">
      <c r="A16">
        <v>3051</v>
      </c>
      <c r="B16">
        <v>261</v>
      </c>
      <c r="C16">
        <v>1</v>
      </c>
      <c r="D16" t="s">
        <v>25</v>
      </c>
      <c r="E16">
        <v>11</v>
      </c>
      <c r="F16">
        <v>1</v>
      </c>
      <c r="G16" t="s">
        <v>26</v>
      </c>
      <c r="H16" t="str">
        <f t="shared" si="0"/>
        <v>dd.SURNAME_NAME as N'მეურვე/მშობლის სახელი, გვარი',</v>
      </c>
    </row>
    <row r="17" spans="1:8" x14ac:dyDescent="0.25">
      <c r="A17">
        <v>3052</v>
      </c>
      <c r="B17">
        <v>261</v>
      </c>
      <c r="C17">
        <v>1</v>
      </c>
      <c r="D17" t="s">
        <v>27</v>
      </c>
      <c r="E17">
        <v>12</v>
      </c>
      <c r="F17">
        <v>1</v>
      </c>
      <c r="G17" t="s">
        <v>28</v>
      </c>
      <c r="H17" t="str">
        <f t="shared" si="0"/>
        <v>dd.PRIVATE_NUMBER as N'მეურვე/მშობლის  პირადი ნომერი',</v>
      </c>
    </row>
    <row r="18" spans="1:8" x14ac:dyDescent="0.25">
      <c r="A18">
        <v>3053</v>
      </c>
      <c r="B18">
        <v>261</v>
      </c>
      <c r="C18">
        <v>1</v>
      </c>
      <c r="D18" t="s">
        <v>29</v>
      </c>
      <c r="E18">
        <v>13</v>
      </c>
      <c r="F18">
        <v>1</v>
      </c>
      <c r="G18" t="s">
        <v>30</v>
      </c>
      <c r="H18" t="str">
        <f t="shared" si="0"/>
        <v>dd.MEDICAL_DOC_NO as N'სამედიცინო დოკუმენტის N',</v>
      </c>
    </row>
    <row r="19" spans="1:8" x14ac:dyDescent="0.25">
      <c r="A19">
        <v>3054</v>
      </c>
      <c r="B19">
        <v>261</v>
      </c>
      <c r="C19">
        <v>1</v>
      </c>
      <c r="D19" t="s">
        <v>31</v>
      </c>
      <c r="E19">
        <v>14</v>
      </c>
      <c r="F19">
        <v>1</v>
      </c>
      <c r="G19" t="s">
        <v>32</v>
      </c>
      <c r="H19" t="str">
        <f t="shared" si="0"/>
        <v>dd.RECRUIT_COM_REG_NO as N'ვაუჩერის/თანხმობის წერილის(არსებობის შემთხვევაში) N',</v>
      </c>
    </row>
    <row r="20" spans="1:8" x14ac:dyDescent="0.25">
      <c r="A20">
        <v>3055</v>
      </c>
      <c r="B20">
        <v>261</v>
      </c>
      <c r="C20">
        <v>1</v>
      </c>
      <c r="D20" t="s">
        <v>33</v>
      </c>
      <c r="E20">
        <v>15</v>
      </c>
      <c r="F20">
        <v>1</v>
      </c>
      <c r="G20" t="s">
        <v>34</v>
      </c>
      <c r="H20" t="str">
        <f t="shared" si="0"/>
        <v>dd.MEDICAMENT_NAME as N'ნოზოლოგიის კოდი (ICd10)',</v>
      </c>
    </row>
    <row r="21" spans="1:8" x14ac:dyDescent="0.25">
      <c r="A21">
        <v>3056</v>
      </c>
      <c r="B21">
        <v>261</v>
      </c>
      <c r="C21">
        <v>1</v>
      </c>
      <c r="D21" t="s">
        <v>35</v>
      </c>
      <c r="E21">
        <v>17</v>
      </c>
      <c r="F21">
        <v>1</v>
      </c>
      <c r="G21" t="s">
        <v>36</v>
      </c>
      <c r="H21" t="str">
        <f t="shared" si="0"/>
        <v>dd.APPLYING_NO as N'ჩარევა (ძირითადი –– NCSP)',</v>
      </c>
    </row>
    <row r="22" spans="1:8" x14ac:dyDescent="0.25">
      <c r="A22">
        <v>3057</v>
      </c>
      <c r="B22">
        <v>261</v>
      </c>
      <c r="C22">
        <v>4</v>
      </c>
      <c r="D22" t="s">
        <v>37</v>
      </c>
      <c r="E22">
        <v>18</v>
      </c>
      <c r="F22">
        <v>1</v>
      </c>
      <c r="G22" t="s">
        <v>38</v>
      </c>
      <c r="H22" t="str">
        <f t="shared" si="0"/>
        <v>dd.TREATMENT_START as N'მკურნალობის დაწყების თარიღი',</v>
      </c>
    </row>
    <row r="23" spans="1:8" x14ac:dyDescent="0.25">
      <c r="A23">
        <v>3058</v>
      </c>
      <c r="B23">
        <v>261</v>
      </c>
      <c r="C23">
        <v>4</v>
      </c>
      <c r="D23" t="s">
        <v>39</v>
      </c>
      <c r="E23">
        <v>19</v>
      </c>
      <c r="F23">
        <v>1</v>
      </c>
      <c r="G23" t="s">
        <v>40</v>
      </c>
      <c r="H23" t="str">
        <f t="shared" si="0"/>
        <v>dd.DATE as N'სახელმწიფო პროგრამაში ჩართვის თარიღი(ივსება იმ სემთხვევაში თუ გასხვავდება მკურნალობის დაწყებისთარიღისგან)',</v>
      </c>
    </row>
    <row r="24" spans="1:8" x14ac:dyDescent="0.25">
      <c r="A24">
        <v>3059</v>
      </c>
      <c r="B24">
        <v>261</v>
      </c>
      <c r="C24">
        <v>4</v>
      </c>
      <c r="D24" t="s">
        <v>41</v>
      </c>
      <c r="E24">
        <v>20</v>
      </c>
      <c r="F24">
        <v>1</v>
      </c>
      <c r="G24" t="s">
        <v>42</v>
      </c>
      <c r="H24" t="str">
        <f t="shared" si="0"/>
        <v>dd.TREATMENT_END as N'მკურნალობის დამთავრების თარიღი',</v>
      </c>
    </row>
    <row r="25" spans="1:8" x14ac:dyDescent="0.25">
      <c r="A25">
        <v>3074</v>
      </c>
      <c r="B25">
        <v>261</v>
      </c>
      <c r="C25">
        <v>2</v>
      </c>
      <c r="D25" t="s">
        <v>43</v>
      </c>
      <c r="E25">
        <v>21</v>
      </c>
      <c r="F25">
        <v>1</v>
      </c>
      <c r="G25" t="s">
        <v>44</v>
      </c>
      <c r="H25" t="str">
        <f t="shared" si="0"/>
        <v>dd.CASE_QTY as N'სტაციონარში გატარებული დღეების რაოდენობა',</v>
      </c>
    </row>
    <row r="26" spans="1:8" x14ac:dyDescent="0.25">
      <c r="A26">
        <v>3078</v>
      </c>
      <c r="B26">
        <v>261</v>
      </c>
      <c r="C26">
        <v>4</v>
      </c>
      <c r="D26" t="s">
        <v>45</v>
      </c>
      <c r="E26">
        <v>22</v>
      </c>
      <c r="F26">
        <v>1</v>
      </c>
      <c r="G26" t="s">
        <v>46</v>
      </c>
      <c r="H26" t="str">
        <f t="shared" si="0"/>
        <v>dd.PATIENT_DEPARTURE_DATE as N'ხანმოკლე ვადით სტაციონარის დატოვება სტაციონარიდან გაწერის გარეშე, მისი ფსიქიკური მდგომარეობის გათვალისწინებით; დასაწყისი',</v>
      </c>
    </row>
    <row r="27" spans="1:8" x14ac:dyDescent="0.25">
      <c r="A27">
        <v>3079</v>
      </c>
      <c r="B27">
        <v>261</v>
      </c>
      <c r="C27">
        <v>1</v>
      </c>
      <c r="D27" t="s">
        <v>47</v>
      </c>
      <c r="E27">
        <v>23</v>
      </c>
      <c r="F27">
        <v>1</v>
      </c>
      <c r="G27" t="s">
        <v>48</v>
      </c>
      <c r="H27" t="str">
        <f t="shared" si="0"/>
        <v>dd.FOREIGN_TREATMENT_LETTER_DATE as N'ხანმოკლე ვადით სტაციონარის დატოვება სტაციონარიდან გაწერის გარეშე, მისი ფსიქიკური მდგომარეობის გათვალისწინებით; დასასრული',</v>
      </c>
    </row>
    <row r="28" spans="1:8" x14ac:dyDescent="0.25">
      <c r="A28">
        <v>3061</v>
      </c>
      <c r="B28">
        <v>261</v>
      </c>
      <c r="C28">
        <v>9</v>
      </c>
      <c r="D28" t="s">
        <v>49</v>
      </c>
      <c r="E28">
        <v>24</v>
      </c>
      <c r="F28">
        <v>1</v>
      </c>
      <c r="G28" t="s">
        <v>50</v>
      </c>
      <c r="H28" t="str">
        <f t="shared" si="0"/>
        <v>dd.TREATMENT_OUTPUT_ID as N'მკურნალობის გამოსავალი',</v>
      </c>
    </row>
    <row r="29" spans="1:8" x14ac:dyDescent="0.25">
      <c r="A29">
        <v>3060</v>
      </c>
      <c r="B29">
        <v>261</v>
      </c>
      <c r="C29">
        <v>6</v>
      </c>
      <c r="D29" t="s">
        <v>51</v>
      </c>
      <c r="E29">
        <v>121</v>
      </c>
      <c r="F29">
        <v>1</v>
      </c>
      <c r="G29" t="s">
        <v>52</v>
      </c>
      <c r="H29" t="str">
        <f t="shared" si="0"/>
        <v>dd.QTY as N'რაოდენობა (qty)',</v>
      </c>
    </row>
    <row r="30" spans="1:8" x14ac:dyDescent="0.25">
      <c r="A30">
        <v>3062</v>
      </c>
      <c r="B30">
        <v>261</v>
      </c>
      <c r="C30">
        <v>3</v>
      </c>
      <c r="D30" t="s">
        <v>53</v>
      </c>
      <c r="E30">
        <v>123</v>
      </c>
      <c r="F30">
        <v>1</v>
      </c>
      <c r="G30" t="s">
        <v>54</v>
      </c>
      <c r="H30" t="str">
        <f t="shared" si="0"/>
        <v>dd.AMOUNT1 as N'სამედიცინო პერსონალის ხელფასი',</v>
      </c>
    </row>
    <row r="31" spans="1:8" x14ac:dyDescent="0.25">
      <c r="A31">
        <v>3063</v>
      </c>
      <c r="B31">
        <v>261</v>
      </c>
      <c r="C31">
        <v>3</v>
      </c>
      <c r="D31" t="s">
        <v>55</v>
      </c>
      <c r="E31">
        <v>124</v>
      </c>
      <c r="F31">
        <v>1</v>
      </c>
      <c r="G31" t="s">
        <v>56</v>
      </c>
      <c r="H31" t="str">
        <f t="shared" si="0"/>
        <v>dd.AMOUNT4 as N'არაპირდაპირი ხარჯი',</v>
      </c>
    </row>
    <row r="32" spans="1:8" x14ac:dyDescent="0.25">
      <c r="A32">
        <v>3064</v>
      </c>
      <c r="B32">
        <v>261</v>
      </c>
      <c r="C32">
        <v>3</v>
      </c>
      <c r="D32" t="s">
        <v>57</v>
      </c>
      <c r="E32">
        <v>125</v>
      </c>
      <c r="F32">
        <v>1</v>
      </c>
      <c r="G32" t="s">
        <v>58</v>
      </c>
      <c r="H32" t="str">
        <f t="shared" si="0"/>
        <v>dd.AMOUNT3 as N'მედიკამენტები',</v>
      </c>
    </row>
    <row r="33" spans="1:8" x14ac:dyDescent="0.25">
      <c r="A33">
        <v>3065</v>
      </c>
      <c r="B33">
        <v>261</v>
      </c>
      <c r="C33">
        <v>3</v>
      </c>
      <c r="D33" t="s">
        <v>59</v>
      </c>
      <c r="E33">
        <v>126</v>
      </c>
      <c r="F33">
        <v>1</v>
      </c>
      <c r="G33" t="s">
        <v>60</v>
      </c>
      <c r="H33" t="str">
        <f t="shared" si="0"/>
        <v>dd.AMOUNT2 as N'გამოკვლევები',</v>
      </c>
    </row>
    <row r="34" spans="1:8" x14ac:dyDescent="0.25">
      <c r="A34">
        <v>3066</v>
      </c>
      <c r="B34">
        <v>261</v>
      </c>
      <c r="C34">
        <v>3</v>
      </c>
      <c r="D34" t="s">
        <v>61</v>
      </c>
      <c r="E34">
        <v>127</v>
      </c>
      <c r="F34">
        <v>1</v>
      </c>
      <c r="G34" t="s">
        <v>62</v>
      </c>
      <c r="H34" t="str">
        <f t="shared" si="0"/>
        <v>dd.AMOUNT7 as N'ფსიქო–სოციალურ რეაბილიტაციაზე გაწეული ხარჯი',</v>
      </c>
    </row>
    <row r="35" spans="1:8" x14ac:dyDescent="0.25">
      <c r="A35">
        <v>3067</v>
      </c>
      <c r="B35">
        <v>261</v>
      </c>
      <c r="C35">
        <v>3</v>
      </c>
      <c r="D35" t="s">
        <v>63</v>
      </c>
      <c r="E35">
        <v>128</v>
      </c>
      <c r="F35">
        <v>1</v>
      </c>
      <c r="G35" t="s">
        <v>64</v>
      </c>
      <c r="H35" t="str">
        <f t="shared" si="0"/>
        <v>dd.AMOUNT8 as N'კვების ხარჯი',</v>
      </c>
    </row>
    <row r="36" spans="1:8" x14ac:dyDescent="0.25">
      <c r="A36">
        <v>3068</v>
      </c>
      <c r="B36">
        <v>261</v>
      </c>
      <c r="C36">
        <v>3</v>
      </c>
      <c r="D36" t="s">
        <v>65</v>
      </c>
      <c r="E36">
        <v>129</v>
      </c>
      <c r="F36">
        <v>1</v>
      </c>
      <c r="G36" t="s">
        <v>66</v>
      </c>
      <c r="H36" t="str">
        <f t="shared" si="0"/>
        <v>dd.AMOUNT5 as N'მოსალოდნელი მოგება (სარგებელი), ან ზარალი',</v>
      </c>
    </row>
    <row r="37" spans="1:8" x14ac:dyDescent="0.25">
      <c r="A37">
        <v>3069</v>
      </c>
      <c r="B37">
        <v>261</v>
      </c>
      <c r="C37">
        <v>8</v>
      </c>
      <c r="D37" t="s">
        <v>67</v>
      </c>
      <c r="E37">
        <v>130</v>
      </c>
      <c r="F37">
        <v>1</v>
      </c>
      <c r="G37" t="s">
        <v>68</v>
      </c>
      <c r="H37" t="str">
        <f t="shared" si="0"/>
        <v>dd.AMOUNT6 as N'წარმოდგენილი შემთხვევის  ღირებულება (სულ ფაქტიური ხარჯი)',</v>
      </c>
    </row>
    <row r="38" spans="1:8" x14ac:dyDescent="0.25">
      <c r="A38">
        <v>3070</v>
      </c>
      <c r="B38">
        <v>261</v>
      </c>
      <c r="C38">
        <v>3</v>
      </c>
      <c r="D38" t="s">
        <v>69</v>
      </c>
      <c r="E38">
        <v>131</v>
      </c>
      <c r="F38">
        <v>1</v>
      </c>
      <c r="G38" t="s">
        <v>70</v>
      </c>
      <c r="H38" t="str">
        <f t="shared" si="0"/>
        <v>dd.AMOUNT9 as N'პაციენტის მხრიდან თანაგადახდა (ოდენობა)',</v>
      </c>
    </row>
    <row r="39" spans="1:8" x14ac:dyDescent="0.25">
      <c r="A39">
        <v>3071</v>
      </c>
      <c r="B39">
        <v>261</v>
      </c>
      <c r="C39">
        <v>3</v>
      </c>
      <c r="D39" t="s">
        <v>71</v>
      </c>
      <c r="E39">
        <v>132</v>
      </c>
      <c r="F39">
        <v>1</v>
      </c>
      <c r="G39" t="s">
        <v>72</v>
      </c>
      <c r="H39" t="str">
        <f t="shared" si="0"/>
        <v>dd.APPROVED_AMOUNT as N'სახელმწიფო პროგრამით ასანაზღაურებელი თანხა',</v>
      </c>
    </row>
    <row r="41" spans="1:8" x14ac:dyDescent="0.25">
      <c r="A41">
        <v>3186</v>
      </c>
      <c r="B41">
        <v>269</v>
      </c>
      <c r="C41">
        <v>5</v>
      </c>
      <c r="D41" t="s">
        <v>0</v>
      </c>
      <c r="E41">
        <v>1</v>
      </c>
      <c r="F41">
        <v>1</v>
      </c>
      <c r="G41" t="s">
        <v>0</v>
      </c>
      <c r="H41" t="str">
        <f t="shared" si="0"/>
        <v>dd.ID as N'ID',</v>
      </c>
    </row>
    <row r="42" spans="1:8" x14ac:dyDescent="0.25">
      <c r="A42">
        <v>3187</v>
      </c>
      <c r="B42">
        <v>269</v>
      </c>
      <c r="C42">
        <v>1</v>
      </c>
      <c r="D42" t="s">
        <v>7</v>
      </c>
      <c r="E42">
        <v>2</v>
      </c>
      <c r="F42">
        <v>1</v>
      </c>
      <c r="G42" t="s">
        <v>8</v>
      </c>
      <c r="H42" t="str">
        <f t="shared" si="0"/>
        <v>dd.RECRUIT_COM_NAME as N'შეტყობინების სისტემაში შემთხვევის რეგისტრაციის კოდი',</v>
      </c>
    </row>
    <row r="43" spans="1:8" x14ac:dyDescent="0.25">
      <c r="A43">
        <v>3188</v>
      </c>
      <c r="B43">
        <v>269</v>
      </c>
      <c r="C43">
        <v>10</v>
      </c>
      <c r="D43" t="s">
        <v>9</v>
      </c>
      <c r="E43">
        <v>3</v>
      </c>
      <c r="F43">
        <v>1</v>
      </c>
      <c r="G43" t="s">
        <v>10</v>
      </c>
      <c r="H43" t="str">
        <f t="shared" si="0"/>
        <v>dd.ARTIFICIAL_CODE as N'ხელოვნური კოდი',</v>
      </c>
    </row>
    <row r="44" spans="1:8" x14ac:dyDescent="0.25">
      <c r="A44">
        <v>3189</v>
      </c>
      <c r="B44">
        <v>269</v>
      </c>
      <c r="C44">
        <v>1</v>
      </c>
      <c r="D44" t="s">
        <v>11</v>
      </c>
      <c r="E44">
        <v>4</v>
      </c>
      <c r="F44">
        <v>1</v>
      </c>
      <c r="G44" t="s">
        <v>12</v>
      </c>
      <c r="H44" t="str">
        <f t="shared" si="0"/>
        <v>dd.PATIENT_NAME as N'პაციენტის სახელი, გვარი',</v>
      </c>
    </row>
    <row r="45" spans="1:8" x14ac:dyDescent="0.25">
      <c r="A45">
        <v>3190</v>
      </c>
      <c r="B45">
        <v>269</v>
      </c>
      <c r="C45">
        <v>1</v>
      </c>
      <c r="D45" t="s">
        <v>13</v>
      </c>
      <c r="E45">
        <v>5</v>
      </c>
      <c r="F45">
        <v>1</v>
      </c>
      <c r="G45" t="s">
        <v>14</v>
      </c>
      <c r="H45" t="str">
        <f t="shared" si="0"/>
        <v>dd.CRA_PERSON_CODE as N'პირადი ნომერი',</v>
      </c>
    </row>
    <row r="46" spans="1:8" x14ac:dyDescent="0.25">
      <c r="A46">
        <v>3191</v>
      </c>
      <c r="B46">
        <v>269</v>
      </c>
      <c r="C46">
        <v>1</v>
      </c>
      <c r="D46" t="s">
        <v>15</v>
      </c>
      <c r="E46">
        <v>6</v>
      </c>
      <c r="F46">
        <v>1</v>
      </c>
      <c r="G46" t="s">
        <v>16</v>
      </c>
      <c r="H46" t="str">
        <f t="shared" si="0"/>
        <v>dd.INSTIT_REG_HISTORY_NO as N'სხვა საიდენტიფიკაციო მონაცემები',</v>
      </c>
    </row>
    <row r="47" spans="1:8" x14ac:dyDescent="0.25">
      <c r="A47">
        <v>3193</v>
      </c>
      <c r="B47">
        <v>269</v>
      </c>
      <c r="C47">
        <v>4</v>
      </c>
      <c r="D47" t="s">
        <v>17</v>
      </c>
      <c r="E47">
        <v>7</v>
      </c>
      <c r="F47">
        <v>1</v>
      </c>
      <c r="G47" t="s">
        <v>18</v>
      </c>
      <c r="H47" t="str">
        <f t="shared" si="0"/>
        <v>dd.PATIENT_DOB as N'პაციენტის დაბადების თარიღი',</v>
      </c>
    </row>
    <row r="48" spans="1:8" x14ac:dyDescent="0.25">
      <c r="A48">
        <v>3194</v>
      </c>
      <c r="B48">
        <v>269</v>
      </c>
      <c r="C48">
        <v>1</v>
      </c>
      <c r="D48" t="s">
        <v>19</v>
      </c>
      <c r="E48">
        <v>8</v>
      </c>
      <c r="F48">
        <v>1</v>
      </c>
      <c r="G48" t="s">
        <v>20</v>
      </c>
      <c r="H48" t="str">
        <f t="shared" si="0"/>
        <v>dd.DESCRIPTION as N'ასაკი',</v>
      </c>
    </row>
    <row r="49" spans="1:8" x14ac:dyDescent="0.25">
      <c r="A49">
        <v>3195</v>
      </c>
      <c r="B49">
        <v>269</v>
      </c>
      <c r="C49">
        <v>1</v>
      </c>
      <c r="D49" t="s">
        <v>21</v>
      </c>
      <c r="E49">
        <v>9</v>
      </c>
      <c r="F49">
        <v>1</v>
      </c>
      <c r="G49" t="s">
        <v>22</v>
      </c>
      <c r="H49" t="str">
        <f t="shared" si="0"/>
        <v>dd.UNI_FTIZIAT_NO as N'სქესი',</v>
      </c>
    </row>
    <row r="50" spans="1:8" x14ac:dyDescent="0.25">
      <c r="A50">
        <v>3196</v>
      </c>
      <c r="B50">
        <v>269</v>
      </c>
      <c r="C50">
        <v>1</v>
      </c>
      <c r="D50" t="s">
        <v>23</v>
      </c>
      <c r="E50">
        <v>10</v>
      </c>
      <c r="F50">
        <v>1</v>
      </c>
      <c r="G50" t="s">
        <v>24</v>
      </c>
      <c r="H50" t="str">
        <f t="shared" si="0"/>
        <v>dd.FEL_TEST_DONE as N'(1 -მეურვე, 2- მშობელი მამა (18 წლამდე ასაკის ბავშვების შემთხვევაში), 3-მშობელი დედა (18 წლამდე ასაკის ბავშვების შემთხვევაში))',</v>
      </c>
    </row>
    <row r="51" spans="1:8" x14ac:dyDescent="0.25">
      <c r="A51">
        <v>3197</v>
      </c>
      <c r="B51">
        <v>269</v>
      </c>
      <c r="C51">
        <v>1</v>
      </c>
      <c r="D51" t="s">
        <v>25</v>
      </c>
      <c r="E51">
        <v>11</v>
      </c>
      <c r="F51">
        <v>1</v>
      </c>
      <c r="G51" t="s">
        <v>26</v>
      </c>
      <c r="H51" t="str">
        <f t="shared" si="0"/>
        <v>dd.SURNAME_NAME as N'მეურვე/მშობლის სახელი, გვარი',</v>
      </c>
    </row>
    <row r="52" spans="1:8" x14ac:dyDescent="0.25">
      <c r="A52">
        <v>3198</v>
      </c>
      <c r="B52">
        <v>269</v>
      </c>
      <c r="C52">
        <v>1</v>
      </c>
      <c r="D52" t="s">
        <v>27</v>
      </c>
      <c r="E52">
        <v>12</v>
      </c>
      <c r="F52">
        <v>1</v>
      </c>
      <c r="G52" t="s">
        <v>28</v>
      </c>
      <c r="H52" t="str">
        <f t="shared" si="0"/>
        <v>dd.PRIVATE_NUMBER as N'მეურვე/მშობლის  პირადი ნომერი',</v>
      </c>
    </row>
    <row r="53" spans="1:8" x14ac:dyDescent="0.25">
      <c r="A53">
        <v>3201</v>
      </c>
      <c r="B53">
        <v>269</v>
      </c>
      <c r="C53">
        <v>1</v>
      </c>
      <c r="D53" t="s">
        <v>29</v>
      </c>
      <c r="E53">
        <v>13</v>
      </c>
      <c r="F53">
        <v>1</v>
      </c>
      <c r="G53" t="s">
        <v>30</v>
      </c>
      <c r="H53" t="str">
        <f t="shared" si="0"/>
        <v>dd.MEDICAL_DOC_NO as N'სამედიცინო დოკუმენტის N',</v>
      </c>
    </row>
    <row r="54" spans="1:8" x14ac:dyDescent="0.25">
      <c r="A54">
        <v>3200</v>
      </c>
      <c r="B54">
        <v>269</v>
      </c>
      <c r="C54">
        <v>1</v>
      </c>
      <c r="D54" t="s">
        <v>31</v>
      </c>
      <c r="E54">
        <v>14</v>
      </c>
      <c r="F54">
        <v>1</v>
      </c>
      <c r="G54" t="s">
        <v>32</v>
      </c>
      <c r="H54" t="str">
        <f t="shared" si="0"/>
        <v>dd.RECRUIT_COM_REG_NO as N'ვაუჩერის/თანხმობის წერილის(არსებობის შემთხვევაში) N',</v>
      </c>
    </row>
    <row r="55" spans="1:8" x14ac:dyDescent="0.25">
      <c r="A55">
        <v>3199</v>
      </c>
      <c r="B55">
        <v>269</v>
      </c>
      <c r="C55">
        <v>1</v>
      </c>
      <c r="D55" t="s">
        <v>33</v>
      </c>
      <c r="E55">
        <v>15</v>
      </c>
      <c r="F55">
        <v>1</v>
      </c>
      <c r="G55" t="s">
        <v>34</v>
      </c>
      <c r="H55" t="str">
        <f t="shared" si="0"/>
        <v>dd.MEDICAMENT_NAME as N'ნოზოლოგიის კოდი (ICd10)',</v>
      </c>
    </row>
    <row r="56" spans="1:8" x14ac:dyDescent="0.25">
      <c r="A56">
        <v>3202</v>
      </c>
      <c r="B56">
        <v>269</v>
      </c>
      <c r="C56">
        <v>1</v>
      </c>
      <c r="D56" t="s">
        <v>35</v>
      </c>
      <c r="E56">
        <v>16</v>
      </c>
      <c r="F56">
        <v>1</v>
      </c>
      <c r="G56" t="s">
        <v>36</v>
      </c>
      <c r="H56" t="str">
        <f t="shared" si="0"/>
        <v>dd.APPLYING_NO as N'ჩარევა (ძირითადი –– NCSP)',</v>
      </c>
    </row>
    <row r="57" spans="1:8" x14ac:dyDescent="0.25">
      <c r="A57">
        <v>3219</v>
      </c>
      <c r="B57">
        <v>269</v>
      </c>
      <c r="C57">
        <v>4</v>
      </c>
      <c r="D57" t="s">
        <v>37</v>
      </c>
      <c r="E57">
        <v>18</v>
      </c>
      <c r="F57">
        <v>1</v>
      </c>
      <c r="G57" t="s">
        <v>38</v>
      </c>
      <c r="H57" t="str">
        <f t="shared" si="0"/>
        <v>dd.TREATMENT_START as N'მკურნალობის დაწყების თარიღი',</v>
      </c>
    </row>
    <row r="58" spans="1:8" x14ac:dyDescent="0.25">
      <c r="A58">
        <v>3205</v>
      </c>
      <c r="B58">
        <v>269</v>
      </c>
      <c r="C58">
        <v>4</v>
      </c>
      <c r="D58" t="s">
        <v>39</v>
      </c>
      <c r="E58">
        <v>19</v>
      </c>
      <c r="F58">
        <v>1</v>
      </c>
      <c r="G58" t="s">
        <v>40</v>
      </c>
      <c r="H58" t="str">
        <f t="shared" si="0"/>
        <v>dd.DATE as N'სახელმწიფო პროგრამაში ჩართვის თარიღი(ივსება იმ სემთხვევაში თუ გასხვავდება მკურნალობის დაწყებისთარიღისგან)',</v>
      </c>
    </row>
    <row r="59" spans="1:8" x14ac:dyDescent="0.25">
      <c r="A59">
        <v>3220</v>
      </c>
      <c r="B59">
        <v>269</v>
      </c>
      <c r="C59">
        <v>4</v>
      </c>
      <c r="D59" t="s">
        <v>41</v>
      </c>
      <c r="E59">
        <v>20</v>
      </c>
      <c r="F59">
        <v>1</v>
      </c>
      <c r="G59" t="s">
        <v>42</v>
      </c>
      <c r="H59" t="str">
        <f t="shared" si="0"/>
        <v>dd.TREATMENT_END as N'მკურნალობის დამთავრების თარიღი',</v>
      </c>
    </row>
    <row r="60" spans="1:8" x14ac:dyDescent="0.25">
      <c r="A60">
        <v>3204</v>
      </c>
      <c r="B60">
        <v>269</v>
      </c>
      <c r="C60">
        <v>2</v>
      </c>
      <c r="D60" t="s">
        <v>73</v>
      </c>
      <c r="E60">
        <v>21</v>
      </c>
      <c r="F60">
        <v>1</v>
      </c>
      <c r="G60" t="s">
        <v>44</v>
      </c>
      <c r="H60" t="str">
        <f t="shared" si="0"/>
        <v>dd.CASE_QTY as N'რაოდენობა (qty)   ',</v>
      </c>
    </row>
    <row r="61" spans="1:8" x14ac:dyDescent="0.25">
      <c r="A61">
        <v>3221</v>
      </c>
      <c r="B61">
        <v>269</v>
      </c>
      <c r="C61">
        <v>9</v>
      </c>
      <c r="D61" t="s">
        <v>49</v>
      </c>
      <c r="E61">
        <v>22</v>
      </c>
      <c r="F61">
        <v>1</v>
      </c>
      <c r="G61" t="s">
        <v>50</v>
      </c>
      <c r="H61" t="str">
        <f t="shared" si="0"/>
        <v>dd.TREATMENT_OUTPUT_ID as N'მკურნალობის გამოსავალი',</v>
      </c>
    </row>
    <row r="62" spans="1:8" x14ac:dyDescent="0.25">
      <c r="A62">
        <v>3207</v>
      </c>
      <c r="B62">
        <v>269</v>
      </c>
      <c r="C62">
        <v>3</v>
      </c>
      <c r="D62" t="s">
        <v>53</v>
      </c>
      <c r="E62">
        <v>23</v>
      </c>
      <c r="F62">
        <v>1</v>
      </c>
      <c r="G62" t="s">
        <v>54</v>
      </c>
      <c r="H62" t="str">
        <f t="shared" si="0"/>
        <v>dd.AMOUNT1 as N'სამედიცინო პერსონალის ხელფასი',</v>
      </c>
    </row>
    <row r="63" spans="1:8" x14ac:dyDescent="0.25">
      <c r="A63">
        <v>3210</v>
      </c>
      <c r="B63">
        <v>269</v>
      </c>
      <c r="C63">
        <v>3</v>
      </c>
      <c r="D63" t="s">
        <v>55</v>
      </c>
      <c r="E63">
        <v>24</v>
      </c>
      <c r="F63">
        <v>1</v>
      </c>
      <c r="G63" t="s">
        <v>56</v>
      </c>
      <c r="H63" t="str">
        <f t="shared" si="0"/>
        <v>dd.AMOUNT4 as N'არაპირდაპირი ხარჯი',</v>
      </c>
    </row>
    <row r="64" spans="1:8" x14ac:dyDescent="0.25">
      <c r="A64">
        <v>3209</v>
      </c>
      <c r="B64">
        <v>269</v>
      </c>
      <c r="C64">
        <v>3</v>
      </c>
      <c r="D64" t="s">
        <v>57</v>
      </c>
      <c r="E64">
        <v>25</v>
      </c>
      <c r="F64">
        <v>1</v>
      </c>
      <c r="G64" t="s">
        <v>58</v>
      </c>
      <c r="H64" t="str">
        <f t="shared" si="0"/>
        <v>dd.AMOUNT3 as N'მედიკამენტები',</v>
      </c>
    </row>
    <row r="65" spans="1:8" x14ac:dyDescent="0.25">
      <c r="A65">
        <v>3208</v>
      </c>
      <c r="B65">
        <v>269</v>
      </c>
      <c r="C65">
        <v>3</v>
      </c>
      <c r="D65" t="s">
        <v>59</v>
      </c>
      <c r="E65">
        <v>26</v>
      </c>
      <c r="F65">
        <v>1</v>
      </c>
      <c r="G65" t="s">
        <v>60</v>
      </c>
      <c r="H65" t="str">
        <f t="shared" si="0"/>
        <v>dd.AMOUNT2 as N'გამოკვლევები',</v>
      </c>
    </row>
    <row r="66" spans="1:8" x14ac:dyDescent="0.25">
      <c r="A66">
        <v>3192</v>
      </c>
      <c r="B66">
        <v>269</v>
      </c>
      <c r="C66">
        <v>3</v>
      </c>
      <c r="D66" t="s">
        <v>61</v>
      </c>
      <c r="E66">
        <v>27</v>
      </c>
      <c r="F66">
        <v>1</v>
      </c>
      <c r="G66" t="s">
        <v>62</v>
      </c>
      <c r="H66" t="str">
        <f t="shared" si="0"/>
        <v>dd.AMOUNT7 as N'ფსიქო–სოციალურ რეაბილიტაციაზე გაწეული ხარჯი',</v>
      </c>
    </row>
    <row r="67" spans="1:8" x14ac:dyDescent="0.25">
      <c r="A67">
        <v>3218</v>
      </c>
      <c r="B67">
        <v>269</v>
      </c>
      <c r="C67">
        <v>3</v>
      </c>
      <c r="D67" t="s">
        <v>63</v>
      </c>
      <c r="E67">
        <v>28</v>
      </c>
      <c r="F67">
        <v>1</v>
      </c>
      <c r="G67" t="s">
        <v>64</v>
      </c>
      <c r="H67" t="str">
        <f t="shared" ref="H67:H72" si="1">CONCATENATE("dd.",G67," as N'",D67,"',")</f>
        <v>dd.AMOUNT8 as N'კვების ხარჯი',</v>
      </c>
    </row>
    <row r="68" spans="1:8" x14ac:dyDescent="0.25">
      <c r="A68">
        <v>3211</v>
      </c>
      <c r="B68">
        <v>269</v>
      </c>
      <c r="C68">
        <v>3</v>
      </c>
      <c r="D68" t="s">
        <v>65</v>
      </c>
      <c r="E68">
        <v>29</v>
      </c>
      <c r="F68">
        <v>1</v>
      </c>
      <c r="G68" t="s">
        <v>66</v>
      </c>
      <c r="H68" t="str">
        <f t="shared" si="1"/>
        <v>dd.AMOUNT5 as N'მოსალოდნელი მოგება (სარგებელი), ან ზარალი',</v>
      </c>
    </row>
    <row r="69" spans="1:8" x14ac:dyDescent="0.25">
      <c r="A69">
        <v>3212</v>
      </c>
      <c r="B69">
        <v>269</v>
      </c>
      <c r="C69">
        <v>8</v>
      </c>
      <c r="D69" t="s">
        <v>67</v>
      </c>
      <c r="E69">
        <v>30</v>
      </c>
      <c r="F69">
        <v>1</v>
      </c>
      <c r="G69" t="s">
        <v>68</v>
      </c>
      <c r="H69" t="str">
        <f t="shared" si="1"/>
        <v>dd.AMOUNT6 as N'წარმოდგენილი შემთხვევის  ღირებულება (სულ ფაქტიური ხარჯი)',</v>
      </c>
    </row>
    <row r="70" spans="1:8" x14ac:dyDescent="0.25">
      <c r="A70">
        <v>3222</v>
      </c>
      <c r="B70">
        <v>269</v>
      </c>
      <c r="C70">
        <v>3</v>
      </c>
      <c r="D70" t="s">
        <v>69</v>
      </c>
      <c r="E70">
        <v>31</v>
      </c>
      <c r="F70">
        <v>1</v>
      </c>
      <c r="G70" t="s">
        <v>70</v>
      </c>
      <c r="H70" t="str">
        <f t="shared" si="1"/>
        <v>dd.AMOUNT9 as N'პაციენტის მხრიდან თანაგადახდა (ოდენობა)',</v>
      </c>
    </row>
    <row r="71" spans="1:8" x14ac:dyDescent="0.25">
      <c r="A71">
        <v>3213</v>
      </c>
      <c r="B71">
        <v>269</v>
      </c>
      <c r="C71">
        <v>3</v>
      </c>
      <c r="D71" t="s">
        <v>71</v>
      </c>
      <c r="E71">
        <v>32</v>
      </c>
      <c r="F71">
        <v>1</v>
      </c>
      <c r="G71" t="s">
        <v>72</v>
      </c>
      <c r="H71" t="str">
        <f t="shared" si="1"/>
        <v>dd.APPROVED_AMOUNT as N'სახელმწიფო პროგრამით ასანაზღაურებელი თანხა',</v>
      </c>
    </row>
    <row r="72" spans="1:8" x14ac:dyDescent="0.25">
      <c r="A72">
        <v>3214</v>
      </c>
      <c r="B72">
        <v>269</v>
      </c>
      <c r="C72">
        <v>6</v>
      </c>
      <c r="D72" t="s">
        <v>43</v>
      </c>
      <c r="E72">
        <v>125</v>
      </c>
      <c r="F72">
        <v>1</v>
      </c>
      <c r="G72" t="s">
        <v>52</v>
      </c>
      <c r="H72" t="str">
        <f t="shared" si="1"/>
        <v>dd.QTY as N'სტაციონარში გატარებული დღეების რაოდენობა',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tabSelected="1" topLeftCell="M1" workbookViewId="0">
      <selection activeCell="K12" sqref="K12"/>
    </sheetView>
  </sheetViews>
  <sheetFormatPr defaultRowHeight="15" x14ac:dyDescent="0.25"/>
  <cols>
    <col min="1" max="13" width="9.140625" style="6"/>
    <col min="14" max="18" width="6.5703125" style="6" customWidth="1"/>
    <col min="19" max="20" width="9.140625" style="6"/>
    <col min="21" max="21" width="13.140625" style="6" customWidth="1"/>
    <col min="22" max="22" width="9.140625" style="6"/>
    <col min="23" max="23" width="18.28515625" style="6" customWidth="1"/>
    <col min="24" max="24" width="19" style="6" customWidth="1"/>
    <col min="25" max="26" width="9.140625" style="6"/>
    <col min="27" max="27" width="11.28515625" style="6" customWidth="1"/>
    <col min="28" max="28" width="11.5703125" style="6" bestFit="1" customWidth="1"/>
    <col min="29" max="29" width="10.5703125" style="6" bestFit="1" customWidth="1"/>
    <col min="30" max="30" width="11.5703125" style="6" bestFit="1" customWidth="1"/>
    <col min="31" max="31" width="9.5703125" style="6" bestFit="1" customWidth="1"/>
    <col min="32" max="33" width="9.140625" style="6"/>
    <col min="34" max="34" width="11.5703125" style="7" bestFit="1" customWidth="1"/>
    <col min="35" max="35" width="10.5703125" style="6" bestFit="1" customWidth="1"/>
    <col min="36" max="36" width="9.140625" style="6"/>
    <col min="37" max="37" width="10.5703125" style="6" bestFit="1" customWidth="1"/>
    <col min="38" max="16384" width="9.140625" style="6"/>
  </cols>
  <sheetData>
    <row r="1" spans="1:37" s="1" customFormat="1" ht="84.75" customHeight="1" x14ac:dyDescent="0.25">
      <c r="A1" s="1" t="s">
        <v>74</v>
      </c>
      <c r="B1" s="1" t="s">
        <v>75</v>
      </c>
      <c r="C1" s="1" t="s">
        <v>76</v>
      </c>
      <c r="D1" s="1" t="s">
        <v>77</v>
      </c>
      <c r="E1" s="1" t="s">
        <v>78</v>
      </c>
      <c r="F1" s="1" t="s">
        <v>79</v>
      </c>
      <c r="G1" s="1" t="s">
        <v>80</v>
      </c>
      <c r="H1" s="1" t="s">
        <v>7</v>
      </c>
      <c r="I1" s="1" t="s">
        <v>9</v>
      </c>
      <c r="J1" s="1" t="s">
        <v>11</v>
      </c>
      <c r="K1" s="1" t="s">
        <v>13</v>
      </c>
      <c r="L1" s="1" t="s">
        <v>15</v>
      </c>
      <c r="M1" s="1" t="s">
        <v>17</v>
      </c>
      <c r="N1" s="1" t="s">
        <v>19</v>
      </c>
      <c r="O1" s="1" t="s">
        <v>21</v>
      </c>
      <c r="P1" s="1" t="s">
        <v>23</v>
      </c>
      <c r="Q1" s="1" t="s">
        <v>25</v>
      </c>
      <c r="R1" s="1" t="s">
        <v>27</v>
      </c>
      <c r="S1" s="1" t="s">
        <v>29</v>
      </c>
      <c r="T1" s="1" t="s">
        <v>31</v>
      </c>
      <c r="U1" s="1" t="s">
        <v>33</v>
      </c>
      <c r="V1" s="1" t="s">
        <v>35</v>
      </c>
      <c r="W1" s="1" t="s">
        <v>37</v>
      </c>
      <c r="X1" s="1" t="s">
        <v>39</v>
      </c>
      <c r="Y1" s="1" t="s">
        <v>41</v>
      </c>
      <c r="Z1" s="1" t="s">
        <v>43</v>
      </c>
      <c r="AA1" s="1" t="s">
        <v>49</v>
      </c>
      <c r="AB1" s="1" t="s">
        <v>53</v>
      </c>
      <c r="AC1" s="1" t="s">
        <v>55</v>
      </c>
      <c r="AD1" s="1" t="s">
        <v>57</v>
      </c>
      <c r="AE1" s="1" t="s">
        <v>59</v>
      </c>
      <c r="AF1" s="1" t="s">
        <v>61</v>
      </c>
      <c r="AG1" s="1" t="s">
        <v>63</v>
      </c>
      <c r="AH1" s="2" t="s">
        <v>65</v>
      </c>
      <c r="AI1" s="1" t="s">
        <v>67</v>
      </c>
      <c r="AJ1" s="1" t="s">
        <v>69</v>
      </c>
      <c r="AK1" s="1" t="s">
        <v>71</v>
      </c>
    </row>
    <row r="2" spans="1:37" s="3" customFormat="1" ht="24.75" customHeight="1" x14ac:dyDescent="0.25">
      <c r="A2" s="3" t="s">
        <v>81</v>
      </c>
      <c r="B2" s="3" t="s">
        <v>82</v>
      </c>
      <c r="C2" s="3" t="s">
        <v>83</v>
      </c>
      <c r="D2" s="3" t="s">
        <v>84</v>
      </c>
      <c r="E2" s="3" t="s">
        <v>85</v>
      </c>
      <c r="F2" s="3" t="s">
        <v>86</v>
      </c>
      <c r="G2" s="3" t="s">
        <v>87</v>
      </c>
      <c r="H2" s="3" t="s">
        <v>89</v>
      </c>
      <c r="I2" s="3" t="s">
        <v>90</v>
      </c>
      <c r="J2" s="3" t="s">
        <v>91</v>
      </c>
      <c r="K2" s="3" t="s">
        <v>92</v>
      </c>
      <c r="L2" s="3" t="s">
        <v>93</v>
      </c>
      <c r="M2" s="3" t="s">
        <v>94</v>
      </c>
      <c r="N2" s="3" t="s">
        <v>95</v>
      </c>
      <c r="O2" s="3" t="s">
        <v>96</v>
      </c>
      <c r="P2" s="3" t="s">
        <v>93</v>
      </c>
      <c r="Q2" s="3" t="s">
        <v>93</v>
      </c>
      <c r="R2" s="3" t="s">
        <v>93</v>
      </c>
      <c r="S2" s="3" t="s">
        <v>97</v>
      </c>
      <c r="T2" s="3" t="s">
        <v>98</v>
      </c>
      <c r="U2" s="3" t="s">
        <v>99</v>
      </c>
      <c r="V2" s="3" t="s">
        <v>100</v>
      </c>
      <c r="W2" s="3" t="s">
        <v>101</v>
      </c>
      <c r="X2" s="3" t="s">
        <v>101</v>
      </c>
      <c r="Y2" s="3" t="s">
        <v>102</v>
      </c>
      <c r="Z2" s="3" t="s">
        <v>103</v>
      </c>
      <c r="AA2" s="3" t="s">
        <v>267</v>
      </c>
      <c r="AB2" s="4">
        <v>7855.83</v>
      </c>
      <c r="AC2" s="4">
        <v>3400</v>
      </c>
      <c r="AD2" s="4">
        <v>3421.12</v>
      </c>
      <c r="AE2" s="4">
        <v>1751</v>
      </c>
      <c r="AF2" s="4" t="s">
        <v>93</v>
      </c>
      <c r="AG2" s="4" t="s">
        <v>93</v>
      </c>
      <c r="AH2" s="4">
        <v>3572.05</v>
      </c>
      <c r="AI2" s="4">
        <v>20000</v>
      </c>
      <c r="AJ2" s="4" t="s">
        <v>93</v>
      </c>
      <c r="AK2" s="4">
        <v>20000</v>
      </c>
    </row>
    <row r="3" spans="1:37" s="3" customFormat="1" ht="24.75" customHeight="1" x14ac:dyDescent="0.25">
      <c r="A3" s="3" t="s">
        <v>81</v>
      </c>
      <c r="B3" s="3" t="s">
        <v>82</v>
      </c>
      <c r="C3" s="3" t="s">
        <v>105</v>
      </c>
      <c r="D3" s="3" t="s">
        <v>106</v>
      </c>
      <c r="E3" s="3" t="s">
        <v>107</v>
      </c>
      <c r="F3" s="3" t="s">
        <v>86</v>
      </c>
      <c r="G3" s="3" t="s">
        <v>87</v>
      </c>
      <c r="H3" s="3" t="s">
        <v>108</v>
      </c>
      <c r="I3" s="3" t="s">
        <v>90</v>
      </c>
      <c r="J3" s="3" t="s">
        <v>109</v>
      </c>
      <c r="K3" s="3" t="s">
        <v>110</v>
      </c>
      <c r="L3" s="3" t="s">
        <v>93</v>
      </c>
      <c r="M3" s="3" t="s">
        <v>111</v>
      </c>
      <c r="N3" s="3" t="s">
        <v>112</v>
      </c>
      <c r="O3" s="3" t="s">
        <v>178</v>
      </c>
      <c r="P3" s="3" t="s">
        <v>93</v>
      </c>
      <c r="Q3" s="3" t="s">
        <v>93</v>
      </c>
      <c r="R3" s="3" t="s">
        <v>93</v>
      </c>
      <c r="S3" s="3" t="s">
        <v>113</v>
      </c>
      <c r="T3" s="3" t="s">
        <v>114</v>
      </c>
      <c r="U3" s="3" t="s">
        <v>115</v>
      </c>
      <c r="V3" s="3" t="s">
        <v>100</v>
      </c>
      <c r="W3" s="3" t="s">
        <v>116</v>
      </c>
      <c r="X3" s="3" t="s">
        <v>116</v>
      </c>
      <c r="Y3" s="3" t="s">
        <v>117</v>
      </c>
      <c r="Z3" s="3" t="s">
        <v>118</v>
      </c>
      <c r="AA3" s="3" t="s">
        <v>267</v>
      </c>
      <c r="AB3" s="4">
        <v>5821.08</v>
      </c>
      <c r="AC3" s="4">
        <v>7612.76</v>
      </c>
      <c r="AD3" s="4">
        <v>3383.36</v>
      </c>
      <c r="AE3" s="4">
        <v>3651.46</v>
      </c>
      <c r="AF3" s="4" t="s">
        <v>93</v>
      </c>
      <c r="AG3" s="4" t="s">
        <v>93</v>
      </c>
      <c r="AH3" s="4">
        <v>845.86</v>
      </c>
      <c r="AI3" s="4">
        <v>21314.52</v>
      </c>
      <c r="AJ3" s="4" t="s">
        <v>93</v>
      </c>
      <c r="AK3" s="4">
        <v>20000</v>
      </c>
    </row>
    <row r="4" spans="1:37" s="3" customFormat="1" ht="24.75" customHeight="1" x14ac:dyDescent="0.25">
      <c r="A4" s="3" t="s">
        <v>81</v>
      </c>
      <c r="B4" s="3" t="s">
        <v>82</v>
      </c>
      <c r="C4" s="3" t="s">
        <v>105</v>
      </c>
      <c r="D4" s="3" t="s">
        <v>106</v>
      </c>
      <c r="E4" s="3" t="s">
        <v>107</v>
      </c>
      <c r="F4" s="3" t="s">
        <v>119</v>
      </c>
      <c r="G4" s="3" t="s">
        <v>120</v>
      </c>
      <c r="H4" s="3" t="s">
        <v>121</v>
      </c>
      <c r="I4" s="3" t="s">
        <v>90</v>
      </c>
      <c r="J4" s="3" t="s">
        <v>122</v>
      </c>
      <c r="K4" s="3" t="s">
        <v>123</v>
      </c>
      <c r="L4" s="3" t="s">
        <v>93</v>
      </c>
      <c r="M4" s="3" t="s">
        <v>124</v>
      </c>
      <c r="N4" s="3" t="s">
        <v>125</v>
      </c>
      <c r="O4" s="3" t="s">
        <v>126</v>
      </c>
      <c r="P4" s="3" t="s">
        <v>93</v>
      </c>
      <c r="Q4" s="3" t="s">
        <v>93</v>
      </c>
      <c r="R4" s="3" t="s">
        <v>93</v>
      </c>
      <c r="S4" s="3" t="s">
        <v>127</v>
      </c>
      <c r="T4" s="3" t="s">
        <v>128</v>
      </c>
      <c r="U4" s="3" t="s">
        <v>115</v>
      </c>
      <c r="V4" s="3" t="s">
        <v>100</v>
      </c>
      <c r="W4" s="3" t="s">
        <v>129</v>
      </c>
      <c r="X4" s="3" t="s">
        <v>129</v>
      </c>
      <c r="Y4" s="3" t="s">
        <v>130</v>
      </c>
      <c r="Z4" s="3" t="s">
        <v>118</v>
      </c>
      <c r="AA4" s="3" t="s">
        <v>267</v>
      </c>
      <c r="AB4" s="4">
        <v>6341.03</v>
      </c>
      <c r="AC4" s="4">
        <v>7437.93</v>
      </c>
      <c r="AD4" s="4">
        <v>2149.56</v>
      </c>
      <c r="AE4" s="4">
        <v>3990.6</v>
      </c>
      <c r="AF4" s="4" t="s">
        <v>93</v>
      </c>
      <c r="AG4" s="4" t="s">
        <v>93</v>
      </c>
      <c r="AH4" s="4">
        <v>1666.3</v>
      </c>
      <c r="AI4" s="4">
        <v>21585.42</v>
      </c>
      <c r="AJ4" s="4" t="s">
        <v>93</v>
      </c>
      <c r="AK4" s="4">
        <v>20000</v>
      </c>
    </row>
    <row r="5" spans="1:37" s="3" customFormat="1" ht="24.75" customHeight="1" x14ac:dyDescent="0.25">
      <c r="A5" s="3" t="s">
        <v>81</v>
      </c>
      <c r="B5" s="3" t="s">
        <v>82</v>
      </c>
      <c r="C5" s="3" t="s">
        <v>105</v>
      </c>
      <c r="D5" s="3" t="s">
        <v>106</v>
      </c>
      <c r="E5" s="3" t="s">
        <v>107</v>
      </c>
      <c r="F5" s="3" t="s">
        <v>131</v>
      </c>
      <c r="G5" s="3" t="s">
        <v>132</v>
      </c>
      <c r="H5" s="3" t="s">
        <v>133</v>
      </c>
      <c r="I5" s="3" t="s">
        <v>90</v>
      </c>
      <c r="J5" s="3" t="s">
        <v>134</v>
      </c>
      <c r="K5" s="3" t="s">
        <v>135</v>
      </c>
      <c r="L5" s="3" t="s">
        <v>93</v>
      </c>
      <c r="M5" s="3" t="s">
        <v>136</v>
      </c>
      <c r="N5" s="3" t="s">
        <v>137</v>
      </c>
      <c r="O5" s="3" t="s">
        <v>138</v>
      </c>
      <c r="P5" s="3" t="s">
        <v>93</v>
      </c>
      <c r="Q5" s="3" t="s">
        <v>93</v>
      </c>
      <c r="R5" s="3" t="s">
        <v>93</v>
      </c>
      <c r="S5" s="3" t="s">
        <v>139</v>
      </c>
      <c r="T5" s="3" t="s">
        <v>140</v>
      </c>
      <c r="U5" s="3" t="s">
        <v>115</v>
      </c>
      <c r="V5" s="3" t="s">
        <v>100</v>
      </c>
      <c r="W5" s="3" t="s">
        <v>141</v>
      </c>
      <c r="X5" s="3" t="s">
        <v>141</v>
      </c>
      <c r="Y5" s="3" t="s">
        <v>142</v>
      </c>
      <c r="Z5" s="3" t="s">
        <v>143</v>
      </c>
      <c r="AA5" s="3" t="s">
        <v>267</v>
      </c>
      <c r="AB5" s="4">
        <v>6459.25</v>
      </c>
      <c r="AC5" s="4">
        <v>8117.02</v>
      </c>
      <c r="AD5" s="4">
        <v>2482.2199999999998</v>
      </c>
      <c r="AE5" s="4">
        <v>4547.2</v>
      </c>
      <c r="AF5" s="4" t="s">
        <v>93</v>
      </c>
      <c r="AG5" s="4" t="s">
        <v>93</v>
      </c>
      <c r="AH5" s="4">
        <v>1340.36</v>
      </c>
      <c r="AI5" s="4">
        <v>22946.05</v>
      </c>
      <c r="AJ5" s="4" t="s">
        <v>93</v>
      </c>
      <c r="AK5" s="4">
        <v>20000</v>
      </c>
    </row>
    <row r="6" spans="1:37" s="3" customFormat="1" ht="24.75" customHeight="1" x14ac:dyDescent="0.25">
      <c r="A6" s="3" t="s">
        <v>81</v>
      </c>
      <c r="B6" s="3" t="s">
        <v>82</v>
      </c>
      <c r="C6" s="3" t="s">
        <v>105</v>
      </c>
      <c r="D6" s="3" t="s">
        <v>106</v>
      </c>
      <c r="E6" s="3" t="s">
        <v>107</v>
      </c>
      <c r="F6" s="3" t="s">
        <v>144</v>
      </c>
      <c r="G6" s="3" t="s">
        <v>145</v>
      </c>
      <c r="H6" s="3" t="s">
        <v>146</v>
      </c>
      <c r="I6" s="3" t="s">
        <v>90</v>
      </c>
      <c r="J6" s="3" t="s">
        <v>147</v>
      </c>
      <c r="K6" s="3" t="s">
        <v>148</v>
      </c>
      <c r="L6" s="3" t="s">
        <v>93</v>
      </c>
      <c r="M6" s="3" t="s">
        <v>149</v>
      </c>
      <c r="N6" s="3" t="s">
        <v>112</v>
      </c>
      <c r="O6" s="3" t="s">
        <v>126</v>
      </c>
      <c r="P6" s="3" t="s">
        <v>93</v>
      </c>
      <c r="Q6" s="3" t="s">
        <v>93</v>
      </c>
      <c r="R6" s="3" t="s">
        <v>93</v>
      </c>
      <c r="S6" s="3" t="s">
        <v>150</v>
      </c>
      <c r="T6" s="3" t="s">
        <v>151</v>
      </c>
      <c r="U6" s="3" t="s">
        <v>115</v>
      </c>
      <c r="V6" s="3" t="s">
        <v>100</v>
      </c>
      <c r="W6" s="3" t="s">
        <v>152</v>
      </c>
      <c r="X6" s="3" t="s">
        <v>152</v>
      </c>
      <c r="Y6" s="3" t="s">
        <v>153</v>
      </c>
      <c r="Z6" s="3" t="s">
        <v>154</v>
      </c>
      <c r="AA6" s="3" t="s">
        <v>267</v>
      </c>
      <c r="AB6" s="4">
        <v>6755.49</v>
      </c>
      <c r="AC6" s="4">
        <v>10392.280000000001</v>
      </c>
      <c r="AD6" s="4">
        <v>4196.67</v>
      </c>
      <c r="AE6" s="4">
        <v>6498.27</v>
      </c>
      <c r="AF6" s="4" t="s">
        <v>93</v>
      </c>
      <c r="AG6" s="4" t="s">
        <v>93</v>
      </c>
      <c r="AH6" s="4">
        <v>1672.77</v>
      </c>
      <c r="AI6" s="4">
        <v>29515.48</v>
      </c>
      <c r="AJ6" s="4" t="s">
        <v>93</v>
      </c>
      <c r="AK6" s="4">
        <v>20000</v>
      </c>
    </row>
    <row r="7" spans="1:37" s="3" customFormat="1" ht="24.75" customHeight="1" x14ac:dyDescent="0.25">
      <c r="A7" s="3" t="s">
        <v>81</v>
      </c>
      <c r="B7" s="3" t="s">
        <v>82</v>
      </c>
      <c r="C7" s="3" t="s">
        <v>105</v>
      </c>
      <c r="D7" s="3" t="s">
        <v>106</v>
      </c>
      <c r="E7" s="3" t="s">
        <v>107</v>
      </c>
      <c r="F7" s="3" t="s">
        <v>144</v>
      </c>
      <c r="G7" s="3" t="s">
        <v>145</v>
      </c>
      <c r="H7" s="3" t="s">
        <v>155</v>
      </c>
      <c r="I7" s="3" t="s">
        <v>90</v>
      </c>
      <c r="J7" s="3" t="s">
        <v>156</v>
      </c>
      <c r="K7" s="3" t="s">
        <v>157</v>
      </c>
      <c r="L7" s="3" t="s">
        <v>93</v>
      </c>
      <c r="M7" s="3" t="s">
        <v>158</v>
      </c>
      <c r="N7" s="3" t="s">
        <v>268</v>
      </c>
      <c r="O7" s="3" t="s">
        <v>126</v>
      </c>
      <c r="P7" s="3" t="s">
        <v>93</v>
      </c>
      <c r="Q7" s="3" t="s">
        <v>93</v>
      </c>
      <c r="R7" s="3" t="s">
        <v>93</v>
      </c>
      <c r="S7" s="3" t="s">
        <v>159</v>
      </c>
      <c r="T7" s="3" t="s">
        <v>160</v>
      </c>
      <c r="U7" s="3" t="s">
        <v>115</v>
      </c>
      <c r="V7" s="3" t="s">
        <v>100</v>
      </c>
      <c r="W7" s="3" t="s">
        <v>161</v>
      </c>
      <c r="X7" s="3" t="s">
        <v>161</v>
      </c>
      <c r="Y7" s="3" t="s">
        <v>162</v>
      </c>
      <c r="Z7" s="3" t="s">
        <v>137</v>
      </c>
      <c r="AA7" s="3" t="s">
        <v>267</v>
      </c>
      <c r="AB7" s="4">
        <v>6710.6</v>
      </c>
      <c r="AC7" s="4">
        <v>7206.48</v>
      </c>
      <c r="AD7" s="4">
        <v>2106.79</v>
      </c>
      <c r="AE7" s="4">
        <v>4526</v>
      </c>
      <c r="AF7" s="4" t="s">
        <v>93</v>
      </c>
      <c r="AG7" s="4" t="s">
        <v>93</v>
      </c>
      <c r="AH7" s="4">
        <v>999.8</v>
      </c>
      <c r="AI7" s="4">
        <v>21549.67</v>
      </c>
      <c r="AJ7" s="4" t="s">
        <v>93</v>
      </c>
      <c r="AK7" s="4">
        <v>20000</v>
      </c>
    </row>
    <row r="8" spans="1:37" s="3" customFormat="1" ht="24.75" customHeight="1" x14ac:dyDescent="0.25">
      <c r="A8" s="3" t="s">
        <v>81</v>
      </c>
      <c r="B8" s="3" t="s">
        <v>82</v>
      </c>
      <c r="C8" s="3" t="s">
        <v>105</v>
      </c>
      <c r="D8" s="3" t="s">
        <v>106</v>
      </c>
      <c r="E8" s="3" t="s">
        <v>107</v>
      </c>
      <c r="F8" s="3" t="s">
        <v>163</v>
      </c>
      <c r="G8" s="3" t="s">
        <v>164</v>
      </c>
      <c r="H8" s="3" t="s">
        <v>165</v>
      </c>
      <c r="I8" s="3" t="s">
        <v>90</v>
      </c>
      <c r="J8" s="3" t="s">
        <v>166</v>
      </c>
      <c r="K8" s="3" t="s">
        <v>167</v>
      </c>
      <c r="L8" s="3" t="s">
        <v>93</v>
      </c>
      <c r="M8" s="3" t="s">
        <v>168</v>
      </c>
      <c r="N8" s="3" t="s">
        <v>88</v>
      </c>
      <c r="O8" s="3" t="s">
        <v>126</v>
      </c>
      <c r="P8" s="3" t="s">
        <v>93</v>
      </c>
      <c r="Q8" s="3" t="s">
        <v>93</v>
      </c>
      <c r="R8" s="3" t="s">
        <v>93</v>
      </c>
      <c r="S8" s="3" t="s">
        <v>169</v>
      </c>
      <c r="T8" s="3" t="s">
        <v>170</v>
      </c>
      <c r="U8" s="3" t="s">
        <v>115</v>
      </c>
      <c r="V8" s="3" t="s">
        <v>100</v>
      </c>
      <c r="W8" s="3" t="s">
        <v>171</v>
      </c>
      <c r="X8" s="3" t="s">
        <v>171</v>
      </c>
      <c r="Y8" s="3" t="s">
        <v>172</v>
      </c>
      <c r="Z8" s="3" t="s">
        <v>104</v>
      </c>
      <c r="AA8" s="3" t="s">
        <v>267</v>
      </c>
      <c r="AB8" s="4">
        <v>6547.52</v>
      </c>
      <c r="AC8" s="4">
        <v>7080.21</v>
      </c>
      <c r="AD8" s="4">
        <v>1274.9100000000001</v>
      </c>
      <c r="AE8" s="4">
        <v>4178</v>
      </c>
      <c r="AF8" s="4" t="s">
        <v>93</v>
      </c>
      <c r="AG8" s="4" t="s">
        <v>93</v>
      </c>
      <c r="AH8" s="4">
        <v>1328.77</v>
      </c>
      <c r="AI8" s="4">
        <v>20409.41</v>
      </c>
      <c r="AJ8" s="4" t="s">
        <v>93</v>
      </c>
      <c r="AK8" s="4">
        <v>20000</v>
      </c>
    </row>
    <row r="9" spans="1:37" s="3" customFormat="1" ht="24.75" customHeight="1" x14ac:dyDescent="0.25">
      <c r="A9" s="3" t="s">
        <v>81</v>
      </c>
      <c r="B9" s="3" t="s">
        <v>82</v>
      </c>
      <c r="C9" s="3" t="s">
        <v>105</v>
      </c>
      <c r="D9" s="3" t="s">
        <v>106</v>
      </c>
      <c r="E9" s="3" t="s">
        <v>107</v>
      </c>
      <c r="F9" s="3" t="s">
        <v>163</v>
      </c>
      <c r="G9" s="3" t="s">
        <v>164</v>
      </c>
      <c r="H9" s="3" t="s">
        <v>173</v>
      </c>
      <c r="I9" s="3" t="s">
        <v>90</v>
      </c>
      <c r="J9" s="3" t="s">
        <v>174</v>
      </c>
      <c r="K9" s="3" t="s">
        <v>175</v>
      </c>
      <c r="L9" s="3" t="s">
        <v>93</v>
      </c>
      <c r="M9" s="3" t="s">
        <v>176</v>
      </c>
      <c r="N9" s="3" t="s">
        <v>177</v>
      </c>
      <c r="O9" s="3" t="s">
        <v>178</v>
      </c>
      <c r="P9" s="3" t="s">
        <v>93</v>
      </c>
      <c r="Q9" s="3" t="s">
        <v>93</v>
      </c>
      <c r="R9" s="3" t="s">
        <v>93</v>
      </c>
      <c r="S9" s="3" t="s">
        <v>179</v>
      </c>
      <c r="T9" s="3" t="s">
        <v>180</v>
      </c>
      <c r="U9" s="3" t="s">
        <v>115</v>
      </c>
      <c r="V9" s="3" t="s">
        <v>100</v>
      </c>
      <c r="W9" s="3" t="s">
        <v>181</v>
      </c>
      <c r="X9" s="3" t="s">
        <v>181</v>
      </c>
      <c r="Y9" s="3" t="s">
        <v>182</v>
      </c>
      <c r="Z9" s="3" t="s">
        <v>154</v>
      </c>
      <c r="AA9" s="3" t="s">
        <v>267</v>
      </c>
      <c r="AB9" s="4">
        <v>6511.46</v>
      </c>
      <c r="AC9" s="4">
        <v>7024.5</v>
      </c>
      <c r="AD9" s="4">
        <v>1555.4</v>
      </c>
      <c r="AE9" s="4">
        <v>2055.64</v>
      </c>
      <c r="AF9" s="4" t="s">
        <v>93</v>
      </c>
      <c r="AG9" s="4" t="s">
        <v>93</v>
      </c>
      <c r="AH9" s="4">
        <v>3015.55</v>
      </c>
      <c r="AI9" s="4">
        <v>20162.55</v>
      </c>
      <c r="AJ9" s="4" t="s">
        <v>93</v>
      </c>
      <c r="AK9" s="4">
        <v>20000</v>
      </c>
    </row>
    <row r="10" spans="1:37" s="3" customFormat="1" ht="24.75" customHeight="1" x14ac:dyDescent="0.25">
      <c r="A10" s="3" t="s">
        <v>81</v>
      </c>
      <c r="B10" s="3" t="s">
        <v>82</v>
      </c>
      <c r="C10" s="3" t="s">
        <v>105</v>
      </c>
      <c r="D10" s="3" t="s">
        <v>106</v>
      </c>
      <c r="E10" s="3" t="s">
        <v>107</v>
      </c>
      <c r="F10" s="3" t="s">
        <v>163</v>
      </c>
      <c r="G10" s="3" t="s">
        <v>164</v>
      </c>
      <c r="H10" s="3" t="s">
        <v>183</v>
      </c>
      <c r="I10" s="3" t="s">
        <v>90</v>
      </c>
      <c r="J10" s="3" t="s">
        <v>184</v>
      </c>
      <c r="K10" s="3" t="s">
        <v>185</v>
      </c>
      <c r="L10" s="3" t="s">
        <v>93</v>
      </c>
      <c r="M10" s="3" t="s">
        <v>186</v>
      </c>
      <c r="N10" s="3" t="s">
        <v>187</v>
      </c>
      <c r="O10" s="3" t="s">
        <v>178</v>
      </c>
      <c r="P10" s="3" t="s">
        <v>93</v>
      </c>
      <c r="Q10" s="3" t="s">
        <v>93</v>
      </c>
      <c r="R10" s="3" t="s">
        <v>93</v>
      </c>
      <c r="S10" s="3" t="s">
        <v>188</v>
      </c>
      <c r="T10" s="3" t="s">
        <v>189</v>
      </c>
      <c r="U10" s="3" t="s">
        <v>115</v>
      </c>
      <c r="V10" s="3" t="s">
        <v>100</v>
      </c>
      <c r="W10" s="3" t="s">
        <v>190</v>
      </c>
      <c r="X10" s="3" t="s">
        <v>190</v>
      </c>
      <c r="Y10" s="3" t="s">
        <v>191</v>
      </c>
      <c r="Z10" s="3" t="s">
        <v>192</v>
      </c>
      <c r="AA10" s="3" t="s">
        <v>267</v>
      </c>
      <c r="AB10" s="4">
        <v>6511.46</v>
      </c>
      <c r="AC10" s="4">
        <v>5124.5</v>
      </c>
      <c r="AD10" s="4">
        <v>1857.14</v>
      </c>
      <c r="AE10" s="4">
        <v>2328.04</v>
      </c>
      <c r="AF10" s="4" t="s">
        <v>93</v>
      </c>
      <c r="AG10" s="4" t="s">
        <v>93</v>
      </c>
      <c r="AH10" s="4">
        <v>4502.05</v>
      </c>
      <c r="AI10" s="4">
        <v>20323.189999999999</v>
      </c>
      <c r="AJ10" s="4" t="s">
        <v>93</v>
      </c>
      <c r="AK10" s="4">
        <v>20000</v>
      </c>
    </row>
    <row r="11" spans="1:37" s="3" customFormat="1" ht="24.75" customHeight="1" x14ac:dyDescent="0.25">
      <c r="A11" s="3" t="s">
        <v>81</v>
      </c>
      <c r="B11" s="3" t="s">
        <v>82</v>
      </c>
      <c r="C11" s="3" t="s">
        <v>105</v>
      </c>
      <c r="D11" s="3" t="s">
        <v>106</v>
      </c>
      <c r="E11" s="3" t="s">
        <v>107</v>
      </c>
      <c r="F11" s="3" t="s">
        <v>193</v>
      </c>
      <c r="G11" s="3" t="s">
        <v>194</v>
      </c>
      <c r="H11" s="3" t="s">
        <v>195</v>
      </c>
      <c r="I11" s="3" t="s">
        <v>90</v>
      </c>
      <c r="J11" s="3" t="s">
        <v>196</v>
      </c>
      <c r="K11" s="3" t="s">
        <v>197</v>
      </c>
      <c r="L11" s="3" t="s">
        <v>93</v>
      </c>
      <c r="M11" s="3" t="s">
        <v>198</v>
      </c>
      <c r="N11" s="3" t="s">
        <v>199</v>
      </c>
      <c r="O11" s="3" t="s">
        <v>126</v>
      </c>
      <c r="P11" s="3" t="s">
        <v>93</v>
      </c>
      <c r="Q11" s="3" t="s">
        <v>93</v>
      </c>
      <c r="R11" s="3" t="s">
        <v>93</v>
      </c>
      <c r="S11" s="3" t="s">
        <v>200</v>
      </c>
      <c r="T11" s="3" t="s">
        <v>201</v>
      </c>
      <c r="U11" s="3" t="s">
        <v>115</v>
      </c>
      <c r="V11" s="3" t="s">
        <v>100</v>
      </c>
      <c r="W11" s="3" t="s">
        <v>202</v>
      </c>
      <c r="X11" s="3" t="s">
        <v>202</v>
      </c>
      <c r="Y11" s="3" t="s">
        <v>203</v>
      </c>
      <c r="Z11" s="3" t="s">
        <v>204</v>
      </c>
      <c r="AA11" s="3" t="s">
        <v>267</v>
      </c>
      <c r="AB11" s="4">
        <v>6540.1</v>
      </c>
      <c r="AC11" s="4">
        <v>8128.22</v>
      </c>
      <c r="AD11" s="4">
        <v>2087</v>
      </c>
      <c r="AE11" s="4">
        <v>5001.3599999999997</v>
      </c>
      <c r="AF11" s="4" t="s">
        <v>93</v>
      </c>
      <c r="AG11" s="4" t="s">
        <v>93</v>
      </c>
      <c r="AH11" s="4">
        <v>1649.64</v>
      </c>
      <c r="AI11" s="4">
        <v>23406.32</v>
      </c>
      <c r="AJ11" s="4" t="s">
        <v>93</v>
      </c>
      <c r="AK11" s="4">
        <v>20000</v>
      </c>
    </row>
    <row r="12" spans="1:37" s="3" customFormat="1" ht="24.75" customHeight="1" x14ac:dyDescent="0.25">
      <c r="A12" s="3" t="s">
        <v>81</v>
      </c>
      <c r="B12" s="3" t="s">
        <v>82</v>
      </c>
      <c r="C12" s="3" t="s">
        <v>105</v>
      </c>
      <c r="D12" s="3" t="s">
        <v>106</v>
      </c>
      <c r="E12" s="3" t="s">
        <v>107</v>
      </c>
      <c r="F12" s="3" t="s">
        <v>205</v>
      </c>
      <c r="G12" s="3" t="s">
        <v>206</v>
      </c>
      <c r="H12" s="3" t="s">
        <v>207</v>
      </c>
      <c r="I12" s="3" t="s">
        <v>90</v>
      </c>
      <c r="J12" s="3" t="s">
        <v>208</v>
      </c>
      <c r="K12" s="3" t="s">
        <v>209</v>
      </c>
      <c r="L12" s="3" t="s">
        <v>93</v>
      </c>
      <c r="M12" s="3" t="s">
        <v>210</v>
      </c>
      <c r="N12" s="3" t="s">
        <v>221</v>
      </c>
      <c r="O12" s="3" t="s">
        <v>178</v>
      </c>
      <c r="P12" s="3" t="s">
        <v>93</v>
      </c>
      <c r="Q12" s="3" t="s">
        <v>93</v>
      </c>
      <c r="R12" s="3" t="s">
        <v>93</v>
      </c>
      <c r="S12" s="3" t="s">
        <v>211</v>
      </c>
      <c r="T12" s="3" t="s">
        <v>212</v>
      </c>
      <c r="U12" s="3" t="s">
        <v>115</v>
      </c>
      <c r="V12" s="3" t="s">
        <v>100</v>
      </c>
      <c r="W12" s="3" t="s">
        <v>213</v>
      </c>
      <c r="X12" s="3" t="s">
        <v>213</v>
      </c>
      <c r="Y12" s="3" t="s">
        <v>214</v>
      </c>
      <c r="Z12" s="3" t="s">
        <v>104</v>
      </c>
      <c r="AA12" s="3" t="s">
        <v>267</v>
      </c>
      <c r="AB12" s="4">
        <v>6512.61</v>
      </c>
      <c r="AC12" s="4">
        <v>7214.01</v>
      </c>
      <c r="AD12" s="4">
        <v>1598.75</v>
      </c>
      <c r="AE12" s="4">
        <v>3616.4</v>
      </c>
      <c r="AF12" s="4" t="s">
        <v>93</v>
      </c>
      <c r="AG12" s="4" t="s">
        <v>93</v>
      </c>
      <c r="AH12" s="4">
        <v>1242.03</v>
      </c>
      <c r="AI12" s="4">
        <v>20183.8</v>
      </c>
      <c r="AJ12" s="4" t="s">
        <v>93</v>
      </c>
      <c r="AK12" s="4">
        <v>20000</v>
      </c>
    </row>
    <row r="13" spans="1:37" s="3" customFormat="1" ht="24.75" customHeight="1" x14ac:dyDescent="0.25">
      <c r="A13" s="3" t="s">
        <v>81</v>
      </c>
      <c r="B13" s="3" t="s">
        <v>82</v>
      </c>
      <c r="C13" s="3" t="s">
        <v>105</v>
      </c>
      <c r="D13" s="3" t="s">
        <v>106</v>
      </c>
      <c r="E13" s="3" t="s">
        <v>107</v>
      </c>
      <c r="F13" s="3" t="s">
        <v>215</v>
      </c>
      <c r="G13" s="3" t="s">
        <v>216</v>
      </c>
      <c r="H13" s="3" t="s">
        <v>217</v>
      </c>
      <c r="I13" s="3" t="s">
        <v>90</v>
      </c>
      <c r="J13" s="3" t="s">
        <v>218</v>
      </c>
      <c r="K13" s="3" t="s">
        <v>219</v>
      </c>
      <c r="L13" s="3" t="s">
        <v>93</v>
      </c>
      <c r="M13" s="3" t="s">
        <v>220</v>
      </c>
      <c r="N13" s="3" t="s">
        <v>221</v>
      </c>
      <c r="O13" s="3" t="s">
        <v>178</v>
      </c>
      <c r="P13" s="3" t="s">
        <v>93</v>
      </c>
      <c r="Q13" s="3" t="s">
        <v>93</v>
      </c>
      <c r="R13" s="3" t="s">
        <v>93</v>
      </c>
      <c r="S13" s="3" t="s">
        <v>222</v>
      </c>
      <c r="T13" s="3" t="s">
        <v>223</v>
      </c>
      <c r="U13" s="3" t="s">
        <v>115</v>
      </c>
      <c r="V13" s="3" t="s">
        <v>100</v>
      </c>
      <c r="W13" s="3" t="s">
        <v>224</v>
      </c>
      <c r="X13" s="3" t="s">
        <v>224</v>
      </c>
      <c r="Y13" s="3" t="s">
        <v>225</v>
      </c>
      <c r="Z13" s="3" t="s">
        <v>104</v>
      </c>
      <c r="AA13" s="3" t="s">
        <v>267</v>
      </c>
      <c r="AB13" s="4">
        <v>6267.69</v>
      </c>
      <c r="AC13" s="5">
        <v>7246.77</v>
      </c>
      <c r="AD13" s="4">
        <v>1574.35</v>
      </c>
      <c r="AE13" s="4">
        <v>3616.4</v>
      </c>
      <c r="AF13" s="4" t="s">
        <v>93</v>
      </c>
      <c r="AG13" s="4" t="s">
        <v>93</v>
      </c>
      <c r="AH13" s="4">
        <v>1478.59</v>
      </c>
      <c r="AI13" s="4">
        <v>20183.8</v>
      </c>
      <c r="AJ13" s="4" t="s">
        <v>93</v>
      </c>
      <c r="AK13" s="4">
        <v>20000</v>
      </c>
    </row>
    <row r="14" spans="1:37" s="3" customFormat="1" ht="24.75" customHeight="1" x14ac:dyDescent="0.25">
      <c r="A14" s="3" t="s">
        <v>81</v>
      </c>
      <c r="B14" s="3" t="s">
        <v>82</v>
      </c>
      <c r="C14" s="3" t="s">
        <v>226</v>
      </c>
      <c r="D14" s="3" t="s">
        <v>227</v>
      </c>
      <c r="E14" s="3" t="s">
        <v>228</v>
      </c>
      <c r="F14" s="3" t="s">
        <v>86</v>
      </c>
      <c r="G14" s="3" t="s">
        <v>87</v>
      </c>
      <c r="H14" s="3" t="s">
        <v>229</v>
      </c>
      <c r="I14" s="3" t="s">
        <v>90</v>
      </c>
      <c r="J14" s="3" t="s">
        <v>230</v>
      </c>
      <c r="K14" s="3" t="s">
        <v>231</v>
      </c>
      <c r="L14" s="3" t="s">
        <v>93</v>
      </c>
      <c r="M14" s="3" t="s">
        <v>232</v>
      </c>
      <c r="N14" s="3" t="s">
        <v>143</v>
      </c>
      <c r="O14" s="3" t="s">
        <v>178</v>
      </c>
      <c r="P14" s="3" t="s">
        <v>93</v>
      </c>
      <c r="Q14" s="3" t="s">
        <v>93</v>
      </c>
      <c r="R14" s="3" t="s">
        <v>93</v>
      </c>
      <c r="S14" s="3" t="s">
        <v>233</v>
      </c>
      <c r="T14" s="3" t="s">
        <v>234</v>
      </c>
      <c r="U14" s="3" t="s">
        <v>235</v>
      </c>
      <c r="V14" s="3" t="s">
        <v>100</v>
      </c>
      <c r="W14" s="3" t="s">
        <v>236</v>
      </c>
      <c r="X14" s="3" t="s">
        <v>236</v>
      </c>
      <c r="Y14" s="3" t="s">
        <v>237</v>
      </c>
      <c r="Z14" s="3" t="s">
        <v>238</v>
      </c>
      <c r="AA14" s="3" t="s">
        <v>267</v>
      </c>
      <c r="AB14" s="4">
        <v>8118.99</v>
      </c>
      <c r="AC14" s="4">
        <v>4980</v>
      </c>
      <c r="AD14" s="4">
        <v>5847.26</v>
      </c>
      <c r="AE14" s="4">
        <v>2481</v>
      </c>
      <c r="AF14" s="4" t="s">
        <v>93</v>
      </c>
      <c r="AG14" s="4" t="s">
        <v>93</v>
      </c>
      <c r="AH14" s="4">
        <v>-1427.25</v>
      </c>
      <c r="AI14" s="4">
        <v>20000</v>
      </c>
      <c r="AJ14" s="4" t="s">
        <v>93</v>
      </c>
      <c r="AK14" s="4">
        <v>20000</v>
      </c>
    </row>
    <row r="15" spans="1:37" s="3" customFormat="1" ht="24.75" customHeight="1" x14ac:dyDescent="0.25">
      <c r="A15" s="3" t="s">
        <v>81</v>
      </c>
      <c r="B15" s="3" t="s">
        <v>82</v>
      </c>
      <c r="C15" s="3" t="s">
        <v>226</v>
      </c>
      <c r="D15" s="3" t="s">
        <v>227</v>
      </c>
      <c r="E15" s="3" t="s">
        <v>228</v>
      </c>
      <c r="F15" s="3" t="s">
        <v>119</v>
      </c>
      <c r="G15" s="3" t="s">
        <v>120</v>
      </c>
      <c r="H15" s="3" t="s">
        <v>239</v>
      </c>
      <c r="I15" s="3" t="s">
        <v>90</v>
      </c>
      <c r="J15" s="3" t="s">
        <v>240</v>
      </c>
      <c r="K15" s="3" t="s">
        <v>241</v>
      </c>
      <c r="L15" s="3" t="s">
        <v>93</v>
      </c>
      <c r="M15" s="3" t="s">
        <v>242</v>
      </c>
      <c r="N15" s="3" t="s">
        <v>243</v>
      </c>
      <c r="O15" s="3" t="s">
        <v>178</v>
      </c>
      <c r="P15" s="3" t="s">
        <v>93</v>
      </c>
      <c r="Q15" s="3" t="s">
        <v>93</v>
      </c>
      <c r="R15" s="3" t="s">
        <v>93</v>
      </c>
      <c r="S15" s="3" t="s">
        <v>244</v>
      </c>
      <c r="T15" s="3" t="s">
        <v>245</v>
      </c>
      <c r="U15" s="3" t="s">
        <v>235</v>
      </c>
      <c r="V15" s="3" t="s">
        <v>100</v>
      </c>
      <c r="W15" s="3" t="s">
        <v>246</v>
      </c>
      <c r="X15" s="3" t="s">
        <v>246</v>
      </c>
      <c r="Y15" s="3" t="s">
        <v>247</v>
      </c>
      <c r="Z15" s="3">
        <v>19</v>
      </c>
      <c r="AA15" s="3" t="s">
        <v>267</v>
      </c>
      <c r="AB15" s="4">
        <v>7506.42</v>
      </c>
      <c r="AC15" s="4">
        <v>5100</v>
      </c>
      <c r="AD15" s="4">
        <v>4591.41</v>
      </c>
      <c r="AE15" s="4">
        <v>1613.4</v>
      </c>
      <c r="AF15" s="4" t="s">
        <v>93</v>
      </c>
      <c r="AG15" s="4" t="s">
        <v>93</v>
      </c>
      <c r="AH15" s="4">
        <v>1188.77</v>
      </c>
      <c r="AI15" s="4">
        <v>20000</v>
      </c>
      <c r="AJ15" s="4" t="s">
        <v>93</v>
      </c>
      <c r="AK15" s="4">
        <v>20000</v>
      </c>
    </row>
    <row r="16" spans="1:37" s="3" customFormat="1" ht="24.75" customHeight="1" x14ac:dyDescent="0.25">
      <c r="A16" s="3" t="s">
        <v>81</v>
      </c>
      <c r="B16" s="3" t="s">
        <v>82</v>
      </c>
      <c r="C16" s="3" t="s">
        <v>226</v>
      </c>
      <c r="D16" s="3" t="s">
        <v>227</v>
      </c>
      <c r="E16" s="3" t="s">
        <v>228</v>
      </c>
      <c r="F16" s="3" t="s">
        <v>119</v>
      </c>
      <c r="G16" s="3" t="s">
        <v>120</v>
      </c>
      <c r="H16" s="3" t="s">
        <v>248</v>
      </c>
      <c r="I16" s="3" t="s">
        <v>90</v>
      </c>
      <c r="J16" s="3" t="s">
        <v>249</v>
      </c>
      <c r="K16" s="3" t="s">
        <v>250</v>
      </c>
      <c r="L16" s="3" t="s">
        <v>93</v>
      </c>
      <c r="M16" s="3" t="s">
        <v>251</v>
      </c>
      <c r="N16" s="3" t="s">
        <v>252</v>
      </c>
      <c r="O16" s="3" t="s">
        <v>178</v>
      </c>
      <c r="P16" s="3" t="s">
        <v>93</v>
      </c>
      <c r="Q16" s="3" t="s">
        <v>93</v>
      </c>
      <c r="R16" s="3" t="s">
        <v>93</v>
      </c>
      <c r="S16" s="3" t="s">
        <v>253</v>
      </c>
      <c r="T16" s="3" t="s">
        <v>254</v>
      </c>
      <c r="U16" s="3" t="s">
        <v>235</v>
      </c>
      <c r="V16" s="3" t="s">
        <v>100</v>
      </c>
      <c r="W16" s="3" t="s">
        <v>255</v>
      </c>
      <c r="X16" s="3" t="s">
        <v>255</v>
      </c>
      <c r="Y16" s="3" t="s">
        <v>256</v>
      </c>
      <c r="Z16" s="3">
        <v>33</v>
      </c>
      <c r="AA16" s="3" t="s">
        <v>267</v>
      </c>
      <c r="AB16" s="4">
        <v>8848.36</v>
      </c>
      <c r="AC16" s="4">
        <v>6125</v>
      </c>
      <c r="AD16" s="4">
        <v>6724.44</v>
      </c>
      <c r="AE16" s="4">
        <v>6086.6</v>
      </c>
      <c r="AF16" s="4" t="s">
        <v>93</v>
      </c>
      <c r="AG16" s="4" t="s">
        <v>93</v>
      </c>
      <c r="AH16" s="4">
        <v>-7784.4</v>
      </c>
      <c r="AI16" s="4">
        <v>20000</v>
      </c>
      <c r="AJ16" s="4" t="s">
        <v>93</v>
      </c>
      <c r="AK16" s="4">
        <v>20000</v>
      </c>
    </row>
    <row r="17" spans="1:37" s="3" customFormat="1" ht="24.75" customHeight="1" x14ac:dyDescent="0.25">
      <c r="A17" s="3" t="s">
        <v>81</v>
      </c>
      <c r="B17" s="3" t="s">
        <v>82</v>
      </c>
      <c r="C17" s="3" t="s">
        <v>226</v>
      </c>
      <c r="D17" s="3" t="s">
        <v>227</v>
      </c>
      <c r="E17" s="3" t="s">
        <v>228</v>
      </c>
      <c r="F17" s="3" t="s">
        <v>205</v>
      </c>
      <c r="G17" s="3" t="s">
        <v>206</v>
      </c>
      <c r="H17" s="3" t="s">
        <v>257</v>
      </c>
      <c r="I17" s="3" t="s">
        <v>90</v>
      </c>
      <c r="J17" s="3" t="s">
        <v>258</v>
      </c>
      <c r="K17" s="3" t="s">
        <v>259</v>
      </c>
      <c r="L17" s="3" t="s">
        <v>93</v>
      </c>
      <c r="M17" s="3" t="s">
        <v>260</v>
      </c>
      <c r="N17" s="3" t="s">
        <v>261</v>
      </c>
      <c r="O17" s="3" t="s">
        <v>178</v>
      </c>
      <c r="P17" s="3" t="s">
        <v>93</v>
      </c>
      <c r="Q17" s="3" t="s">
        <v>93</v>
      </c>
      <c r="R17" s="3" t="s">
        <v>93</v>
      </c>
      <c r="S17" s="3" t="s">
        <v>262</v>
      </c>
      <c r="T17" s="3" t="s">
        <v>263</v>
      </c>
      <c r="U17" s="3" t="s">
        <v>235</v>
      </c>
      <c r="V17" s="3" t="s">
        <v>100</v>
      </c>
      <c r="W17" s="3" t="s">
        <v>264</v>
      </c>
      <c r="X17" s="3" t="s">
        <v>264</v>
      </c>
      <c r="Y17" s="3" t="s">
        <v>265</v>
      </c>
      <c r="Z17" s="3" t="s">
        <v>266</v>
      </c>
      <c r="AA17" s="3" t="s">
        <v>267</v>
      </c>
      <c r="AB17" s="4">
        <v>7242.15</v>
      </c>
      <c r="AC17" s="4">
        <v>5672.6</v>
      </c>
      <c r="AD17" s="4">
        <v>6349.82</v>
      </c>
      <c r="AE17" s="4">
        <v>1956.8</v>
      </c>
      <c r="AF17" s="4" t="s">
        <v>93</v>
      </c>
      <c r="AG17" s="4" t="s">
        <v>93</v>
      </c>
      <c r="AH17" s="4">
        <v>-1221.3699999999999</v>
      </c>
      <c r="AI17" s="4">
        <v>20000</v>
      </c>
      <c r="AJ17" s="4" t="s">
        <v>93</v>
      </c>
      <c r="AK17" s="4">
        <v>20000</v>
      </c>
    </row>
    <row r="21" spans="1:37" x14ac:dyDescent="0.25">
      <c r="AI21" s="8"/>
    </row>
  </sheetData>
  <autoFilter ref="A1:AK1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261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sergo</dc:creator>
  <cp:lastModifiedBy>Magda Gurabanidze</cp:lastModifiedBy>
  <dcterms:created xsi:type="dcterms:W3CDTF">2019-05-16T22:08:09Z</dcterms:created>
  <dcterms:modified xsi:type="dcterms:W3CDTF">2019-05-24T17:46:08Z</dcterms:modified>
</cp:coreProperties>
</file>