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840" windowHeight="13740" tabRatio="500" activeTab="1"/>
  </bookViews>
  <sheets>
    <sheet name="iniciatives+actions" sheetId="6" r:id="rId1"/>
    <sheet name="iniciatives+indicators" sheetId="2" r:id="rId2"/>
    <sheet name="iniciatives" sheetId="4" r:id="rId3"/>
  </sheets>
  <definedNames>
    <definedName name="_xlnm._FilterDatabase" localSheetId="1" hidden="1">'iniciatives+indicators'!$L$1:$L$34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10" i="2" l="1"/>
  <c r="M10" i="2"/>
  <c r="M3" i="2"/>
  <c r="J17" i="2"/>
  <c r="M22" i="2"/>
  <c r="M11" i="2"/>
  <c r="M32" i="2"/>
  <c r="M30" i="2"/>
  <c r="M28" i="2"/>
  <c r="M27" i="2"/>
  <c r="M6" i="2"/>
</calcChain>
</file>

<file path=xl/sharedStrings.xml><?xml version="1.0" encoding="utf-8"?>
<sst xmlns="http://schemas.openxmlformats.org/spreadsheetml/2006/main" count="442" uniqueCount="284">
  <si>
    <t>Goal</t>
  </si>
  <si>
    <t>Indicator</t>
  </si>
  <si>
    <t>Definition</t>
  </si>
  <si>
    <t>Unit</t>
  </si>
  <si>
    <t>Formula</t>
  </si>
  <si>
    <t>Frequency</t>
  </si>
  <si>
    <t>Owner</t>
  </si>
  <si>
    <t>Improve financial protection and secure effective coverage</t>
  </si>
  <si>
    <t>%</t>
  </si>
  <si>
    <t>Utilization/purchasing of services in the right level</t>
  </si>
  <si>
    <t>Improve payment and contracting mechanisms</t>
  </si>
  <si>
    <t>HBP in line with population health needs</t>
  </si>
  <si>
    <t>No</t>
  </si>
  <si>
    <t>Ensure equitable access to essential specialist care and strengthen PHC</t>
  </si>
  <si>
    <t>Improvement efficiency and quality of health services</t>
  </si>
  <si>
    <t>Enhance electronic data exchange and improve quality of data</t>
  </si>
  <si>
    <t>Improve population awareness</t>
  </si>
  <si>
    <t>Increase transparency and accountability</t>
  </si>
  <si>
    <t>Nominator</t>
  </si>
  <si>
    <t>Denominator</t>
  </si>
  <si>
    <t>Why this indicator is important?</t>
  </si>
  <si>
    <t>Annually</t>
  </si>
  <si>
    <t>Total health care expenditure</t>
  </si>
  <si>
    <t xml:space="preserve"># of acute care hospitalizations for ambulatory care sensitive conditions </t>
  </si>
  <si>
    <t xml:space="preserve"># of total acute care hospitalizations </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</si>
  <si>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</si>
  <si>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SSA's aim is to expend principles of selective contraction from delivery to other clinical areas. This indicator enables to measure the progress over the years.</t>
  </si>
  <si>
    <t>Total SSA spending through DRG payments</t>
  </si>
  <si>
    <t>Share of the hospital care purchased by using DRGs
Data source: SSA reporting module</t>
  </si>
  <si>
    <t>Readmission following hospitalization is a costly and often preventable event. Too high readmission rate may indicate quality problems or signal that current financial incentives may not work as expected.</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</si>
  <si>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</si>
  <si>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</si>
  <si>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will be available after patient survey </t>
  </si>
  <si>
    <t xml:space="preserve">Align SSA management and structure around the strategy </t>
  </si>
  <si>
    <t>level</t>
  </si>
  <si>
    <t xml:space="preserve">Annually </t>
  </si>
  <si>
    <t xml:space="preserve">annually </t>
  </si>
  <si>
    <t xml:space="preserve">Develop IT systems </t>
  </si>
  <si>
    <t xml:space="preserve">Enables to measure IT system's reliability and to compare the actual performance against set target </t>
  </si>
  <si>
    <t>time when system is not operable</t>
  </si>
  <si>
    <t>quarterly</t>
  </si>
  <si>
    <t>Improve monitoring, reporting and anaysis</t>
  </si>
  <si>
    <t>Will be available after DRG implementation in 2020</t>
  </si>
  <si>
    <t>every 6 month</t>
  </si>
  <si>
    <t># of total population</t>
  </si>
  <si>
    <t># of SOP</t>
  </si>
  <si>
    <t>minutes</t>
  </si>
  <si>
    <t xml:space="preserve">2) Share of OOP payments from SSA reimbursed services under UHC inpatient services </t>
  </si>
  <si>
    <t>Baseline (year 2017 or latest available)</t>
  </si>
  <si>
    <t>Total OOP payments for SSA reimbursed services under UHC program inpatient services</t>
  </si>
  <si>
    <t>Total cost for SSA reimbursed services under UHC program inpatient services</t>
  </si>
  <si>
    <t>OOP payments from SSA reimbursed services under UHC program, including only  inpatient services
Source: SSA reporting module</t>
  </si>
  <si>
    <t>to be added</t>
  </si>
  <si>
    <t>Share of SSA's purchased care from multiprofile hospitals (only inpatient services)</t>
  </si>
  <si>
    <t xml:space="preserve">4.0
</t>
  </si>
  <si>
    <t xml:space="preserve"># of cases of day surgery (ophtalmology and oto-rhino-laringology)  </t>
  </si>
  <si>
    <t>Total # of surgical cases</t>
  </si>
  <si>
    <t>Deviation of reported data in different channels, based on selected indications (no of delivery, C-section, ...)                  source: SSA/NCDC</t>
  </si>
  <si>
    <t>Share of claims not reimbursed by the SSA (Reasons: diagnoses was incorrect; data was not correct, does not follow the regulations)</t>
  </si>
  <si>
    <t># of claims not reimbursed by SSA</t>
  </si>
  <si>
    <t>total # of claims</t>
  </si>
  <si>
    <t>Defined core and support processes covered with standard operational procedures</t>
  </si>
  <si>
    <t># of key processes</t>
  </si>
  <si>
    <t>Staff turnover in the SSA's UHC, IT, Health Department</t>
  </si>
  <si>
    <t>Average # of staff in key departments</t>
  </si>
  <si>
    <t># of people left SSA's key departments</t>
  </si>
  <si>
    <t>According the Law on Civil Services</t>
  </si>
  <si>
    <t>will be available in 2019</t>
  </si>
  <si>
    <t>Total time when IT system is not operable</t>
  </si>
  <si>
    <t>Targets</t>
  </si>
  <si>
    <t># of people filled questionary</t>
  </si>
  <si>
    <t># of registered population on the citizen portal</t>
  </si>
  <si>
    <t>Improve motivation and competencies of SSA staff</t>
  </si>
  <si>
    <t xml:space="preserve">Gives indication about overall level of staff satisfaction as high turnover is usually the result of dissatisfaction with  staff policy </t>
  </si>
  <si>
    <r>
      <t xml:space="preserve">An admission to an acute care hospital within 30 days of discharge from an acute care hospital </t>
    </r>
    <r>
      <rPr>
        <sz val="12"/>
        <color theme="1"/>
        <rFont val="Calibri"/>
        <family val="2"/>
        <scheme val="minor"/>
      </rPr>
      <t>with the same diagnoses
Data source: SSA reporting module</t>
    </r>
  </si>
  <si>
    <t>Ssa spending on inpatient care under UHC</t>
  </si>
  <si>
    <t>Quality of data</t>
  </si>
  <si>
    <t># of discharges during 07.2017-12.2017</t>
  </si>
  <si>
    <t xml:space="preserve"># of re-hospitalizations during 07.2017-12.2017  </t>
  </si>
  <si>
    <t># of c-section according to NCDC data</t>
  </si>
  <si>
    <t># of c-section according to SSA data</t>
  </si>
  <si>
    <t>customer survey by standard questionary (in ssa branches)</t>
  </si>
  <si>
    <t>estimate the awareness of the population / satisfaction with the services covered. This will help clarify the health needs</t>
  </si>
  <si>
    <t>customer awareness about online service/information access</t>
  </si>
  <si>
    <t>estimate customer awareness about online service to plan online survey for different purposes (satisfaction and etc.)</t>
  </si>
  <si>
    <t>Clarify standad procedures</t>
  </si>
  <si>
    <t>MoLSHA/SSA</t>
  </si>
  <si>
    <t>Average length of processing a claim</t>
  </si>
  <si>
    <t>Total time spent on making decision to reimburse the claim</t>
  </si>
  <si>
    <t>total # of claims in 10.2017-12.2017 period</t>
  </si>
  <si>
    <t>indicate about claim processing complexity and IT system adjustment</t>
  </si>
  <si>
    <t>7/24</t>
  </si>
  <si>
    <t>(1.3% of total time)</t>
  </si>
  <si>
    <t>Surgical procedures as % of cases performed in day surgery (cataract surgery, tonsil- or adenoidectomy).
Data Source: SSA</t>
  </si>
  <si>
    <t>Initiatives</t>
  </si>
  <si>
    <t>Developing and introducing DRG system</t>
  </si>
  <si>
    <t>Critical assessment of basic financing PHC (considering the need for integration of rural and UHC, state vertical programs) including RBF principles</t>
  </si>
  <si>
    <t>Needs assessment for health services</t>
  </si>
  <si>
    <t>Designing the system and process of HBP revision and renewal</t>
  </si>
  <si>
    <t>Defining set of indicators to assess the quality of medical services, mechanism to monitor and control quality, and coordinate the quality functions with Regulatory Authority</t>
  </si>
  <si>
    <t>Develop principles and functions of health economics within SSA, the structural alignment of functions.</t>
  </si>
  <si>
    <t xml:space="preserve">Mapping of key processes related with health service provision and SP and defining the needs for developing solutions for electronis exchange of data with stakeholders. </t>
  </si>
  <si>
    <t>Introduce the use of electronic signature.</t>
  </si>
  <si>
    <t xml:space="preserve">Mapping of claims management process and design of electronic claims management solution. </t>
  </si>
  <si>
    <t>Development of Citizen Portal and applications to increase transparency for patients.</t>
  </si>
  <si>
    <t>Develop concept of citizen communication and communication plan for 2019.</t>
  </si>
  <si>
    <t xml:space="preserve">Development and introducing of quarterly reporting on SP performance </t>
  </si>
  <si>
    <t>Develop concept of medical audits (in cooperation with Regulatory Authority).</t>
  </si>
  <si>
    <t xml:space="preserve">Ensure equitable access to essential specialist care and strengthen PHC 
</t>
  </si>
  <si>
    <t>Needs assessment in health care services</t>
  </si>
  <si>
    <t xml:space="preserve">Strengthening the capacity of GP ( certification, recertification and continious medical education) </t>
  </si>
  <si>
    <t>Developing principles of contracting for purchasing services, including consolidation of highly specialised and hospital care, selective contracting and monitoring and evaluation system of contracts performance</t>
  </si>
  <si>
    <t xml:space="preserve">Developing the concept to upgrade quality assurance and improvement system </t>
  </si>
  <si>
    <t>Total out-of-pocket payments for drugs and services</t>
  </si>
  <si>
    <t>Revision of referral system and developing GP functions.</t>
  </si>
  <si>
    <t>Goals</t>
  </si>
  <si>
    <t>Initiiative due date with final approval</t>
  </si>
  <si>
    <t>Initiative under develepoment with milestone definition</t>
  </si>
  <si>
    <t>SSA</t>
  </si>
  <si>
    <t>3.2019</t>
  </si>
  <si>
    <t>Piloting reporting based on Q 3 &amp; 4</t>
  </si>
  <si>
    <t xml:space="preserve">Designing Q(A reporting system, defining data needs </t>
  </si>
  <si>
    <t>MoLHSA</t>
  </si>
  <si>
    <t>12.2018</t>
  </si>
  <si>
    <t>Finaising communication plan</t>
  </si>
  <si>
    <t>elaboration of communication plan; elaboration of key messages</t>
  </si>
  <si>
    <t>12.2019</t>
  </si>
  <si>
    <t>Final work on Citizen Portal and applications to present a transparent clear information/data for beneficiaries</t>
  </si>
  <si>
    <t>Analyze the feedback for improvement of site data/information/characteristics/appearance</t>
  </si>
  <si>
    <t>Elaborate the questionary for visitors of web site</t>
  </si>
  <si>
    <t>Ensure to provide precise information for beneficiaries about covered services by State and other (municipal and etc.) programs</t>
  </si>
  <si>
    <t>New claims management process introduced</t>
  </si>
  <si>
    <t>SSA wide training to introduce new practice</t>
  </si>
  <si>
    <t>Mapping of claims manage ment process AS-IS</t>
  </si>
  <si>
    <t>Final preparation for going live.</t>
  </si>
  <si>
    <t xml:space="preserve">estimate the software characteristics </t>
  </si>
  <si>
    <t>Implement the relevant software with legislative changes on electronic signature</t>
  </si>
  <si>
    <t>System analyses and TOR for SP and IT development</t>
  </si>
  <si>
    <t xml:space="preserve">Defining SP key areas in need of IT development, new tech applications and solutions. </t>
  </si>
  <si>
    <t>6.2019</t>
  </si>
  <si>
    <t>Revision/redign of structural alignment of functions according to principles and functions of health economics within SSA</t>
  </si>
  <si>
    <t xml:space="preserve">Analysis of current structural alignment of functions of SSA </t>
  </si>
  <si>
    <t>Final revision of concept of medical audits, analysing feedback from professionals and international partners</t>
  </si>
  <si>
    <t>Elaborate measuring performance methodology: data collection, data analysis, drawing conclusions, presentation of results; Identify principal steps of quality improvement plans and sustaining improvements according the elaborated mechanism to monitor and control quality</t>
  </si>
  <si>
    <t>selecting and developing appropriate performance levels; identify inclusion/exclusion criteria abd exceptions</t>
  </si>
  <si>
    <t>Identify the standards and audit criteria</t>
  </si>
  <si>
    <t>Elaborate the mechanism to monitor and control quality</t>
  </si>
  <si>
    <t xml:space="preserve">Define the set of quality indicators </t>
  </si>
  <si>
    <t>revise/finalise the wonk on training and re-qualification system of GP.</t>
  </si>
  <si>
    <t>Consider draft of training sistem with primary health care professionals and international partners and analyze their remarks and comments; Elaboration of GP qualification monitoring syste</t>
  </si>
  <si>
    <t>Elaborate the training and qualifications system of GP taking into consideration the data received by analysis of work of PHC centers with patients ambulatory care-sensitive conditions</t>
  </si>
  <si>
    <t xml:space="preserve">revise/redign the referral system </t>
  </si>
  <si>
    <t>Analyze received data, hospitalization rate with ambulatory care sensitive conditions according to PHC centers</t>
  </si>
  <si>
    <t>3.2020</t>
  </si>
  <si>
    <t>Redesighn  HBP</t>
  </si>
  <si>
    <t xml:space="preserve">assesment of health (among them essential) needs, service alocation and finansial resoirses </t>
  </si>
  <si>
    <t>analyze  the  health service utilization of existing HBP and detect weak an strong sides</t>
  </si>
  <si>
    <t>elaborate of the methodology for assesment of health needs and HBP design</t>
  </si>
  <si>
    <t>Analyze  epidemiological data,  service utilization, existing resources, international experience</t>
  </si>
  <si>
    <t>12.2020</t>
  </si>
  <si>
    <t xml:space="preserve">Develop legal regulation. Linking with payment mechanisms. </t>
  </si>
  <si>
    <t>Develop monitoring procedures and SOP</t>
  </si>
  <si>
    <t>Piloting volume based contracting, without financial obligations</t>
  </si>
  <si>
    <t>Analyses of provider performance, forecast of MDC and case based planning, drafting SOP, SSA internal capacity building</t>
  </si>
  <si>
    <t>Final revision/preparation for redesigned PHC financing</t>
  </si>
  <si>
    <t>Assessment of current financing mechanisms of PHC considering possibility of integration of rural and UHC</t>
  </si>
  <si>
    <t>DRG cost weigts and reimbursement policy for 2020; overall preparedness for DRG implementation</t>
  </si>
  <si>
    <t>Simualtions and analytics to develop DRG cost weights and reimbursement rules</t>
  </si>
  <si>
    <t>DRG cost weights and reimbursement principles for the "virtual implementation"</t>
  </si>
  <si>
    <t xml:space="preserve">DRG grouper integrated to the SSA system; DRG terminology in Georgian; feedback to providers; Adaption of regulation needed for implementation of DRG system; Preparation for DRG cost weights and reimbursement principles </t>
  </si>
  <si>
    <t xml:space="preserve"> Contact the organization delivering the grouper software and license</t>
  </si>
  <si>
    <t>Date</t>
  </si>
  <si>
    <t>Q4 20</t>
  </si>
  <si>
    <t>Q3 20</t>
  </si>
  <si>
    <t>Q2 20</t>
  </si>
  <si>
    <t>Q1 20</t>
  </si>
  <si>
    <t>Q4 19</t>
  </si>
  <si>
    <t>Q3 19</t>
  </si>
  <si>
    <t>Q2 19</t>
  </si>
  <si>
    <t>Q1 19</t>
  </si>
  <si>
    <t>Q4 18</t>
  </si>
  <si>
    <t>Q3 18</t>
  </si>
  <si>
    <t>MoLHSA/SSA</t>
  </si>
  <si>
    <t>Elaboration of PHC strategy; Elaborate requirements (technical , specialisation …) for service providers taking into consideration mapping results; elaborate the data-collecting system to receive the data from PHC centers about pacients with ambulatory care-sensitive conditions, their outpatient visits and referrals</t>
  </si>
  <si>
    <t>Analysis of current situation</t>
  </si>
  <si>
    <t xml:space="preserve">1) OOP on drugsas % total health expenditures
</t>
  </si>
  <si>
    <t>OOP on drugs as a share of total health expenditures (THE) is broadly indicative indicator of financial protection for Georgian reality</t>
  </si>
  <si>
    <t xml:space="preserve">OOP on drugs as a share of total health expenditures (THE) 
Data source: NHA;
                                          </t>
  </si>
  <si>
    <t>the aim is to track OOP Under UHC program</t>
  </si>
  <si>
    <t>to measure financial protection</t>
  </si>
  <si>
    <t>to measure financial protection
Data source: UNICEF WMS</t>
  </si>
  <si>
    <t>every 2 years</t>
  </si>
  <si>
    <t>Share of PHC and prevention expenditures from total health state programs
Data Source: NHA</t>
  </si>
  <si>
    <t xml:space="preserve">The share of pHC  and prevention spending from total heath state programs' budget enables to monitor priority given to the PHC in the health budget over the time. </t>
  </si>
  <si>
    <t>Total PHC spending state health care program, mill</t>
  </si>
  <si>
    <t>Total state bhealth care program spending, mill</t>
  </si>
  <si>
    <t>29% (2016)</t>
  </si>
  <si>
    <t>Share of inpatient specialised care expenditure purchased through selective contracting
Date source: SSA reporting module</t>
  </si>
  <si>
    <t xml:space="preserve">8) Share of inpatient specialised care expenditure purchased through selective contracting from total expediture </t>
  </si>
  <si>
    <t>number of referals to outpatient specialists</t>
  </si>
  <si>
    <t>3) Share of households who have financial barriers to get health services</t>
  </si>
  <si>
    <t xml:space="preserve">4) Share of avoidable hospitalizations </t>
  </si>
  <si>
    <t>Will be available in 2019</t>
  </si>
  <si>
    <t>5) Share of PHC (include prevention) out of expenditure of health state programs</t>
  </si>
  <si>
    <t>SSA/MoLHSA</t>
  </si>
  <si>
    <t>PHC with RBF</t>
  </si>
  <si>
    <t>total number of PHC facilities</t>
  </si>
  <si>
    <t>PHC with RBF principles from total number of PHC facilities</t>
  </si>
  <si>
    <t>Measure implementation of new methids of payment in PHC level</t>
  </si>
  <si>
    <t>share of needed phc facilities from out of total PHC facilities</t>
  </si>
  <si>
    <t>diference beetween needs and reality</t>
  </si>
  <si>
    <t>eeded phc facilities
needed hospital beds</t>
  </si>
  <si>
    <t>total number of PHC facilities
total hospital beds</t>
  </si>
  <si>
    <t>6) Share of DRGs in hospital care</t>
  </si>
  <si>
    <t xml:space="preserve">12) PHC vizits per person </t>
  </si>
  <si>
    <t>to measure GP's professionalism</t>
  </si>
  <si>
    <t xml:space="preserve">avarage out-patients visits per person </t>
  </si>
  <si>
    <t>estimate the utilization of outpatient care and confidence in primary healthcare</t>
  </si>
  <si>
    <t xml:space="preserve">Number of GPs include CME and BMJ </t>
  </si>
  <si>
    <t>total number of GP</t>
  </si>
  <si>
    <t>Number of population</t>
  </si>
  <si>
    <t>Number of vizits in PHC</t>
  </si>
  <si>
    <t>total number of vizits in PHC and Hospitals</t>
  </si>
  <si>
    <t>GP who will participate continous medical education system</t>
  </si>
  <si>
    <t>17) Surgical procedures as % of cases performed in day surgery (cataract surgery, tonsil- or adenoidectomy).</t>
  </si>
  <si>
    <t>18) Re-hospitalization rate</t>
  </si>
  <si>
    <t>19) Quality of SSA claims data</t>
  </si>
  <si>
    <t>hospitals with acreditation</t>
  </si>
  <si>
    <t>total number of hospitals</t>
  </si>
  <si>
    <t>total number of indicators</t>
  </si>
  <si>
    <t>Number of implemented indicators</t>
  </si>
  <si>
    <t>14) Share  of hospitals with acreditation from total number of hospitals</t>
  </si>
  <si>
    <t>13) Share  of PHC vizits from total vizits (include inpatient and outpatient vizits)</t>
  </si>
  <si>
    <t>Number of hospitals medical audits is conducted</t>
  </si>
  <si>
    <r>
      <t xml:space="preserve">estimate the consolidation of </t>
    </r>
    <r>
      <rPr>
        <sz val="12"/>
        <color rgb="FFFF0000"/>
        <rFont val="Calibri"/>
        <family val="2"/>
        <scheme val="minor"/>
      </rPr>
      <t>highly specialised</t>
    </r>
    <r>
      <rPr>
        <sz val="12"/>
        <color theme="1"/>
        <rFont val="Calibri"/>
        <family val="2"/>
        <scheme val="minor"/>
      </rPr>
      <t xml:space="preserve"> hospital care</t>
    </r>
  </si>
  <si>
    <t>Total SSA spending on inpatient care</t>
  </si>
  <si>
    <t>SSA spending by using principles of selective contracting, under UHC inpatient care</t>
  </si>
  <si>
    <t>????</t>
  </si>
  <si>
    <r>
      <rPr>
        <sz val="12"/>
        <color rgb="FFFF0000"/>
        <rFont val="Calibri (Body)"/>
      </rPr>
      <t xml:space="preserve">9) </t>
    </r>
    <r>
      <rPr>
        <sz val="12"/>
        <color theme="1"/>
        <rFont val="Calibri"/>
        <family val="2"/>
        <scheme val="minor"/>
      </rPr>
      <t xml:space="preserve">Share of SSA's purchased </t>
    </r>
    <r>
      <rPr>
        <sz val="12"/>
        <color rgb="FFFF0000"/>
        <rFont val="Calibri (Body)"/>
      </rPr>
      <t xml:space="preserve">highly specialised </t>
    </r>
    <r>
      <rPr>
        <sz val="12"/>
        <color theme="1"/>
        <rFont val="Calibri"/>
        <family val="2"/>
        <scheme val="minor"/>
      </rPr>
      <t xml:space="preserve"> from multiprofile hospitals (only inpatient services- levelAC,AD,)</t>
    </r>
  </si>
  <si>
    <r>
      <t xml:space="preserve">SSA's spendings purchased </t>
    </r>
    <r>
      <rPr>
        <sz val="12"/>
        <color rgb="FFFF0000"/>
        <rFont val="Calibri (Body)"/>
      </rPr>
      <t xml:space="preserve">highly specialised </t>
    </r>
    <r>
      <rPr>
        <sz val="12"/>
        <color theme="1"/>
        <rFont val="Calibri"/>
        <family val="2"/>
        <scheme val="minor"/>
      </rPr>
      <t>care from multiprofile hospitals (only inpatient services)</t>
    </r>
  </si>
  <si>
    <t xml:space="preserve">Percentage of consultations where medicine was prescribed but not purchased because it was too expensive 
Sourse of data HUES </t>
  </si>
  <si>
    <t>to measure unmet need</t>
  </si>
  <si>
    <t>10)  Share of referals to outpatient specialists from all GP vizits</t>
  </si>
  <si>
    <t>All GP vizits</t>
  </si>
  <si>
    <t xml:space="preserve">Strengthening the capacity of GP </t>
  </si>
  <si>
    <t>15) Develop concept of medical audits (in cooperation with Regulatory Authority).</t>
  </si>
  <si>
    <t>Revision/redisign of financial mechanisms of PHC including RBF indicators; Piloting RBF using redesigned financing of PHC</t>
  </si>
  <si>
    <t>Assessment of current contracting arrangements, including selective contracting practice of MCH care. analysing the current distribution of Highly specialised hospital services; Analyzing proper epidemiological data for selective contracting services, existing services allocation comparing to international experience</t>
  </si>
  <si>
    <t xml:space="preserve">Design of the concept for new contracting service system; Elaborate highly specialised hospital services allocation according to data analysis </t>
  </si>
  <si>
    <t>Design of Major Diagnostic Categories and case based planning system</t>
  </si>
  <si>
    <t xml:space="preserve">Assessment of what kind of services are priorities for needs assesement (ex. onco surgery, critical care, NICU..) </t>
  </si>
  <si>
    <t>elaborate the requirements for each directions based on statistical data taking into consideration the geografical accsessibility and utilization</t>
  </si>
  <si>
    <t xml:space="preserve">Strengthening the capacity of GP  </t>
  </si>
  <si>
    <t>Elaboration of quality improvement strategy and instruments</t>
  </si>
  <si>
    <t>start of implementation of quality strategy</t>
  </si>
  <si>
    <t>start of implementation of set of indicator ssystem</t>
  </si>
  <si>
    <t>6.2020</t>
  </si>
  <si>
    <t>Designing SHOULD BE SOP (incl TOR for tech application...)</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</si>
  <si>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Data source: SSA reporting module/NCDC</t>
  </si>
  <si>
    <t xml:space="preserve">ACSCs are conditions that  can be treated in ambulatory settings and high level of hospitalization with  ACSC indicates the suboptimal capacity of health services delivery to effectively prevent, diagnose, treat and/or manage these conditions in ambulatory settings in a timely manner.
 (WHO handbook http://www.euro.who.int/__data/assets/pdf_file/0010/305875/Assessing-HSD-performance-with-ACSH.pdf)
</t>
  </si>
  <si>
    <t>7) share of PHC with RBF principles from total number of PHC facilities</t>
  </si>
  <si>
    <t>16) Share  of implemented indicators from set of indicators</t>
  </si>
  <si>
    <t>Traking of SP strategy implementation process</t>
  </si>
  <si>
    <t>to assess competency of stafs</t>
  </si>
  <si>
    <t>10) share of needed phc facilities from out of total PHC facilities;
share of needed hospital beds from out of total hospital beds;</t>
  </si>
  <si>
    <t xml:space="preserve">11) Unmet need 
</t>
  </si>
  <si>
    <t>12) Share of GPs include CME and BMJ system from total numbero of GP</t>
  </si>
  <si>
    <t>22) People satisfaction with SSA service</t>
  </si>
  <si>
    <t xml:space="preserve">23) Share of people registered on the citizen portal </t>
  </si>
  <si>
    <t>24) Share of claims not reimbursed by SSA</t>
  </si>
  <si>
    <t>25) SOP coverage of key processes</t>
  </si>
  <si>
    <t>26) Staff turnover in key departments related to SP</t>
  </si>
  <si>
    <t>27) Competency level</t>
  </si>
  <si>
    <t>28) Average length of processing a claim</t>
  </si>
  <si>
    <t>29) Reliability of key IT applications</t>
  </si>
  <si>
    <t xml:space="preserve">30) Quarterly reporting on SP strategy implementation </t>
  </si>
  <si>
    <t>20) electronic signature is introduced and used</t>
  </si>
  <si>
    <t>For simplifying the reporting process</t>
  </si>
  <si>
    <t>21)    electronic claims management solution is designed</t>
  </si>
  <si>
    <t>For simplifying the reporting process and improve qualiry of data</t>
  </si>
  <si>
    <t>improve efficiency</t>
  </si>
  <si>
    <t>to measure quality of health services</t>
  </si>
  <si>
    <t>To improved quality of health services</t>
  </si>
  <si>
    <t>to mesure referals from GP to specialists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</si>
</sst>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
    <numFmt numFmtId="166" formatCode="0.0000%"/>
  </numFmts>
  <fonts count="20">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FF0000"/>
      <name val="Calibri"/>
      <family val="2"/>
      <scheme val="minor"/>
    </font>
    <font>
      <sz val="10"/>
      <name val="Arial"/>
      <family val="2"/>
    </font>
    <font>
      <sz val="10"/>
      <name val="Calibri"/>
      <family val="2"/>
      <scheme val="minor"/>
    </font>
    <font>
      <sz val="10"/>
      <name val="Calibri"/>
      <family val="2"/>
      <scheme val="minor"/>
    </font>
    <font>
      <sz val="10"/>
      <name val="Calibri"/>
      <family val="2"/>
      <charset val="204"/>
      <scheme val="minor"/>
    </font>
    <font>
      <sz val="10"/>
      <color theme="1"/>
      <name val="Calibri"/>
      <family val="2"/>
      <charset val="204"/>
      <scheme val="minor"/>
    </font>
    <font>
      <sz val="12"/>
      <name val="Calibri"/>
      <family val="2"/>
      <charset val="204"/>
      <scheme val="minor"/>
    </font>
    <font>
      <b/>
      <sz val="12"/>
      <name val="Calibri"/>
      <family val="2"/>
      <charset val="204"/>
      <scheme val="minor"/>
    </font>
    <font>
      <sz val="12"/>
      <color rgb="FFFF0000"/>
      <name val="Calibri"/>
      <family val="2"/>
      <charset val="204"/>
      <scheme val="minor"/>
    </font>
    <font>
      <sz val="12"/>
      <color theme="1"/>
      <name val="Calibri"/>
      <family val="2"/>
      <charset val="204"/>
      <scheme val="minor"/>
    </font>
    <font>
      <sz val="11"/>
      <color theme="1"/>
      <name val="Calibri (Body)"/>
    </font>
    <font>
      <b/>
      <sz val="10"/>
      <name val="Calibri"/>
      <family val="2"/>
      <charset val="204"/>
      <scheme val="minor"/>
    </font>
    <font>
      <sz val="12"/>
      <color rgb="FFFF0000"/>
      <name val="Calibri (Body)"/>
    </font>
    <font>
      <sz val="10"/>
      <color rgb="FFFF0000"/>
      <name val="Calibri (Body)"/>
    </font>
    <font>
      <sz val="12"/>
      <color rgb="FF000000"/>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0">
    <xf numFmtId="0" fontId="0" fillId="0" borderId="0" xfId="0"/>
    <xf numFmtId="0" fontId="0" fillId="0" borderId="0" xfId="0" applyFont="1" applyFill="1" applyAlignment="1">
      <alignment horizontal="left" vertical="center" wrapText="1"/>
    </xf>
    <xf numFmtId="0" fontId="4" fillId="2" borderId="2" xfId="0" applyFont="1" applyFill="1" applyBorder="1" applyAlignment="1">
      <alignment horizontal="left" vertical="center" wrapText="1"/>
    </xf>
    <xf numFmtId="0" fontId="0" fillId="0" borderId="2" xfId="0" applyFont="1" applyFill="1" applyBorder="1" applyAlignment="1">
      <alignment vertical="top" wrapText="1"/>
    </xf>
    <xf numFmtId="0" fontId="0" fillId="0" borderId="2" xfId="0" applyFont="1" applyFill="1" applyBorder="1" applyAlignment="1">
      <alignment horizontal="left" vertical="top" wrapText="1"/>
    </xf>
    <xf numFmtId="164" fontId="0" fillId="0" borderId="2" xfId="2" applyNumberFormat="1" applyFont="1" applyFill="1" applyBorder="1" applyAlignment="1">
      <alignment horizontal="left" vertical="top" wrapText="1"/>
    </xf>
    <xf numFmtId="9" fontId="0" fillId="0" borderId="2" xfId="1" applyFont="1" applyFill="1" applyBorder="1" applyAlignment="1">
      <alignment horizontal="left" vertical="top" wrapText="1"/>
    </xf>
    <xf numFmtId="9" fontId="0" fillId="0" borderId="2" xfId="0" applyNumberFormat="1" applyFont="1" applyFill="1" applyBorder="1" applyAlignment="1">
      <alignment horizontal="left" vertical="top" wrapText="1"/>
    </xf>
    <xf numFmtId="0" fontId="0" fillId="0" borderId="0" xfId="0" applyFont="1" applyFill="1" applyAlignment="1">
      <alignment horizontal="left" vertical="top" wrapText="1"/>
    </xf>
    <xf numFmtId="164" fontId="0" fillId="0" borderId="2" xfId="2" applyNumberFormat="1" applyFont="1" applyFill="1" applyBorder="1" applyAlignment="1">
      <alignment vertical="top"/>
    </xf>
    <xf numFmtId="0" fontId="4" fillId="2" borderId="2" xfId="0" applyFont="1" applyFill="1" applyBorder="1" applyAlignment="1">
      <alignment vertical="center" wrapText="1"/>
    </xf>
    <xf numFmtId="0" fontId="0" fillId="0" borderId="0" xfId="0" applyFont="1" applyFill="1" applyAlignment="1">
      <alignment vertical="top" wrapText="1"/>
    </xf>
    <xf numFmtId="164" fontId="0" fillId="0" borderId="0" xfId="2" applyNumberFormat="1" applyFont="1" applyFill="1" applyAlignment="1">
      <alignment horizontal="left" vertical="top" wrapText="1"/>
    </xf>
    <xf numFmtId="43" fontId="0" fillId="0" borderId="2" xfId="2" applyFont="1" applyFill="1" applyBorder="1" applyAlignment="1">
      <alignment horizontal="left" vertical="top" wrapText="1"/>
    </xf>
    <xf numFmtId="41" fontId="0" fillId="0" borderId="0" xfId="2" applyNumberFormat="1" applyFont="1" applyAlignment="1">
      <alignment vertical="top"/>
    </xf>
    <xf numFmtId="166" fontId="0" fillId="0" borderId="2" xfId="1" applyNumberFormat="1" applyFont="1" applyFill="1" applyBorder="1" applyAlignment="1">
      <alignment horizontal="left" vertical="top" wrapText="1"/>
    </xf>
    <xf numFmtId="164" fontId="5" fillId="0" borderId="2" xfId="2" applyNumberFormat="1" applyFont="1" applyFill="1" applyBorder="1" applyAlignment="1">
      <alignment horizontal="left" vertical="top" wrapText="1"/>
    </xf>
    <xf numFmtId="49" fontId="0" fillId="0" borderId="2" xfId="2" applyNumberFormat="1" applyFont="1" applyFill="1" applyBorder="1" applyAlignment="1">
      <alignment horizontal="center" vertical="top" wrapText="1"/>
    </xf>
    <xf numFmtId="10" fontId="0" fillId="0" borderId="2" xfId="0" applyNumberFormat="1" applyFont="1" applyFill="1" applyBorder="1" applyAlignment="1">
      <alignment horizontal="left" vertical="top" wrapText="1"/>
    </xf>
    <xf numFmtId="165" fontId="0" fillId="0" borderId="2" xfId="1" applyNumberFormat="1" applyFont="1" applyFill="1" applyBorder="1" applyAlignment="1">
      <alignment horizontal="left" vertical="top" wrapText="1"/>
    </xf>
    <xf numFmtId="0" fontId="0" fillId="3" borderId="0" xfId="0" applyFont="1" applyFill="1" applyAlignment="1">
      <alignment vertical="top" wrapText="1"/>
    </xf>
    <xf numFmtId="0" fontId="7" fillId="3" borderId="2" xfId="13" applyFont="1" applyFill="1" applyBorder="1" applyAlignment="1">
      <alignment vertical="top" wrapText="1"/>
    </xf>
    <xf numFmtId="0" fontId="10" fillId="3" borderId="2" xfId="13" applyFont="1" applyFill="1" applyBorder="1" applyAlignment="1">
      <alignment vertical="top" wrapText="1"/>
    </xf>
    <xf numFmtId="0" fontId="11" fillId="0" borderId="0" xfId="13" applyFont="1" applyBorder="1" applyAlignment="1">
      <alignment vertical="top" wrapText="1"/>
    </xf>
    <xf numFmtId="0" fontId="5" fillId="0" borderId="0" xfId="13" applyFont="1" applyBorder="1" applyAlignment="1">
      <alignment vertical="top" wrapText="1"/>
    </xf>
    <xf numFmtId="0" fontId="4" fillId="2" borderId="1" xfId="0" applyFont="1" applyFill="1" applyBorder="1" applyAlignment="1">
      <alignment horizontal="center" vertical="center" wrapText="1"/>
    </xf>
    <xf numFmtId="0" fontId="9" fillId="3" borderId="1" xfId="13" applyFont="1" applyFill="1" applyBorder="1" applyAlignment="1">
      <alignment vertical="top" wrapText="1"/>
    </xf>
    <xf numFmtId="0" fontId="4" fillId="6" borderId="2" xfId="0" applyFont="1" applyFill="1" applyBorder="1" applyAlignment="1">
      <alignment vertical="center" wrapText="1"/>
    </xf>
    <xf numFmtId="0" fontId="0" fillId="6" borderId="2" xfId="0" applyFont="1" applyFill="1" applyBorder="1" applyAlignment="1">
      <alignment vertical="center" wrapText="1"/>
    </xf>
    <xf numFmtId="0" fontId="13" fillId="4" borderId="0" xfId="13" applyFont="1" applyFill="1" applyBorder="1" applyAlignment="1">
      <alignment vertical="top" wrapText="1"/>
    </xf>
    <xf numFmtId="0" fontId="11" fillId="4" borderId="0" xfId="13" applyFont="1" applyFill="1" applyBorder="1" applyAlignment="1">
      <alignment vertical="top" wrapText="1"/>
    </xf>
    <xf numFmtId="0" fontId="13" fillId="0" borderId="0" xfId="13" applyFont="1" applyBorder="1" applyAlignment="1">
      <alignment vertical="top" wrapText="1"/>
    </xf>
    <xf numFmtId="0" fontId="14" fillId="5" borderId="2" xfId="13" applyFont="1" applyFill="1" applyBorder="1" applyAlignment="1">
      <alignment vertical="top" wrapText="1"/>
    </xf>
    <xf numFmtId="0" fontId="12" fillId="2" borderId="1" xfId="13" applyFont="1" applyFill="1" applyBorder="1" applyAlignment="1">
      <alignment horizontal="center" vertical="top" wrapText="1"/>
    </xf>
    <xf numFmtId="0" fontId="1" fillId="5" borderId="2" xfId="13" applyFont="1" applyFill="1" applyBorder="1" applyAlignment="1">
      <alignment vertical="top" wrapText="1"/>
    </xf>
    <xf numFmtId="0" fontId="11" fillId="4" borderId="0" xfId="13" applyFont="1" applyFill="1" applyBorder="1" applyAlignment="1">
      <alignment horizontal="center" vertical="top" wrapText="1"/>
    </xf>
    <xf numFmtId="0" fontId="15" fillId="5" borderId="2" xfId="13" applyFont="1" applyFill="1" applyBorder="1" applyAlignment="1">
      <alignment vertical="top" wrapText="1"/>
    </xf>
    <xf numFmtId="0" fontId="11" fillId="0" borderId="2" xfId="13" applyFont="1" applyBorder="1" applyAlignment="1">
      <alignment horizontal="center" vertical="top" wrapText="1"/>
    </xf>
    <xf numFmtId="0" fontId="12" fillId="2" borderId="2" xfId="13" applyFont="1" applyFill="1" applyBorder="1" applyAlignment="1">
      <alignment horizontal="center" vertical="top" wrapText="1"/>
    </xf>
    <xf numFmtId="0" fontId="11" fillId="0" borderId="0" xfId="13" applyFont="1" applyBorder="1" applyAlignment="1">
      <alignment horizontal="center" vertical="top" wrapText="1"/>
    </xf>
    <xf numFmtId="0" fontId="12" fillId="0" borderId="0" xfId="13" applyFont="1" applyBorder="1" applyAlignment="1">
      <alignment horizontal="center" vertical="top" wrapText="1"/>
    </xf>
    <xf numFmtId="0" fontId="11" fillId="0" borderId="2" xfId="13" applyFont="1" applyBorder="1" applyAlignment="1">
      <alignment vertical="top" wrapText="1"/>
    </xf>
    <xf numFmtId="0" fontId="16" fillId="2" borderId="2" xfId="13" applyFont="1" applyFill="1" applyBorder="1" applyAlignment="1">
      <alignment vertical="top" wrapText="1"/>
    </xf>
    <xf numFmtId="49" fontId="16" fillId="2" borderId="2" xfId="13" applyNumberFormat="1" applyFont="1" applyFill="1" applyBorder="1" applyAlignment="1">
      <alignment horizontal="right" vertical="top" wrapText="1"/>
    </xf>
    <xf numFmtId="0" fontId="9" fillId="5" borderId="2" xfId="13" applyFont="1" applyFill="1" applyBorder="1" applyAlignment="1">
      <alignment vertical="top" wrapText="1"/>
    </xf>
    <xf numFmtId="0" fontId="10" fillId="5" borderId="2" xfId="13" applyFont="1" applyFill="1" applyBorder="1" applyAlignment="1">
      <alignment vertical="top" wrapText="1"/>
    </xf>
    <xf numFmtId="0" fontId="9" fillId="6" borderId="2" xfId="13" applyFont="1" applyFill="1" applyBorder="1" applyAlignment="1">
      <alignment vertical="top" wrapText="1"/>
    </xf>
    <xf numFmtId="0" fontId="9" fillId="6" borderId="0" xfId="13" applyFont="1" applyFill="1" applyBorder="1" applyAlignment="1">
      <alignment vertical="top" wrapText="1"/>
    </xf>
    <xf numFmtId="49" fontId="9" fillId="5" borderId="2" xfId="13" applyNumberFormat="1" applyFont="1" applyFill="1" applyBorder="1" applyAlignment="1">
      <alignment horizontal="right" vertical="top" wrapText="1"/>
    </xf>
    <xf numFmtId="0" fontId="7" fillId="5" borderId="2" xfId="13" applyFont="1" applyFill="1" applyBorder="1" applyAlignment="1">
      <alignment vertical="top" wrapText="1"/>
    </xf>
    <xf numFmtId="0" fontId="7" fillId="8" borderId="2" xfId="13" applyFont="1" applyFill="1" applyBorder="1" applyAlignment="1">
      <alignment vertical="top" wrapText="1"/>
    </xf>
    <xf numFmtId="0" fontId="9" fillId="6" borderId="8" xfId="13" applyFont="1" applyFill="1" applyBorder="1" applyAlignment="1">
      <alignment horizontal="center" vertical="top" wrapText="1"/>
    </xf>
    <xf numFmtId="0" fontId="10" fillId="5" borderId="2" xfId="13" applyFont="1" applyFill="1" applyBorder="1" applyAlignment="1">
      <alignment vertical="top" wrapText="1"/>
    </xf>
    <xf numFmtId="0" fontId="9" fillId="9" borderId="0" xfId="13" applyFont="1" applyFill="1" applyBorder="1" applyAlignment="1">
      <alignment vertical="top" wrapText="1"/>
    </xf>
    <xf numFmtId="49" fontId="9" fillId="5" borderId="2" xfId="13" applyNumberFormat="1" applyFont="1" applyFill="1" applyBorder="1" applyAlignment="1">
      <alignment horizontal="right" vertical="top" wrapText="1"/>
    </xf>
    <xf numFmtId="0" fontId="7" fillId="5" borderId="2" xfId="13" applyFont="1" applyFill="1" applyBorder="1" applyAlignment="1">
      <alignment vertical="top" wrapText="1"/>
    </xf>
    <xf numFmtId="0" fontId="9" fillId="5" borderId="2" xfId="13" applyFont="1" applyFill="1" applyBorder="1" applyAlignment="1">
      <alignment vertical="top" wrapText="1"/>
    </xf>
    <xf numFmtId="49" fontId="9" fillId="5" borderId="2" xfId="13" applyNumberFormat="1" applyFont="1" applyFill="1" applyBorder="1" applyAlignment="1">
      <alignment horizontal="right" vertical="top" wrapText="1"/>
    </xf>
    <xf numFmtId="0" fontId="9" fillId="5" borderId="2" xfId="13" applyFont="1" applyFill="1" applyBorder="1" applyAlignment="1">
      <alignment vertical="top" wrapText="1"/>
    </xf>
    <xf numFmtId="0" fontId="9" fillId="5" borderId="2" xfId="13" applyFont="1" applyFill="1" applyBorder="1" applyAlignment="1">
      <alignment vertical="top" wrapText="1"/>
    </xf>
    <xf numFmtId="0" fontId="7" fillId="5" borderId="2" xfId="13" applyFont="1" applyFill="1" applyBorder="1" applyAlignment="1">
      <alignment vertical="top" wrapText="1"/>
    </xf>
    <xf numFmtId="49" fontId="7" fillId="5" borderId="2" xfId="13" applyNumberFormat="1" applyFont="1" applyFill="1" applyBorder="1" applyAlignment="1">
      <alignment horizontal="right" vertical="top" wrapText="1"/>
    </xf>
    <xf numFmtId="0" fontId="9" fillId="5" borderId="2" xfId="13" applyFont="1" applyFill="1" applyBorder="1" applyAlignment="1">
      <alignment vertical="top" wrapText="1"/>
    </xf>
    <xf numFmtId="0" fontId="9" fillId="6" borderId="2" xfId="13" applyFont="1" applyFill="1" applyBorder="1" applyAlignment="1">
      <alignment vertical="top" wrapText="1"/>
    </xf>
    <xf numFmtId="0" fontId="9" fillId="8" borderId="2" xfId="13" applyFont="1" applyFill="1" applyBorder="1" applyAlignment="1">
      <alignment vertical="top" wrapText="1"/>
    </xf>
    <xf numFmtId="0" fontId="7" fillId="5" borderId="2" xfId="13" applyFont="1" applyFill="1" applyBorder="1" applyAlignment="1">
      <alignment vertical="top" wrapText="1"/>
    </xf>
    <xf numFmtId="49" fontId="7" fillId="5" borderId="2" xfId="13" applyNumberFormat="1" applyFont="1" applyFill="1" applyBorder="1" applyAlignment="1">
      <alignment horizontal="right" vertical="top" wrapText="1"/>
    </xf>
    <xf numFmtId="0" fontId="9" fillId="5" borderId="2" xfId="13" applyFont="1" applyFill="1" applyBorder="1" applyAlignment="1">
      <alignment vertical="top" wrapText="1"/>
    </xf>
    <xf numFmtId="0" fontId="9" fillId="8" borderId="2" xfId="13" applyFont="1" applyFill="1" applyBorder="1" applyAlignment="1">
      <alignment vertical="top" wrapText="1"/>
    </xf>
    <xf numFmtId="49" fontId="9" fillId="5" borderId="2" xfId="13" applyNumberFormat="1" applyFont="1" applyFill="1" applyBorder="1" applyAlignment="1">
      <alignment horizontal="right" vertical="top" wrapText="1"/>
    </xf>
    <xf numFmtId="0" fontId="7" fillId="5" borderId="2" xfId="13" applyFont="1" applyFill="1" applyBorder="1" applyAlignment="1">
      <alignment vertical="top" wrapText="1"/>
    </xf>
    <xf numFmtId="0" fontId="7" fillId="8" borderId="2" xfId="13" applyFont="1" applyFill="1" applyBorder="1" applyAlignment="1">
      <alignment vertical="top" wrapText="1"/>
    </xf>
    <xf numFmtId="0" fontId="7" fillId="6" borderId="2" xfId="13" applyFont="1" applyFill="1" applyBorder="1" applyAlignment="1">
      <alignment vertical="top" wrapText="1"/>
    </xf>
    <xf numFmtId="49" fontId="7" fillId="5" borderId="2" xfId="13" applyNumberFormat="1" applyFont="1" applyFill="1" applyBorder="1" applyAlignment="1">
      <alignment horizontal="right" vertical="top" wrapText="1"/>
    </xf>
    <xf numFmtId="0" fontId="9" fillId="0" borderId="0" xfId="13" applyFont="1" applyBorder="1" applyAlignment="1">
      <alignment vertical="top" wrapText="1"/>
    </xf>
    <xf numFmtId="0" fontId="9" fillId="6" borderId="0" xfId="13" applyFont="1" applyFill="1" applyBorder="1" applyAlignment="1">
      <alignment vertical="top" wrapText="1"/>
    </xf>
    <xf numFmtId="0" fontId="11" fillId="8" borderId="0" xfId="13" applyFont="1" applyFill="1" applyBorder="1" applyAlignment="1">
      <alignment vertical="top" wrapText="1"/>
    </xf>
    <xf numFmtId="0" fontId="9" fillId="3" borderId="2" xfId="13" applyFont="1" applyFill="1" applyBorder="1" applyAlignment="1">
      <alignment vertical="top" wrapText="1"/>
    </xf>
    <xf numFmtId="43" fontId="0" fillId="0" borderId="2" xfId="0" applyNumberFormat="1" applyFont="1" applyFill="1" applyBorder="1" applyAlignment="1">
      <alignment horizontal="left" vertical="top" wrapText="1"/>
    </xf>
    <xf numFmtId="1" fontId="0" fillId="0" borderId="2" xfId="0" applyNumberFormat="1" applyFont="1" applyFill="1" applyBorder="1" applyAlignment="1">
      <alignment horizontal="left" vertical="top" wrapText="1"/>
    </xf>
    <xf numFmtId="9" fontId="5" fillId="0" borderId="2" xfId="0" applyNumberFormat="1" applyFont="1" applyFill="1" applyBorder="1" applyAlignment="1">
      <alignment horizontal="left" vertical="top" wrapText="1"/>
    </xf>
    <xf numFmtId="0" fontId="17" fillId="0" borderId="2" xfId="0" applyFont="1" applyFill="1" applyBorder="1" applyAlignment="1">
      <alignment horizontal="left" vertical="top" wrapText="1"/>
    </xf>
    <xf numFmtId="0" fontId="7" fillId="6" borderId="2" xfId="13" applyFont="1" applyFill="1" applyBorder="1" applyAlignment="1">
      <alignment horizontal="left" vertical="top" wrapText="1"/>
    </xf>
    <xf numFmtId="0" fontId="7" fillId="6" borderId="8" xfId="13" applyFont="1" applyFill="1" applyBorder="1" applyAlignment="1">
      <alignment vertical="top" wrapText="1"/>
    </xf>
    <xf numFmtId="0" fontId="7" fillId="0" borderId="8" xfId="13" applyFont="1" applyFill="1" applyBorder="1" applyAlignment="1">
      <alignment vertical="top" wrapText="1"/>
    </xf>
    <xf numFmtId="0" fontId="10" fillId="6" borderId="8" xfId="13" applyFont="1" applyFill="1" applyBorder="1" applyAlignment="1">
      <alignment vertical="top" wrapText="1"/>
    </xf>
    <xf numFmtId="0" fontId="9" fillId="6" borderId="8" xfId="13" applyFont="1" applyFill="1" applyBorder="1" applyAlignment="1">
      <alignment vertical="top" wrapText="1"/>
    </xf>
    <xf numFmtId="0" fontId="0" fillId="5" borderId="2" xfId="13" applyFont="1" applyFill="1" applyBorder="1" applyAlignment="1">
      <alignment vertical="top" wrapText="1"/>
    </xf>
    <xf numFmtId="0" fontId="9" fillId="0" borderId="8" xfId="13" applyFont="1" applyFill="1" applyBorder="1" applyAlignment="1">
      <alignment vertical="top" wrapText="1"/>
    </xf>
    <xf numFmtId="0" fontId="9" fillId="0" borderId="7" xfId="13" applyFont="1" applyFill="1" applyBorder="1" applyAlignment="1">
      <alignment vertical="top" wrapText="1"/>
    </xf>
    <xf numFmtId="0" fontId="7" fillId="9" borderId="2" xfId="13" applyFont="1" applyFill="1" applyBorder="1" applyAlignment="1">
      <alignment vertical="top" wrapText="1"/>
    </xf>
    <xf numFmtId="0" fontId="16" fillId="2" borderId="2" xfId="13" applyFont="1" applyFill="1" applyBorder="1" applyAlignment="1">
      <alignment horizontal="left" vertical="top" wrapText="1"/>
    </xf>
    <xf numFmtId="0" fontId="7" fillId="8" borderId="2" xfId="13" applyFont="1" applyFill="1" applyBorder="1" applyAlignment="1">
      <alignment horizontal="left" vertical="top" wrapText="1"/>
    </xf>
    <xf numFmtId="0" fontId="9" fillId="5" borderId="2" xfId="13" applyFont="1" applyFill="1" applyBorder="1" applyAlignment="1">
      <alignment horizontal="left" vertical="top" wrapText="1"/>
    </xf>
    <xf numFmtId="0" fontId="11" fillId="0" borderId="0" xfId="13" applyFont="1" applyBorder="1" applyAlignment="1">
      <alignment horizontal="left" vertical="top" wrapText="1"/>
    </xf>
    <xf numFmtId="0" fontId="5" fillId="0" borderId="2" xfId="0" applyFont="1" applyFill="1" applyBorder="1" applyAlignment="1">
      <alignment horizontal="left" vertical="top" wrapText="1"/>
    </xf>
    <xf numFmtId="0" fontId="5" fillId="0" borderId="2" xfId="0" applyFont="1" applyFill="1" applyBorder="1" applyAlignment="1">
      <alignment vertical="top" wrapText="1"/>
    </xf>
    <xf numFmtId="0" fontId="19" fillId="0" borderId="2" xfId="0" applyFont="1" applyFill="1" applyBorder="1" applyAlignment="1">
      <alignment vertical="top" wrapText="1"/>
    </xf>
    <xf numFmtId="0" fontId="7" fillId="8" borderId="9" xfId="13" applyFont="1" applyFill="1" applyBorder="1" applyAlignment="1">
      <alignment horizontal="center" vertical="top" wrapText="1"/>
    </xf>
    <xf numFmtId="0" fontId="7" fillId="8" borderId="7" xfId="13" applyFont="1" applyFill="1" applyBorder="1" applyAlignment="1">
      <alignment horizontal="center" vertical="top" wrapText="1"/>
    </xf>
    <xf numFmtId="0" fontId="10" fillId="6" borderId="10" xfId="13" applyFont="1" applyFill="1" applyBorder="1" applyAlignment="1">
      <alignment horizontal="center" vertical="top" wrapText="1"/>
    </xf>
    <xf numFmtId="0" fontId="10" fillId="6" borderId="11" xfId="13" applyFont="1" applyFill="1" applyBorder="1" applyAlignment="1">
      <alignment horizontal="center" vertical="top" wrapText="1"/>
    </xf>
    <xf numFmtId="0" fontId="10" fillId="6" borderId="7" xfId="13" applyFont="1" applyFill="1" applyBorder="1" applyAlignment="1">
      <alignment horizontal="center" vertical="top" wrapText="1"/>
    </xf>
    <xf numFmtId="0" fontId="10" fillId="8" borderId="9" xfId="13" applyFont="1" applyFill="1" applyBorder="1" applyAlignment="1">
      <alignment horizontal="center" vertical="top" wrapText="1"/>
    </xf>
    <xf numFmtId="0" fontId="10" fillId="8" borderId="7" xfId="13" applyFont="1" applyFill="1" applyBorder="1" applyAlignment="1">
      <alignment horizontal="center" vertical="top" wrapText="1"/>
    </xf>
    <xf numFmtId="0" fontId="7" fillId="6" borderId="8" xfId="13" applyFont="1" applyFill="1" applyBorder="1" applyAlignment="1">
      <alignment horizontal="center" vertical="top" wrapText="1"/>
    </xf>
    <xf numFmtId="0" fontId="9" fillId="6" borderId="7" xfId="13" applyFont="1" applyFill="1" applyBorder="1" applyAlignment="1">
      <alignment horizontal="center" vertical="top" wrapText="1"/>
    </xf>
    <xf numFmtId="0" fontId="9" fillId="6" borderId="8" xfId="13" applyFont="1" applyFill="1" applyBorder="1" applyAlignment="1">
      <alignment horizontal="center" vertical="top" wrapText="1"/>
    </xf>
    <xf numFmtId="0" fontId="7" fillId="8" borderId="8" xfId="13" applyFont="1" applyFill="1" applyBorder="1" applyAlignment="1">
      <alignment horizontal="center" vertical="top" wrapText="1"/>
    </xf>
    <xf numFmtId="0" fontId="7" fillId="6" borderId="7" xfId="13" applyFont="1" applyFill="1" applyBorder="1" applyAlignment="1">
      <alignment horizontal="center" vertical="top" wrapText="1"/>
    </xf>
    <xf numFmtId="0" fontId="9" fillId="8" borderId="8" xfId="13" applyFont="1" applyFill="1" applyBorder="1" applyAlignment="1">
      <alignment horizontal="center" vertical="top" wrapText="1"/>
    </xf>
    <xf numFmtId="0" fontId="9" fillId="8" borderId="7" xfId="13" applyFont="1" applyFill="1" applyBorder="1" applyAlignment="1">
      <alignment horizontal="center" vertical="top" wrapText="1"/>
    </xf>
    <xf numFmtId="0" fontId="7" fillId="6" borderId="8" xfId="13" applyFont="1" applyFill="1" applyBorder="1" applyAlignment="1">
      <alignment horizontal="center" vertical="center" wrapText="1"/>
    </xf>
    <xf numFmtId="0" fontId="7" fillId="6" borderId="7" xfId="13" applyFont="1" applyFill="1" applyBorder="1" applyAlignment="1">
      <alignment horizontal="center" vertical="center" wrapText="1"/>
    </xf>
    <xf numFmtId="0" fontId="7" fillId="6" borderId="9" xfId="13" applyFont="1" applyFill="1" applyBorder="1" applyAlignment="1">
      <alignment horizontal="center" vertical="top" wrapText="1"/>
    </xf>
    <xf numFmtId="0" fontId="11" fillId="0" borderId="1" xfId="13" applyFont="1" applyBorder="1" applyAlignment="1">
      <alignment horizontal="center" vertical="top" wrapText="1"/>
    </xf>
    <xf numFmtId="0" fontId="11" fillId="0" borderId="3" xfId="13" applyFont="1" applyBorder="1" applyAlignment="1">
      <alignment horizontal="center" vertical="top" wrapText="1"/>
    </xf>
    <xf numFmtId="0" fontId="12" fillId="2" borderId="2" xfId="13" applyFont="1" applyFill="1" applyBorder="1" applyAlignment="1">
      <alignment horizontal="center" vertical="top" wrapText="1"/>
    </xf>
    <xf numFmtId="0" fontId="11" fillId="0" borderId="4" xfId="13" applyFont="1" applyBorder="1" applyAlignment="1">
      <alignment horizontal="center" vertical="top" wrapText="1"/>
    </xf>
    <xf numFmtId="0" fontId="12" fillId="2" borderId="1" xfId="13" applyFont="1" applyFill="1" applyBorder="1" applyAlignment="1">
      <alignment horizontal="center" vertical="top" wrapText="1"/>
    </xf>
    <xf numFmtId="0" fontId="12" fillId="2" borderId="4" xfId="13" applyFont="1" applyFill="1" applyBorder="1" applyAlignment="1">
      <alignment horizontal="center" vertical="top" wrapText="1"/>
    </xf>
    <xf numFmtId="0" fontId="12" fillId="2" borderId="3" xfId="13" applyFont="1" applyFill="1" applyBorder="1" applyAlignment="1">
      <alignment horizontal="center" vertical="top" wrapText="1"/>
    </xf>
    <xf numFmtId="0" fontId="7" fillId="9" borderId="8" xfId="13" applyFont="1" applyFill="1" applyBorder="1" applyAlignment="1">
      <alignment horizontal="center" vertical="top" wrapText="1"/>
    </xf>
    <xf numFmtId="0" fontId="7" fillId="9" borderId="9" xfId="13" applyFont="1" applyFill="1" applyBorder="1" applyAlignment="1">
      <alignment horizontal="center" vertical="top" wrapText="1"/>
    </xf>
    <xf numFmtId="0" fontId="7" fillId="9" borderId="7" xfId="13" applyFont="1" applyFill="1" applyBorder="1" applyAlignment="1">
      <alignment horizontal="center" vertical="top" wrapText="1"/>
    </xf>
    <xf numFmtId="0" fontId="7" fillId="0" borderId="8" xfId="13" applyFont="1" applyFill="1" applyBorder="1" applyAlignment="1">
      <alignment horizontal="left" vertical="center" wrapText="1"/>
    </xf>
    <xf numFmtId="0" fontId="7" fillId="0" borderId="7" xfId="13" applyFont="1" applyFill="1" applyBorder="1" applyAlignment="1">
      <alignment horizontal="left" vertical="center" wrapText="1"/>
    </xf>
    <xf numFmtId="0" fontId="9" fillId="6" borderId="8" xfId="13" applyFont="1" applyFill="1" applyBorder="1" applyAlignment="1">
      <alignment horizontal="left" vertical="top" wrapText="1"/>
    </xf>
    <xf numFmtId="0" fontId="9" fillId="6" borderId="7" xfId="13" applyFont="1" applyFill="1" applyBorder="1" applyAlignment="1">
      <alignment horizontal="left" vertical="top" wrapText="1"/>
    </xf>
    <xf numFmtId="0" fontId="9" fillId="6" borderId="9" xfId="13" applyFont="1" applyFill="1" applyBorder="1" applyAlignment="1">
      <alignment horizontal="center" vertical="top" wrapText="1"/>
    </xf>
    <xf numFmtId="0" fontId="7" fillId="6" borderId="8" xfId="13" applyFont="1" applyFill="1" applyBorder="1" applyAlignment="1">
      <alignment horizontal="left" vertical="top" wrapText="1"/>
    </xf>
    <xf numFmtId="0" fontId="7" fillId="6" borderId="9" xfId="13" applyFont="1" applyFill="1" applyBorder="1" applyAlignment="1">
      <alignment horizontal="left" vertical="top" wrapText="1"/>
    </xf>
    <xf numFmtId="0" fontId="7" fillId="6" borderId="7" xfId="13" applyFont="1" applyFill="1" applyBorder="1" applyAlignment="1">
      <alignment horizontal="left" vertical="top" wrapText="1"/>
    </xf>
    <xf numFmtId="0" fontId="9" fillId="6" borderId="6" xfId="13" applyFont="1" applyFill="1" applyBorder="1" applyAlignment="1">
      <alignment horizontal="center" vertical="top" wrapText="1"/>
    </xf>
    <xf numFmtId="0" fontId="9" fillId="6" borderId="5" xfId="13" applyFont="1" applyFill="1" applyBorder="1" applyAlignment="1">
      <alignment horizontal="center" vertical="top" wrapText="1"/>
    </xf>
    <xf numFmtId="0" fontId="4" fillId="6" borderId="2" xfId="0" applyFont="1" applyFill="1" applyBorder="1" applyAlignment="1">
      <alignment vertical="center" wrapText="1"/>
    </xf>
    <xf numFmtId="0" fontId="0" fillId="6"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10" borderId="2" xfId="0" applyFont="1" applyFill="1" applyBorder="1" applyAlignment="1">
      <alignment vertical="center" wrapText="1"/>
    </xf>
    <xf numFmtId="0" fontId="4" fillId="10" borderId="1"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8" fillId="3" borderId="1" xfId="13" applyFont="1" applyFill="1" applyBorder="1" applyAlignment="1">
      <alignment horizontal="left" vertical="top" wrapText="1"/>
    </xf>
    <xf numFmtId="0" fontId="8" fillId="3" borderId="3" xfId="13" applyFont="1" applyFill="1" applyBorder="1" applyAlignment="1">
      <alignment horizontal="left" vertical="top" wrapText="1"/>
    </xf>
    <xf numFmtId="0" fontId="4" fillId="3" borderId="4" xfId="0" applyFont="1" applyFill="1" applyBorder="1" applyAlignment="1">
      <alignment horizontal="center" vertical="center" wrapText="1"/>
    </xf>
    <xf numFmtId="0" fontId="7" fillId="3" borderId="1" xfId="13" applyFont="1" applyFill="1" applyBorder="1" applyAlignment="1">
      <alignment horizontal="left" vertical="top" wrapText="1"/>
    </xf>
    <xf numFmtId="0" fontId="7" fillId="3" borderId="3" xfId="13" applyFont="1" applyFill="1" applyBorder="1" applyAlignment="1">
      <alignment horizontal="left" vertical="top" wrapText="1"/>
    </xf>
    <xf numFmtId="0" fontId="18" fillId="3" borderId="1" xfId="13" applyFont="1" applyFill="1" applyBorder="1" applyAlignment="1">
      <alignment horizontal="left" vertical="top" wrapText="1"/>
    </xf>
    <xf numFmtId="0" fontId="10" fillId="3" borderId="4" xfId="13" applyFont="1" applyFill="1" applyBorder="1" applyAlignment="1">
      <alignment horizontal="left" vertical="top" wrapText="1"/>
    </xf>
    <xf numFmtId="0" fontId="10" fillId="3" borderId="3" xfId="13" applyFont="1" applyFill="1" applyBorder="1" applyAlignment="1">
      <alignment horizontal="left" vertical="top" wrapText="1"/>
    </xf>
    <xf numFmtId="0" fontId="9" fillId="3" borderId="1" xfId="13" applyFont="1" applyFill="1" applyBorder="1" applyAlignment="1">
      <alignment horizontal="left" vertical="top" wrapText="1"/>
    </xf>
    <xf numFmtId="0" fontId="9" fillId="3" borderId="3" xfId="13" applyFont="1" applyFill="1" applyBorder="1" applyAlignment="1">
      <alignment horizontal="left" vertical="top"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topLeftCell="C1" zoomScale="80" zoomScaleNormal="80" workbookViewId="0">
      <pane xSplit="1" ySplit="1" topLeftCell="D2" activePane="bottomRight" state="frozen"/>
      <selection activeCell="C1" sqref="C1"/>
      <selection pane="topRight" activeCell="D1" sqref="D1"/>
      <selection pane="bottomLeft" activeCell="C2" sqref="C2"/>
      <selection pane="bottomRight" activeCell="F4" sqref="F4"/>
    </sheetView>
  </sheetViews>
  <sheetFormatPr defaultColWidth="9.875" defaultRowHeight="15.75"/>
  <cols>
    <col min="1" max="1" width="4.875" style="39" customWidth="1"/>
    <col min="2" max="2" width="29.125" style="40" customWidth="1"/>
    <col min="3" max="3" width="41.375" style="23" customWidth="1"/>
    <col min="4" max="4" width="20.5" style="24" customWidth="1"/>
    <col min="5" max="5" width="18.625" style="23" customWidth="1"/>
    <col min="6" max="6" width="21.5" style="23" customWidth="1"/>
    <col min="7" max="7" width="18.125" style="23" customWidth="1"/>
    <col min="8" max="8" width="19.5" style="23" customWidth="1"/>
    <col min="9" max="9" width="19.75" style="23" customWidth="1"/>
    <col min="10" max="10" width="18.5" style="94" customWidth="1"/>
    <col min="11" max="11" width="16.125" style="23" customWidth="1"/>
    <col min="12" max="12" width="13.625" style="23" customWidth="1"/>
    <col min="13" max="13" width="14.75" style="23" customWidth="1"/>
    <col min="14" max="14" width="11.625" style="23" customWidth="1"/>
    <col min="15" max="16384" width="9.875" style="23"/>
  </cols>
  <sheetData>
    <row r="1" spans="1:22" s="30" customFormat="1">
      <c r="A1" s="35"/>
      <c r="B1" s="33" t="s">
        <v>115</v>
      </c>
      <c r="C1" s="33" t="s">
        <v>94</v>
      </c>
      <c r="D1" s="42" t="s">
        <v>181</v>
      </c>
      <c r="E1" s="42" t="s">
        <v>180</v>
      </c>
      <c r="F1" s="42" t="s">
        <v>179</v>
      </c>
      <c r="G1" s="42" t="s">
        <v>178</v>
      </c>
      <c r="H1" s="42" t="s">
        <v>177</v>
      </c>
      <c r="I1" s="42" t="s">
        <v>176</v>
      </c>
      <c r="J1" s="91" t="s">
        <v>175</v>
      </c>
      <c r="K1" s="42" t="s">
        <v>174</v>
      </c>
      <c r="L1" s="42" t="s">
        <v>173</v>
      </c>
      <c r="M1" s="42" t="s">
        <v>172</v>
      </c>
      <c r="N1" s="43" t="s">
        <v>171</v>
      </c>
      <c r="O1" s="42" t="s">
        <v>6</v>
      </c>
      <c r="P1" s="33"/>
      <c r="Q1" s="33"/>
      <c r="R1" s="33"/>
      <c r="S1" s="33"/>
      <c r="T1" s="33"/>
      <c r="U1" s="33"/>
      <c r="V1" s="33"/>
    </row>
    <row r="2" spans="1:22" ht="68.25" customHeight="1">
      <c r="A2" s="115">
        <v>1</v>
      </c>
      <c r="B2" s="119" t="s">
        <v>10</v>
      </c>
      <c r="C2" s="32" t="s">
        <v>95</v>
      </c>
      <c r="D2" s="47" t="s">
        <v>170</v>
      </c>
      <c r="E2" s="107" t="s">
        <v>169</v>
      </c>
      <c r="F2" s="106"/>
      <c r="G2" s="46" t="s">
        <v>168</v>
      </c>
      <c r="H2" s="51" t="s">
        <v>167</v>
      </c>
      <c r="I2" s="108" t="s">
        <v>166</v>
      </c>
      <c r="J2" s="111"/>
      <c r="K2" s="44"/>
      <c r="L2" s="44"/>
      <c r="M2" s="44"/>
      <c r="N2" s="48" t="s">
        <v>153</v>
      </c>
      <c r="O2" s="49" t="s">
        <v>204</v>
      </c>
    </row>
    <row r="3" spans="1:22" ht="70.5" customHeight="1">
      <c r="A3" s="118"/>
      <c r="B3" s="120"/>
      <c r="C3" s="32" t="s">
        <v>96</v>
      </c>
      <c r="D3" s="107" t="s">
        <v>165</v>
      </c>
      <c r="E3" s="129"/>
      <c r="F3" s="130" t="s">
        <v>246</v>
      </c>
      <c r="G3" s="131"/>
      <c r="H3" s="131"/>
      <c r="I3" s="132"/>
      <c r="J3" s="92" t="s">
        <v>164</v>
      </c>
      <c r="K3" s="44"/>
      <c r="L3" s="44"/>
      <c r="M3" s="44"/>
      <c r="N3" s="69" t="s">
        <v>153</v>
      </c>
      <c r="O3" s="70" t="s">
        <v>182</v>
      </c>
    </row>
    <row r="4" spans="1:22" ht="229.5" customHeight="1">
      <c r="A4" s="118"/>
      <c r="B4" s="120"/>
      <c r="C4" s="32" t="s">
        <v>111</v>
      </c>
      <c r="D4" s="84"/>
      <c r="E4" s="83" t="s">
        <v>247</v>
      </c>
      <c r="F4" s="72" t="s">
        <v>248</v>
      </c>
      <c r="G4" s="82" t="s">
        <v>249</v>
      </c>
      <c r="H4" s="86" t="s">
        <v>163</v>
      </c>
      <c r="I4" s="63" t="s">
        <v>162</v>
      </c>
      <c r="J4" s="127" t="s">
        <v>161</v>
      </c>
      <c r="K4" s="128"/>
      <c r="L4" s="46" t="s">
        <v>160</v>
      </c>
      <c r="M4" s="50" t="s">
        <v>134</v>
      </c>
      <c r="N4" s="48" t="s">
        <v>159</v>
      </c>
      <c r="O4" s="49" t="s">
        <v>182</v>
      </c>
    </row>
    <row r="5" spans="1:22" ht="83.25" customHeight="1">
      <c r="A5" s="116"/>
      <c r="B5" s="121"/>
      <c r="C5" s="36" t="s">
        <v>109</v>
      </c>
      <c r="D5" s="85" t="s">
        <v>250</v>
      </c>
      <c r="E5" s="122" t="s">
        <v>158</v>
      </c>
      <c r="F5" s="123"/>
      <c r="G5" s="124"/>
      <c r="H5" s="108" t="s">
        <v>251</v>
      </c>
      <c r="I5" s="98"/>
      <c r="J5" s="98"/>
      <c r="K5" s="99"/>
      <c r="L5" s="45"/>
      <c r="M5" s="45"/>
      <c r="N5" s="69" t="s">
        <v>256</v>
      </c>
      <c r="O5" s="49" t="s">
        <v>182</v>
      </c>
    </row>
    <row r="6" spans="1:22" ht="60.75" customHeight="1">
      <c r="A6" s="37">
        <v>2</v>
      </c>
      <c r="B6" s="38" t="s">
        <v>11</v>
      </c>
      <c r="C6" s="32" t="s">
        <v>98</v>
      </c>
      <c r="D6" s="53" t="s">
        <v>157</v>
      </c>
      <c r="E6" s="100" t="s">
        <v>156</v>
      </c>
      <c r="F6" s="101"/>
      <c r="G6" s="100" t="s">
        <v>155</v>
      </c>
      <c r="H6" s="102"/>
      <c r="I6" s="103" t="s">
        <v>154</v>
      </c>
      <c r="J6" s="104"/>
      <c r="K6" s="52"/>
      <c r="L6" s="52"/>
      <c r="M6" s="52"/>
      <c r="N6" s="54" t="s">
        <v>153</v>
      </c>
      <c r="O6" s="55" t="s">
        <v>122</v>
      </c>
    </row>
    <row r="7" spans="1:22" ht="92.25" customHeight="1">
      <c r="A7" s="115">
        <v>3</v>
      </c>
      <c r="B7" s="117" t="s">
        <v>108</v>
      </c>
      <c r="C7" s="32" t="s">
        <v>114</v>
      </c>
      <c r="D7" s="105" t="s">
        <v>183</v>
      </c>
      <c r="E7" s="114"/>
      <c r="F7" s="109"/>
      <c r="G7" s="105" t="s">
        <v>152</v>
      </c>
      <c r="H7" s="114"/>
      <c r="I7" s="109"/>
      <c r="J7" s="92" t="s">
        <v>151</v>
      </c>
      <c r="K7" s="56"/>
      <c r="L7" s="56"/>
      <c r="M7" s="56"/>
      <c r="N7" s="69" t="s">
        <v>153</v>
      </c>
      <c r="O7" s="70" t="s">
        <v>182</v>
      </c>
    </row>
    <row r="8" spans="1:22" ht="62.25" customHeight="1">
      <c r="A8" s="116"/>
      <c r="B8" s="117"/>
      <c r="C8" s="87" t="s">
        <v>252</v>
      </c>
      <c r="D8" s="56"/>
      <c r="E8" s="105" t="s">
        <v>150</v>
      </c>
      <c r="F8" s="109"/>
      <c r="G8" s="105" t="s">
        <v>149</v>
      </c>
      <c r="H8" s="114"/>
      <c r="I8" s="109"/>
      <c r="J8" s="92" t="s">
        <v>148</v>
      </c>
      <c r="K8" s="56"/>
      <c r="L8" s="56"/>
      <c r="M8" s="56"/>
      <c r="N8" s="69" t="s">
        <v>153</v>
      </c>
      <c r="O8" s="70" t="s">
        <v>182</v>
      </c>
    </row>
    <row r="9" spans="1:22" ht="60.75" customHeight="1">
      <c r="A9" s="115">
        <v>4</v>
      </c>
      <c r="B9" s="117" t="s">
        <v>14</v>
      </c>
      <c r="C9" s="36" t="s">
        <v>112</v>
      </c>
      <c r="D9" s="107" t="s">
        <v>184</v>
      </c>
      <c r="E9" s="106"/>
      <c r="F9" s="122" t="s">
        <v>253</v>
      </c>
      <c r="G9" s="123"/>
      <c r="H9" s="123"/>
      <c r="I9" s="108" t="s">
        <v>254</v>
      </c>
      <c r="J9" s="99"/>
      <c r="K9" s="41"/>
      <c r="L9" s="41"/>
      <c r="M9" s="41"/>
      <c r="N9" s="69" t="s">
        <v>153</v>
      </c>
      <c r="O9" s="70" t="s">
        <v>122</v>
      </c>
    </row>
    <row r="10" spans="1:22" ht="47.25" customHeight="1">
      <c r="A10" s="118"/>
      <c r="B10" s="117"/>
      <c r="C10" s="32" t="s">
        <v>99</v>
      </c>
      <c r="D10" s="88"/>
      <c r="E10" s="89"/>
      <c r="F10" s="105" t="s">
        <v>147</v>
      </c>
      <c r="G10" s="109"/>
      <c r="H10" s="90" t="s">
        <v>146</v>
      </c>
      <c r="I10" s="108" t="s">
        <v>255</v>
      </c>
      <c r="J10" s="99"/>
      <c r="K10" s="58"/>
      <c r="L10" s="58"/>
      <c r="M10" s="58"/>
      <c r="N10" s="69" t="s">
        <v>153</v>
      </c>
      <c r="O10" s="70" t="s">
        <v>182</v>
      </c>
    </row>
    <row r="11" spans="1:22" ht="99.75" customHeight="1">
      <c r="A11" s="118"/>
      <c r="B11" s="117"/>
      <c r="C11" s="32" t="s">
        <v>107</v>
      </c>
      <c r="D11" s="125"/>
      <c r="E11" s="126"/>
      <c r="F11" s="112" t="s">
        <v>145</v>
      </c>
      <c r="G11" s="113"/>
      <c r="H11" s="105" t="s">
        <v>144</v>
      </c>
      <c r="I11" s="109"/>
      <c r="J11" s="105" t="s">
        <v>143</v>
      </c>
      <c r="K11" s="114"/>
      <c r="L11" s="98" t="s">
        <v>142</v>
      </c>
      <c r="M11" s="99"/>
      <c r="N11" s="57" t="s">
        <v>159</v>
      </c>
      <c r="O11" s="70" t="s">
        <v>182</v>
      </c>
    </row>
    <row r="12" spans="1:22" ht="88.5" customHeight="1">
      <c r="A12" s="116"/>
      <c r="B12" s="117"/>
      <c r="C12" s="34" t="s">
        <v>100</v>
      </c>
      <c r="D12" s="105" t="s">
        <v>141</v>
      </c>
      <c r="E12" s="109"/>
      <c r="F12" s="108" t="s">
        <v>140</v>
      </c>
      <c r="G12" s="99"/>
      <c r="H12" s="59"/>
      <c r="I12" s="59"/>
      <c r="J12" s="93"/>
      <c r="K12" s="59"/>
      <c r="L12" s="59"/>
      <c r="M12" s="59"/>
      <c r="N12" s="61" t="s">
        <v>139</v>
      </c>
      <c r="O12" s="60" t="s">
        <v>118</v>
      </c>
    </row>
    <row r="13" spans="1:22" ht="63">
      <c r="A13" s="115">
        <v>5</v>
      </c>
      <c r="B13" s="117" t="s">
        <v>15</v>
      </c>
      <c r="C13" s="32" t="s">
        <v>101</v>
      </c>
      <c r="D13" s="105" t="s">
        <v>138</v>
      </c>
      <c r="E13" s="106"/>
      <c r="F13" s="105" t="s">
        <v>137</v>
      </c>
      <c r="G13" s="106"/>
      <c r="H13" s="110" t="s">
        <v>134</v>
      </c>
      <c r="I13" s="111"/>
      <c r="J13" s="93"/>
      <c r="K13" s="62"/>
      <c r="L13" s="62"/>
      <c r="M13" s="62"/>
      <c r="N13" s="66" t="s">
        <v>126</v>
      </c>
      <c r="O13" s="65" t="s">
        <v>118</v>
      </c>
    </row>
    <row r="14" spans="1:22" ht="25.5">
      <c r="A14" s="118"/>
      <c r="B14" s="117"/>
      <c r="C14" s="32" t="s">
        <v>102</v>
      </c>
      <c r="D14" s="107" t="s">
        <v>136</v>
      </c>
      <c r="E14" s="106"/>
      <c r="F14" s="63" t="s">
        <v>135</v>
      </c>
      <c r="G14" s="64" t="s">
        <v>134</v>
      </c>
      <c r="H14" s="62"/>
      <c r="I14" s="62"/>
      <c r="J14" s="93"/>
      <c r="K14" s="62"/>
      <c r="L14" s="62"/>
      <c r="M14" s="62"/>
      <c r="N14" s="66">
        <v>6.2019000000000002</v>
      </c>
      <c r="O14" s="65" t="s">
        <v>118</v>
      </c>
    </row>
    <row r="15" spans="1:22" ht="47.25">
      <c r="A15" s="116"/>
      <c r="B15" s="117"/>
      <c r="C15" s="32" t="s">
        <v>103</v>
      </c>
      <c r="D15" s="63" t="s">
        <v>133</v>
      </c>
      <c r="E15" s="107" t="s">
        <v>257</v>
      </c>
      <c r="F15" s="106"/>
      <c r="G15" s="107" t="s">
        <v>132</v>
      </c>
      <c r="H15" s="106"/>
      <c r="I15" s="64" t="s">
        <v>131</v>
      </c>
      <c r="J15" s="93"/>
      <c r="K15" s="62"/>
      <c r="L15" s="62"/>
      <c r="M15" s="62"/>
      <c r="N15" s="66" t="s">
        <v>126</v>
      </c>
      <c r="O15" s="65" t="s">
        <v>118</v>
      </c>
    </row>
    <row r="16" spans="1:22" ht="69.75" customHeight="1">
      <c r="A16" s="115">
        <v>6</v>
      </c>
      <c r="B16" s="117" t="s">
        <v>16</v>
      </c>
      <c r="C16" s="34" t="s">
        <v>104</v>
      </c>
      <c r="D16" s="130" t="s">
        <v>130</v>
      </c>
      <c r="E16" s="132"/>
      <c r="F16" s="105" t="s">
        <v>129</v>
      </c>
      <c r="G16" s="109"/>
      <c r="H16" s="72" t="s">
        <v>128</v>
      </c>
      <c r="I16" s="71" t="s">
        <v>127</v>
      </c>
      <c r="J16" s="93"/>
      <c r="K16" s="67"/>
      <c r="L16" s="67"/>
      <c r="M16" s="67"/>
      <c r="N16" s="69" t="s">
        <v>126</v>
      </c>
      <c r="O16" s="70" t="s">
        <v>118</v>
      </c>
    </row>
    <row r="17" spans="1:15" ht="46.5" customHeight="1">
      <c r="A17" s="116"/>
      <c r="B17" s="117"/>
      <c r="C17" s="32" t="s">
        <v>105</v>
      </c>
      <c r="D17" s="72" t="s">
        <v>125</v>
      </c>
      <c r="E17" s="71" t="s">
        <v>124</v>
      </c>
      <c r="F17" s="67"/>
      <c r="G17" s="67"/>
      <c r="H17" s="67"/>
      <c r="I17" s="67"/>
      <c r="J17" s="93"/>
      <c r="K17" s="67"/>
      <c r="L17" s="67"/>
      <c r="M17" s="67"/>
      <c r="N17" s="69" t="s">
        <v>123</v>
      </c>
      <c r="O17" s="70" t="s">
        <v>122</v>
      </c>
    </row>
    <row r="18" spans="1:15" ht="42.75" customHeight="1">
      <c r="A18" s="37">
        <v>7</v>
      </c>
      <c r="B18" s="38" t="s">
        <v>17</v>
      </c>
      <c r="C18" s="32" t="s">
        <v>106</v>
      </c>
      <c r="D18" s="133" t="s">
        <v>121</v>
      </c>
      <c r="E18" s="134"/>
      <c r="F18" s="68" t="s">
        <v>120</v>
      </c>
      <c r="G18" s="67"/>
      <c r="H18" s="67"/>
      <c r="I18" s="67"/>
      <c r="J18" s="93"/>
      <c r="K18" s="67"/>
      <c r="L18" s="67"/>
      <c r="M18" s="67"/>
      <c r="N18" s="73" t="s">
        <v>119</v>
      </c>
      <c r="O18" s="70" t="s">
        <v>118</v>
      </c>
    </row>
    <row r="19" spans="1:15">
      <c r="D19" s="31"/>
    </row>
    <row r="20" spans="1:15">
      <c r="D20" s="31"/>
    </row>
    <row r="21" spans="1:15" ht="25.5">
      <c r="B21" s="74" t="s">
        <v>117</v>
      </c>
      <c r="C21" s="75"/>
      <c r="D21" s="31"/>
    </row>
    <row r="22" spans="1:15">
      <c r="B22" s="74" t="s">
        <v>116</v>
      </c>
      <c r="C22" s="76"/>
    </row>
  </sheetData>
  <mergeCells count="45">
    <mergeCell ref="D18:E18"/>
    <mergeCell ref="D16:E16"/>
    <mergeCell ref="F16:G16"/>
    <mergeCell ref="G15:H15"/>
    <mergeCell ref="E15:F15"/>
    <mergeCell ref="I2:J2"/>
    <mergeCell ref="E2:F2"/>
    <mergeCell ref="E5:G5"/>
    <mergeCell ref="E8:F8"/>
    <mergeCell ref="D11:E11"/>
    <mergeCell ref="D7:F7"/>
    <mergeCell ref="G7:I7"/>
    <mergeCell ref="G8:I8"/>
    <mergeCell ref="D9:E9"/>
    <mergeCell ref="F9:H9"/>
    <mergeCell ref="I9:J9"/>
    <mergeCell ref="F10:G10"/>
    <mergeCell ref="J4:K4"/>
    <mergeCell ref="H5:K5"/>
    <mergeCell ref="D3:E3"/>
    <mergeCell ref="F3:I3"/>
    <mergeCell ref="A16:A17"/>
    <mergeCell ref="B16:B17"/>
    <mergeCell ref="A2:A5"/>
    <mergeCell ref="B2:B5"/>
    <mergeCell ref="A7:A8"/>
    <mergeCell ref="B7:B8"/>
    <mergeCell ref="A9:A12"/>
    <mergeCell ref="B9:B12"/>
    <mergeCell ref="A13:A15"/>
    <mergeCell ref="B13:B15"/>
    <mergeCell ref="D14:E14"/>
    <mergeCell ref="F13:G13"/>
    <mergeCell ref="F12:G12"/>
    <mergeCell ref="D12:E12"/>
    <mergeCell ref="H13:I13"/>
    <mergeCell ref="L11:M11"/>
    <mergeCell ref="E6:F6"/>
    <mergeCell ref="G6:H6"/>
    <mergeCell ref="I6:J6"/>
    <mergeCell ref="D13:E13"/>
    <mergeCell ref="I10:J10"/>
    <mergeCell ref="F11:G11"/>
    <mergeCell ref="J11:K11"/>
    <mergeCell ref="H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70" zoomScaleNormal="70" zoomScalePageLayoutView="110" workbookViewId="0">
      <pane xSplit="1" ySplit="2" topLeftCell="B12" activePane="bottomRight" state="frozen"/>
      <selection pane="topRight" activeCell="B1" sqref="B1"/>
      <selection pane="bottomLeft" activeCell="A3" sqref="A3"/>
      <selection pane="bottomRight" activeCell="F16" sqref="F16"/>
    </sheetView>
  </sheetViews>
  <sheetFormatPr defaultColWidth="10.625" defaultRowHeight="15.75"/>
  <cols>
    <col min="1" max="1" width="23.125" style="11" customWidth="1"/>
    <col min="2" max="2" width="33.125" style="20" customWidth="1"/>
    <col min="3" max="3" width="27.125" style="11" customWidth="1"/>
    <col min="4" max="4" width="22.625" style="8" customWidth="1"/>
    <col min="5" max="5" width="29.875" style="8" customWidth="1"/>
    <col min="6" max="6" width="7.875" style="8" customWidth="1"/>
    <col min="7" max="7" width="17" style="8" customWidth="1"/>
    <col min="8" max="8" width="16.5" style="12" customWidth="1"/>
    <col min="9" max="9" width="12.125" style="8" customWidth="1"/>
    <col min="10" max="10" width="15.125" style="12" customWidth="1"/>
    <col min="11" max="11" width="9.625" style="8" customWidth="1"/>
    <col min="12" max="12" width="14.125" style="8" customWidth="1"/>
    <col min="13" max="13" width="13" style="8" customWidth="1"/>
    <col min="14" max="14" width="10.625" style="8"/>
    <col min="15" max="15" width="11.625" style="8" bestFit="1" customWidth="1"/>
    <col min="16" max="16384" width="10.625" style="8"/>
  </cols>
  <sheetData>
    <row r="1" spans="1:16" s="1" customFormat="1">
      <c r="A1" s="138" t="s">
        <v>0</v>
      </c>
      <c r="B1" s="145" t="s">
        <v>94</v>
      </c>
      <c r="C1" s="138" t="s">
        <v>1</v>
      </c>
      <c r="D1" s="139" t="s">
        <v>2</v>
      </c>
      <c r="E1" s="139" t="s">
        <v>20</v>
      </c>
      <c r="F1" s="139" t="s">
        <v>3</v>
      </c>
      <c r="G1" s="137" t="s">
        <v>4</v>
      </c>
      <c r="H1" s="137"/>
      <c r="I1" s="137"/>
      <c r="J1" s="137"/>
      <c r="K1" s="139" t="s">
        <v>5</v>
      </c>
      <c r="L1" s="139" t="s">
        <v>6</v>
      </c>
      <c r="M1" s="140" t="s">
        <v>48</v>
      </c>
      <c r="N1" s="137" t="s">
        <v>69</v>
      </c>
      <c r="O1" s="137"/>
      <c r="P1" s="137"/>
    </row>
    <row r="2" spans="1:16" s="1" customFormat="1">
      <c r="A2" s="138"/>
      <c r="B2" s="146"/>
      <c r="C2" s="138"/>
      <c r="D2" s="139"/>
      <c r="E2" s="139"/>
      <c r="F2" s="139"/>
      <c r="G2" s="137" t="s">
        <v>18</v>
      </c>
      <c r="H2" s="137"/>
      <c r="I2" s="137" t="s">
        <v>19</v>
      </c>
      <c r="J2" s="137"/>
      <c r="K2" s="139"/>
      <c r="L2" s="139"/>
      <c r="M2" s="141"/>
      <c r="N2" s="2">
        <v>2018</v>
      </c>
      <c r="O2" s="2">
        <v>2019</v>
      </c>
      <c r="P2" s="2">
        <v>2020</v>
      </c>
    </row>
    <row r="3" spans="1:16" ht="94.5">
      <c r="A3" s="142" t="s">
        <v>7</v>
      </c>
      <c r="B3" s="145"/>
      <c r="C3" s="3" t="s">
        <v>185</v>
      </c>
      <c r="D3" s="4" t="s">
        <v>187</v>
      </c>
      <c r="E3" s="4" t="s">
        <v>186</v>
      </c>
      <c r="F3" s="4" t="s">
        <v>8</v>
      </c>
      <c r="G3" s="4" t="s">
        <v>113</v>
      </c>
      <c r="H3" s="5">
        <v>1031</v>
      </c>
      <c r="I3" s="4" t="s">
        <v>22</v>
      </c>
      <c r="J3" s="5">
        <v>2861</v>
      </c>
      <c r="K3" s="4" t="s">
        <v>21</v>
      </c>
      <c r="L3" s="4" t="s">
        <v>122</v>
      </c>
      <c r="M3" s="6">
        <f>H3/J3</f>
        <v>0.36036350926249561</v>
      </c>
      <c r="N3" s="80">
        <v>0.36</v>
      </c>
      <c r="O3" s="7">
        <v>0.35</v>
      </c>
      <c r="P3" s="80">
        <v>0.34</v>
      </c>
    </row>
    <row r="4" spans="1:16" ht="126">
      <c r="A4" s="142"/>
      <c r="B4" s="152"/>
      <c r="C4" s="3" t="s">
        <v>47</v>
      </c>
      <c r="D4" s="4" t="s">
        <v>51</v>
      </c>
      <c r="E4" s="4" t="s">
        <v>188</v>
      </c>
      <c r="F4" s="4" t="s">
        <v>8</v>
      </c>
      <c r="G4" s="4" t="s">
        <v>49</v>
      </c>
      <c r="H4" s="5">
        <v>64741</v>
      </c>
      <c r="I4" s="4" t="s">
        <v>50</v>
      </c>
      <c r="J4" s="5">
        <v>423855699.97000003</v>
      </c>
      <c r="K4" s="4" t="s">
        <v>21</v>
      </c>
      <c r="L4" s="4" t="s">
        <v>118</v>
      </c>
      <c r="M4" s="6">
        <v>0.25</v>
      </c>
      <c r="N4" s="80">
        <v>0.25</v>
      </c>
      <c r="O4" s="80">
        <v>0.24</v>
      </c>
      <c r="P4" s="80">
        <v>0.23</v>
      </c>
    </row>
    <row r="5" spans="1:16" ht="63">
      <c r="A5" s="142"/>
      <c r="B5" s="146"/>
      <c r="C5" s="3" t="s">
        <v>200</v>
      </c>
      <c r="D5" s="4" t="s">
        <v>190</v>
      </c>
      <c r="E5" s="4" t="s">
        <v>189</v>
      </c>
      <c r="F5" s="4" t="s">
        <v>8</v>
      </c>
      <c r="G5" s="4"/>
      <c r="H5" s="4"/>
      <c r="I5" s="4"/>
      <c r="J5" s="4"/>
      <c r="K5" s="4" t="s">
        <v>191</v>
      </c>
      <c r="L5" s="4" t="s">
        <v>122</v>
      </c>
      <c r="M5" s="7">
        <v>0.223</v>
      </c>
      <c r="N5" s="7"/>
      <c r="O5" s="80">
        <v>0.16</v>
      </c>
      <c r="P5" s="7"/>
    </row>
    <row r="6" spans="1:16" ht="409.5">
      <c r="A6" s="143" t="s">
        <v>9</v>
      </c>
      <c r="B6" s="145"/>
      <c r="C6" s="3" t="s">
        <v>201</v>
      </c>
      <c r="D6" s="4" t="s">
        <v>258</v>
      </c>
      <c r="E6" s="4" t="s">
        <v>259</v>
      </c>
      <c r="F6" s="4" t="s">
        <v>8</v>
      </c>
      <c r="G6" s="4" t="s">
        <v>23</v>
      </c>
      <c r="H6" s="13">
        <v>41975</v>
      </c>
      <c r="I6" s="4" t="s">
        <v>24</v>
      </c>
      <c r="J6" s="13">
        <v>279647</v>
      </c>
      <c r="K6" s="4" t="s">
        <v>21</v>
      </c>
      <c r="L6" s="4" t="s">
        <v>118</v>
      </c>
      <c r="M6" s="6">
        <f>H6/J6</f>
        <v>0.15009994743372895</v>
      </c>
      <c r="N6" s="80">
        <v>0.15</v>
      </c>
      <c r="O6" s="80">
        <v>0.14000000000000001</v>
      </c>
      <c r="P6" s="80">
        <v>0.13</v>
      </c>
    </row>
    <row r="7" spans="1:16" ht="105" customHeight="1">
      <c r="A7" s="144"/>
      <c r="B7" s="146"/>
      <c r="C7" s="3" t="s">
        <v>203</v>
      </c>
      <c r="D7" s="4" t="s">
        <v>192</v>
      </c>
      <c r="E7" s="4" t="s">
        <v>193</v>
      </c>
      <c r="F7" s="4" t="s">
        <v>8</v>
      </c>
      <c r="G7" s="4" t="s">
        <v>194</v>
      </c>
      <c r="H7" s="4">
        <v>266</v>
      </c>
      <c r="I7" s="4" t="s">
        <v>195</v>
      </c>
      <c r="J7" s="4">
        <v>921</v>
      </c>
      <c r="K7" s="4" t="s">
        <v>21</v>
      </c>
      <c r="L7" s="4" t="s">
        <v>122</v>
      </c>
      <c r="M7" s="7" t="s">
        <v>196</v>
      </c>
      <c r="N7" s="7">
        <v>0.32</v>
      </c>
      <c r="O7" s="7">
        <v>0.34</v>
      </c>
      <c r="P7" s="7">
        <v>0.35</v>
      </c>
    </row>
    <row r="8" spans="1:16" ht="173.25">
      <c r="A8" s="138" t="s">
        <v>10</v>
      </c>
      <c r="B8" s="21" t="s">
        <v>95</v>
      </c>
      <c r="C8" s="3" t="s">
        <v>213</v>
      </c>
      <c r="D8" s="4" t="s">
        <v>28</v>
      </c>
      <c r="E8" s="4" t="s">
        <v>25</v>
      </c>
      <c r="F8" s="4" t="s">
        <v>8</v>
      </c>
      <c r="G8" s="4" t="s">
        <v>27</v>
      </c>
      <c r="H8" s="5"/>
      <c r="I8" s="81" t="s">
        <v>235</v>
      </c>
      <c r="J8" s="5"/>
      <c r="K8" s="4" t="s">
        <v>21</v>
      </c>
      <c r="L8" s="4" t="s">
        <v>118</v>
      </c>
      <c r="M8" s="4" t="s">
        <v>42</v>
      </c>
      <c r="N8" s="4"/>
      <c r="O8" s="4"/>
      <c r="P8" s="4"/>
    </row>
    <row r="9" spans="1:16" ht="63.75" customHeight="1">
      <c r="A9" s="138"/>
      <c r="B9" s="21" t="s">
        <v>96</v>
      </c>
      <c r="C9" s="3" t="s">
        <v>260</v>
      </c>
      <c r="D9" s="4" t="s">
        <v>207</v>
      </c>
      <c r="E9" s="4" t="s">
        <v>208</v>
      </c>
      <c r="F9" s="4" t="s">
        <v>8</v>
      </c>
      <c r="G9" s="4" t="s">
        <v>205</v>
      </c>
      <c r="H9" s="5"/>
      <c r="I9" s="4" t="s">
        <v>206</v>
      </c>
      <c r="J9" s="9"/>
      <c r="K9" s="4" t="s">
        <v>21</v>
      </c>
      <c r="L9" s="4"/>
      <c r="M9" s="4" t="s">
        <v>202</v>
      </c>
      <c r="N9" s="4"/>
      <c r="O9" s="4"/>
      <c r="P9" s="4"/>
    </row>
    <row r="10" spans="1:16" ht="110.25">
      <c r="A10" s="138"/>
      <c r="B10" s="153" t="s">
        <v>111</v>
      </c>
      <c r="C10" s="3" t="s">
        <v>198</v>
      </c>
      <c r="D10" s="4" t="s">
        <v>197</v>
      </c>
      <c r="E10" s="4" t="s">
        <v>26</v>
      </c>
      <c r="F10" s="4" t="s">
        <v>8</v>
      </c>
      <c r="G10" s="95" t="s">
        <v>236</v>
      </c>
      <c r="H10" s="5">
        <f>11893000+6854259</f>
        <v>18747259</v>
      </c>
      <c r="I10" s="4" t="s">
        <v>75</v>
      </c>
      <c r="J10" s="9">
        <v>423855699.97000003</v>
      </c>
      <c r="K10" s="4" t="s">
        <v>21</v>
      </c>
      <c r="L10" s="4" t="s">
        <v>118</v>
      </c>
      <c r="M10" s="6">
        <f>H10/J10</f>
        <v>4.4230286395409824E-2</v>
      </c>
      <c r="N10" s="4" t="s">
        <v>237</v>
      </c>
      <c r="O10" s="4" t="s">
        <v>237</v>
      </c>
      <c r="P10" s="4"/>
    </row>
    <row r="11" spans="1:16" ht="126">
      <c r="A11" s="138"/>
      <c r="B11" s="154"/>
      <c r="C11" s="3" t="s">
        <v>238</v>
      </c>
      <c r="D11" s="4" t="s">
        <v>53</v>
      </c>
      <c r="E11" s="4" t="s">
        <v>234</v>
      </c>
      <c r="F11" s="4" t="s">
        <v>8</v>
      </c>
      <c r="G11" s="4" t="s">
        <v>239</v>
      </c>
      <c r="H11" s="13"/>
      <c r="I11" s="4" t="s">
        <v>50</v>
      </c>
      <c r="J11" s="13">
        <v>423855699.97000003</v>
      </c>
      <c r="K11" s="4" t="s">
        <v>21</v>
      </c>
      <c r="L11" s="4" t="s">
        <v>118</v>
      </c>
      <c r="M11" s="6">
        <f>H11/J11</f>
        <v>0</v>
      </c>
      <c r="N11" s="4"/>
      <c r="O11" s="4"/>
      <c r="P11" s="4"/>
    </row>
    <row r="12" spans="1:16" ht="117" customHeight="1">
      <c r="A12" s="138"/>
      <c r="B12" s="77" t="s">
        <v>97</v>
      </c>
      <c r="C12" s="3" t="s">
        <v>264</v>
      </c>
      <c r="D12" s="4" t="s">
        <v>209</v>
      </c>
      <c r="E12" s="4" t="s">
        <v>210</v>
      </c>
      <c r="F12" s="4" t="s">
        <v>8</v>
      </c>
      <c r="G12" s="4" t="s">
        <v>211</v>
      </c>
      <c r="H12" s="5"/>
      <c r="I12" s="4" t="s">
        <v>212</v>
      </c>
      <c r="J12" s="9"/>
      <c r="K12" s="4" t="s">
        <v>21</v>
      </c>
      <c r="L12" s="4" t="s">
        <v>182</v>
      </c>
      <c r="M12" s="4" t="s">
        <v>202</v>
      </c>
      <c r="N12" s="4"/>
      <c r="O12" s="4"/>
      <c r="P12" s="4"/>
    </row>
    <row r="13" spans="1:16" ht="110.25">
      <c r="A13" s="10" t="s">
        <v>11</v>
      </c>
      <c r="B13" s="22" t="s">
        <v>98</v>
      </c>
      <c r="C13" s="3" t="s">
        <v>265</v>
      </c>
      <c r="D13" s="4" t="s">
        <v>240</v>
      </c>
      <c r="E13" s="4" t="s">
        <v>241</v>
      </c>
      <c r="F13" s="4" t="s">
        <v>8</v>
      </c>
      <c r="G13" s="4"/>
      <c r="H13" s="4"/>
      <c r="I13" s="4"/>
      <c r="J13" s="4"/>
      <c r="K13" s="4" t="s">
        <v>21</v>
      </c>
      <c r="L13" s="4" t="s">
        <v>122</v>
      </c>
      <c r="M13" s="18">
        <v>9.6000000000000002E-2</v>
      </c>
      <c r="N13" s="4"/>
      <c r="O13" s="4"/>
      <c r="P13" s="4"/>
    </row>
    <row r="14" spans="1:16" ht="54" customHeight="1">
      <c r="A14" s="148" t="s">
        <v>13</v>
      </c>
      <c r="B14" s="21" t="s">
        <v>114</v>
      </c>
      <c r="C14" s="96" t="s">
        <v>242</v>
      </c>
      <c r="D14" s="4"/>
      <c r="E14" s="4" t="s">
        <v>283</v>
      </c>
      <c r="F14" s="4" t="s">
        <v>12</v>
      </c>
      <c r="G14" s="4" t="s">
        <v>199</v>
      </c>
      <c r="H14" s="4"/>
      <c r="I14" s="95" t="s">
        <v>243</v>
      </c>
      <c r="J14" s="4"/>
      <c r="K14" s="4" t="s">
        <v>21</v>
      </c>
      <c r="L14" s="4" t="s">
        <v>204</v>
      </c>
      <c r="M14" s="4" t="s">
        <v>202</v>
      </c>
      <c r="N14" s="7"/>
      <c r="O14" s="7"/>
      <c r="P14" s="4"/>
    </row>
    <row r="15" spans="1:16" ht="47.25">
      <c r="A15" s="148"/>
      <c r="B15" s="155" t="s">
        <v>244</v>
      </c>
      <c r="C15" s="3" t="s">
        <v>266</v>
      </c>
      <c r="D15" s="4" t="s">
        <v>223</v>
      </c>
      <c r="E15" s="4" t="s">
        <v>215</v>
      </c>
      <c r="F15" s="4" t="s">
        <v>8</v>
      </c>
      <c r="G15" s="4" t="s">
        <v>218</v>
      </c>
      <c r="H15" s="4"/>
      <c r="I15" s="4" t="s">
        <v>219</v>
      </c>
      <c r="J15" s="4"/>
      <c r="K15" s="4" t="s">
        <v>21</v>
      </c>
      <c r="L15" s="4" t="s">
        <v>122</v>
      </c>
      <c r="M15" s="4" t="s">
        <v>202</v>
      </c>
      <c r="N15" s="4"/>
      <c r="O15" s="4"/>
      <c r="P15" s="4"/>
    </row>
    <row r="16" spans="1:16" ht="47.25">
      <c r="A16" s="148"/>
      <c r="B16" s="156"/>
      <c r="C16" s="3" t="s">
        <v>214</v>
      </c>
      <c r="D16" s="4" t="s">
        <v>216</v>
      </c>
      <c r="E16" s="4" t="s">
        <v>217</v>
      </c>
      <c r="F16" s="4" t="s">
        <v>12</v>
      </c>
      <c r="G16" s="4" t="s">
        <v>221</v>
      </c>
      <c r="H16" s="13">
        <v>14609228</v>
      </c>
      <c r="I16" s="4" t="s">
        <v>220</v>
      </c>
      <c r="J16" s="13">
        <v>3700000</v>
      </c>
      <c r="K16" s="4" t="s">
        <v>21</v>
      </c>
      <c r="L16" s="4" t="s">
        <v>122</v>
      </c>
      <c r="M16" s="4" t="s">
        <v>54</v>
      </c>
      <c r="N16" s="4">
        <v>4.2</v>
      </c>
      <c r="O16" s="4">
        <v>4.4000000000000004</v>
      </c>
      <c r="P16" s="4">
        <v>4.5999999999999996</v>
      </c>
    </row>
    <row r="17" spans="1:16" ht="60.75" customHeight="1">
      <c r="A17" s="148"/>
      <c r="B17" s="157"/>
      <c r="C17" s="3" t="s">
        <v>232</v>
      </c>
      <c r="D17" s="4"/>
      <c r="E17" s="4" t="s">
        <v>217</v>
      </c>
      <c r="F17" s="4" t="s">
        <v>8</v>
      </c>
      <c r="G17" s="4" t="s">
        <v>221</v>
      </c>
      <c r="H17" s="13">
        <v>14609228</v>
      </c>
      <c r="I17" s="4" t="s">
        <v>222</v>
      </c>
      <c r="J17" s="78">
        <f>495744+H17</f>
        <v>15104972</v>
      </c>
      <c r="K17" s="4" t="s">
        <v>21</v>
      </c>
      <c r="L17" s="4" t="s">
        <v>122</v>
      </c>
      <c r="M17" s="7">
        <v>0.95</v>
      </c>
      <c r="N17" s="7">
        <v>0.96</v>
      </c>
      <c r="O17" s="7">
        <v>0.97</v>
      </c>
      <c r="P17" s="18">
        <v>0.97499999999999998</v>
      </c>
    </row>
    <row r="18" spans="1:16" ht="57.75" customHeight="1">
      <c r="A18" s="138" t="s">
        <v>14</v>
      </c>
      <c r="B18" s="158" t="s">
        <v>112</v>
      </c>
      <c r="C18" s="4" t="s">
        <v>231</v>
      </c>
      <c r="D18" s="4"/>
      <c r="E18" s="4" t="s">
        <v>282</v>
      </c>
      <c r="F18" s="4" t="s">
        <v>8</v>
      </c>
      <c r="G18" s="4" t="s">
        <v>227</v>
      </c>
      <c r="H18" s="4"/>
      <c r="I18" s="4" t="s">
        <v>228</v>
      </c>
      <c r="J18" s="4"/>
      <c r="K18" s="4" t="s">
        <v>21</v>
      </c>
      <c r="L18" s="4" t="s">
        <v>122</v>
      </c>
      <c r="M18" s="4" t="s">
        <v>202</v>
      </c>
      <c r="N18" s="4"/>
      <c r="O18" s="4"/>
      <c r="P18" s="4"/>
    </row>
    <row r="19" spans="1:16" ht="57.75" customHeight="1">
      <c r="A19" s="138"/>
      <c r="B19" s="159"/>
      <c r="C19" s="97" t="s">
        <v>245</v>
      </c>
      <c r="D19" s="4"/>
      <c r="E19" s="4" t="s">
        <v>282</v>
      </c>
      <c r="F19" s="4" t="s">
        <v>12</v>
      </c>
      <c r="G19" s="4" t="s">
        <v>233</v>
      </c>
      <c r="H19" s="5"/>
      <c r="I19" s="4" t="s">
        <v>228</v>
      </c>
      <c r="J19" s="5"/>
      <c r="K19" s="4" t="s">
        <v>21</v>
      </c>
      <c r="L19" s="4" t="s">
        <v>182</v>
      </c>
      <c r="M19" s="4" t="s">
        <v>202</v>
      </c>
      <c r="N19" s="4"/>
      <c r="O19" s="4"/>
      <c r="P19" s="4"/>
    </row>
    <row r="20" spans="1:16" ht="66.75" customHeight="1">
      <c r="A20" s="138"/>
      <c r="B20" s="26" t="s">
        <v>99</v>
      </c>
      <c r="C20" s="4" t="s">
        <v>261</v>
      </c>
      <c r="D20" s="4"/>
      <c r="E20" s="4" t="s">
        <v>281</v>
      </c>
      <c r="F20" s="4" t="s">
        <v>8</v>
      </c>
      <c r="G20" s="4" t="s">
        <v>230</v>
      </c>
      <c r="H20" s="4"/>
      <c r="I20" s="4" t="s">
        <v>229</v>
      </c>
      <c r="J20" s="4"/>
      <c r="K20" s="4" t="s">
        <v>21</v>
      </c>
      <c r="L20" s="4" t="s">
        <v>122</v>
      </c>
      <c r="M20" s="4" t="s">
        <v>202</v>
      </c>
      <c r="N20" s="4"/>
      <c r="O20" s="4"/>
      <c r="P20" s="4"/>
    </row>
    <row r="21" spans="1:16" ht="100.5" customHeight="1">
      <c r="A21" s="138"/>
      <c r="B21" s="150" t="s">
        <v>100</v>
      </c>
      <c r="C21" s="3" t="s">
        <v>224</v>
      </c>
      <c r="D21" s="4" t="s">
        <v>93</v>
      </c>
      <c r="E21" s="4" t="s">
        <v>280</v>
      </c>
      <c r="F21" s="4" t="s">
        <v>8</v>
      </c>
      <c r="G21" s="4" t="s">
        <v>55</v>
      </c>
      <c r="H21" s="5">
        <v>52968</v>
      </c>
      <c r="I21" s="4" t="s">
        <v>56</v>
      </c>
      <c r="J21" s="5">
        <v>1209144</v>
      </c>
      <c r="K21" s="4" t="s">
        <v>35</v>
      </c>
      <c r="L21" s="4" t="s">
        <v>118</v>
      </c>
      <c r="M21" s="6">
        <v>4.3806196780532346E-2</v>
      </c>
      <c r="N21" s="7">
        <v>0.05</v>
      </c>
      <c r="O21" s="7">
        <v>0.06</v>
      </c>
      <c r="P21" s="7">
        <v>0.1</v>
      </c>
    </row>
    <row r="22" spans="1:16" ht="75.75" customHeight="1">
      <c r="A22" s="138"/>
      <c r="B22" s="151"/>
      <c r="C22" s="3" t="s">
        <v>225</v>
      </c>
      <c r="D22" s="4" t="s">
        <v>74</v>
      </c>
      <c r="E22" s="4" t="s">
        <v>29</v>
      </c>
      <c r="F22" s="4" t="s">
        <v>8</v>
      </c>
      <c r="G22" s="4" t="s">
        <v>78</v>
      </c>
      <c r="H22" s="14">
        <v>111854</v>
      </c>
      <c r="I22" s="4" t="s">
        <v>77</v>
      </c>
      <c r="J22" s="5">
        <v>674299</v>
      </c>
      <c r="K22" s="4" t="s">
        <v>43</v>
      </c>
      <c r="L22" s="4" t="s">
        <v>118</v>
      </c>
      <c r="M22" s="6">
        <f>H22/J22</f>
        <v>0.16588190105576309</v>
      </c>
      <c r="N22" s="7">
        <v>0.16</v>
      </c>
      <c r="O22" s="7">
        <v>0.15</v>
      </c>
      <c r="P22" s="7">
        <v>0.13</v>
      </c>
    </row>
    <row r="23" spans="1:16" ht="94.5">
      <c r="A23" s="147" t="s">
        <v>15</v>
      </c>
      <c r="B23" s="26" t="s">
        <v>101</v>
      </c>
      <c r="C23" s="3" t="s">
        <v>226</v>
      </c>
      <c r="D23" s="4" t="s">
        <v>57</v>
      </c>
      <c r="E23" s="4" t="s">
        <v>76</v>
      </c>
      <c r="F23" s="4" t="s">
        <v>52</v>
      </c>
      <c r="G23" s="4" t="s">
        <v>79</v>
      </c>
      <c r="H23" s="4">
        <v>47071</v>
      </c>
      <c r="I23" s="4" t="s">
        <v>80</v>
      </c>
      <c r="J23" s="4">
        <v>47069</v>
      </c>
      <c r="K23" s="4" t="s">
        <v>40</v>
      </c>
      <c r="L23" s="4" t="s">
        <v>118</v>
      </c>
      <c r="M23" s="4" t="s">
        <v>202</v>
      </c>
      <c r="N23" s="4"/>
      <c r="O23" s="4"/>
      <c r="P23" s="4"/>
    </row>
    <row r="24" spans="1:16" ht="37.5" customHeight="1">
      <c r="A24" s="148"/>
      <c r="B24" s="26" t="s">
        <v>102</v>
      </c>
      <c r="C24" s="3" t="s">
        <v>276</v>
      </c>
      <c r="D24" s="4"/>
      <c r="E24" s="4" t="s">
        <v>277</v>
      </c>
      <c r="F24" s="4"/>
      <c r="G24" s="4"/>
      <c r="H24" s="4"/>
      <c r="I24" s="4"/>
      <c r="J24" s="4"/>
      <c r="K24" s="4"/>
      <c r="L24" s="4"/>
      <c r="M24" s="19"/>
      <c r="N24" s="4"/>
      <c r="O24" s="4"/>
      <c r="P24" s="4"/>
    </row>
    <row r="25" spans="1:16" ht="60" customHeight="1">
      <c r="A25" s="149"/>
      <c r="B25" s="26" t="s">
        <v>103</v>
      </c>
      <c r="C25" s="3" t="s">
        <v>278</v>
      </c>
      <c r="D25" s="4"/>
      <c r="E25" s="4" t="s">
        <v>279</v>
      </c>
      <c r="F25" s="4"/>
      <c r="G25" s="4"/>
      <c r="H25" s="4"/>
      <c r="I25" s="4"/>
      <c r="J25" s="4"/>
      <c r="K25" s="4"/>
      <c r="L25" s="4"/>
      <c r="M25" s="19"/>
      <c r="N25" s="4"/>
      <c r="O25" s="4"/>
      <c r="P25" s="4"/>
    </row>
    <row r="26" spans="1:16" ht="63">
      <c r="A26" s="138" t="s">
        <v>16</v>
      </c>
      <c r="B26" s="26" t="s">
        <v>104</v>
      </c>
      <c r="C26" s="3" t="s">
        <v>267</v>
      </c>
      <c r="D26" s="4" t="s">
        <v>81</v>
      </c>
      <c r="E26" s="4" t="s">
        <v>82</v>
      </c>
      <c r="F26" s="4" t="s">
        <v>8</v>
      </c>
      <c r="G26" s="4" t="s">
        <v>70</v>
      </c>
      <c r="H26" s="5"/>
      <c r="I26" s="4" t="s">
        <v>44</v>
      </c>
      <c r="J26" s="5"/>
      <c r="K26" s="4" t="s">
        <v>52</v>
      </c>
      <c r="L26" s="4" t="s">
        <v>118</v>
      </c>
      <c r="M26" s="4" t="s">
        <v>32</v>
      </c>
      <c r="N26" s="4"/>
      <c r="O26" s="4"/>
      <c r="P26" s="4"/>
    </row>
    <row r="27" spans="1:16" ht="63">
      <c r="A27" s="138"/>
      <c r="B27" s="26" t="s">
        <v>105</v>
      </c>
      <c r="C27" s="3" t="s">
        <v>268</v>
      </c>
      <c r="D27" s="4" t="s">
        <v>83</v>
      </c>
      <c r="E27" s="4" t="s">
        <v>84</v>
      </c>
      <c r="F27" s="4" t="s">
        <v>8</v>
      </c>
      <c r="G27" s="4" t="s">
        <v>71</v>
      </c>
      <c r="H27" s="5">
        <v>25</v>
      </c>
      <c r="I27" s="4" t="s">
        <v>44</v>
      </c>
      <c r="J27" s="5">
        <v>3700000</v>
      </c>
      <c r="K27" s="5" t="s">
        <v>52</v>
      </c>
      <c r="L27" s="4" t="s">
        <v>118</v>
      </c>
      <c r="M27" s="15">
        <f>H27/J27</f>
        <v>6.7567567567567567E-6</v>
      </c>
      <c r="N27" s="7">
        <v>0.2</v>
      </c>
      <c r="O27" s="7">
        <v>0.3</v>
      </c>
      <c r="P27" s="7">
        <v>0.45</v>
      </c>
    </row>
    <row r="28" spans="1:16" ht="204.75" customHeight="1">
      <c r="A28" s="25" t="s">
        <v>17</v>
      </c>
      <c r="B28" s="26" t="s">
        <v>106</v>
      </c>
      <c r="C28" s="3" t="s">
        <v>269</v>
      </c>
      <c r="D28" s="4" t="s">
        <v>58</v>
      </c>
      <c r="E28" s="4" t="s">
        <v>30</v>
      </c>
      <c r="F28" s="4" t="s">
        <v>8</v>
      </c>
      <c r="G28" s="4" t="s">
        <v>59</v>
      </c>
      <c r="H28" s="5">
        <v>198254</v>
      </c>
      <c r="I28" s="4" t="s">
        <v>60</v>
      </c>
      <c r="J28" s="5">
        <v>1209144</v>
      </c>
      <c r="K28" s="4" t="s">
        <v>31</v>
      </c>
      <c r="L28" s="4" t="s">
        <v>118</v>
      </c>
      <c r="M28" s="6">
        <f>H28/J28</f>
        <v>0.16396227413773712</v>
      </c>
      <c r="N28" s="4"/>
      <c r="O28" s="4"/>
      <c r="P28" s="4"/>
    </row>
    <row r="29" spans="1:16" ht="63">
      <c r="A29" s="27" t="s">
        <v>33</v>
      </c>
      <c r="B29" s="27"/>
      <c r="C29" s="3" t="s">
        <v>270</v>
      </c>
      <c r="D29" s="4" t="s">
        <v>61</v>
      </c>
      <c r="E29" s="4" t="s">
        <v>85</v>
      </c>
      <c r="F29" s="4"/>
      <c r="G29" s="4" t="s">
        <v>45</v>
      </c>
      <c r="H29" s="16"/>
      <c r="I29" s="4" t="s">
        <v>62</v>
      </c>
      <c r="J29" s="16"/>
      <c r="K29" s="4" t="s">
        <v>36</v>
      </c>
      <c r="L29" s="4" t="s">
        <v>86</v>
      </c>
      <c r="M29" s="4" t="s">
        <v>67</v>
      </c>
      <c r="N29" s="4"/>
      <c r="O29" s="4"/>
      <c r="P29" s="4"/>
    </row>
    <row r="30" spans="1:16" ht="63">
      <c r="A30" s="135" t="s">
        <v>72</v>
      </c>
      <c r="B30" s="27"/>
      <c r="C30" s="3" t="s">
        <v>271</v>
      </c>
      <c r="D30" s="4" t="s">
        <v>63</v>
      </c>
      <c r="E30" s="4" t="s">
        <v>73</v>
      </c>
      <c r="F30" s="4" t="s">
        <v>8</v>
      </c>
      <c r="G30" s="4" t="s">
        <v>65</v>
      </c>
      <c r="H30" s="5">
        <v>8</v>
      </c>
      <c r="I30" s="4" t="s">
        <v>64</v>
      </c>
      <c r="J30" s="5">
        <v>225</v>
      </c>
      <c r="K30" s="4" t="s">
        <v>36</v>
      </c>
      <c r="L30" s="4" t="s">
        <v>118</v>
      </c>
      <c r="M30" s="6">
        <f>H30/J30</f>
        <v>3.5555555555555556E-2</v>
      </c>
      <c r="N30" s="7">
        <v>0.03</v>
      </c>
      <c r="O30" s="7">
        <v>0.02</v>
      </c>
      <c r="P30" s="7">
        <v>0.02</v>
      </c>
    </row>
    <row r="31" spans="1:16" ht="47.25">
      <c r="A31" s="135"/>
      <c r="B31" s="27"/>
      <c r="C31" s="3" t="s">
        <v>272</v>
      </c>
      <c r="D31" s="4" t="s">
        <v>66</v>
      </c>
      <c r="E31" s="4" t="s">
        <v>263</v>
      </c>
      <c r="F31" s="4" t="s">
        <v>34</v>
      </c>
      <c r="G31" s="4"/>
      <c r="H31" s="5"/>
      <c r="I31" s="4"/>
      <c r="J31" s="5"/>
      <c r="K31" s="4" t="s">
        <v>36</v>
      </c>
      <c r="L31" s="4"/>
      <c r="M31" s="4" t="s">
        <v>67</v>
      </c>
      <c r="N31" s="4"/>
      <c r="O31" s="4"/>
      <c r="P31" s="4"/>
    </row>
    <row r="32" spans="1:16" ht="78.75">
      <c r="A32" s="135" t="s">
        <v>37</v>
      </c>
      <c r="B32" s="27"/>
      <c r="C32" s="3" t="s">
        <v>273</v>
      </c>
      <c r="D32" s="4" t="s">
        <v>87</v>
      </c>
      <c r="E32" s="4" t="s">
        <v>90</v>
      </c>
      <c r="F32" s="4" t="s">
        <v>46</v>
      </c>
      <c r="G32" s="4" t="s">
        <v>88</v>
      </c>
      <c r="H32" s="13">
        <v>5771254</v>
      </c>
      <c r="I32" s="4" t="s">
        <v>89</v>
      </c>
      <c r="J32" s="5">
        <v>288521</v>
      </c>
      <c r="K32" s="4" t="s">
        <v>40</v>
      </c>
      <c r="L32" s="4" t="s">
        <v>118</v>
      </c>
      <c r="M32" s="79">
        <f>H32/J32</f>
        <v>20.002890604150132</v>
      </c>
      <c r="N32" s="4"/>
      <c r="O32" s="4"/>
      <c r="P32" s="4"/>
    </row>
    <row r="33" spans="1:16" ht="63">
      <c r="A33" s="136"/>
      <c r="B33" s="28"/>
      <c r="C33" s="3" t="s">
        <v>274</v>
      </c>
      <c r="D33" s="4" t="s">
        <v>68</v>
      </c>
      <c r="E33" s="4" t="s">
        <v>38</v>
      </c>
      <c r="F33" s="4" t="s">
        <v>46</v>
      </c>
      <c r="G33" s="4" t="s">
        <v>39</v>
      </c>
      <c r="H33" s="5">
        <v>108000</v>
      </c>
      <c r="I33" s="17" t="s">
        <v>91</v>
      </c>
      <c r="J33" s="5">
        <v>7862400</v>
      </c>
      <c r="K33" s="4" t="s">
        <v>40</v>
      </c>
      <c r="L33" s="4" t="s">
        <v>118</v>
      </c>
      <c r="M33" s="6" t="s">
        <v>92</v>
      </c>
      <c r="N33" s="18">
        <v>0.01</v>
      </c>
      <c r="O33" s="18">
        <v>7.0000000000000001E-3</v>
      </c>
      <c r="P33" s="18">
        <v>5.0000000000000001E-3</v>
      </c>
    </row>
    <row r="34" spans="1:16" ht="47.25">
      <c r="A34" s="27" t="s">
        <v>41</v>
      </c>
      <c r="B34" s="27"/>
      <c r="C34" s="3" t="s">
        <v>275</v>
      </c>
      <c r="D34" s="4"/>
      <c r="E34" s="4" t="s">
        <v>262</v>
      </c>
      <c r="F34" s="4"/>
      <c r="G34" s="4"/>
      <c r="H34" s="4"/>
      <c r="I34" s="4"/>
      <c r="J34" s="4"/>
      <c r="K34" s="4"/>
      <c r="L34" s="4"/>
      <c r="M34" s="4" t="s">
        <v>67</v>
      </c>
      <c r="N34" s="4"/>
      <c r="O34" s="4"/>
      <c r="P34" s="4"/>
    </row>
  </sheetData>
  <autoFilter ref="L1:L34"/>
  <mergeCells count="28">
    <mergeCell ref="E1:E2"/>
    <mergeCell ref="F1:F2"/>
    <mergeCell ref="B1:B2"/>
    <mergeCell ref="A26:A27"/>
    <mergeCell ref="A23:A25"/>
    <mergeCell ref="A14:A17"/>
    <mergeCell ref="B21:B22"/>
    <mergeCell ref="B3:B5"/>
    <mergeCell ref="B6:B7"/>
    <mergeCell ref="B10:B11"/>
    <mergeCell ref="B15:B17"/>
    <mergeCell ref="B18:B19"/>
    <mergeCell ref="A30:A31"/>
    <mergeCell ref="A32:A33"/>
    <mergeCell ref="N1:P1"/>
    <mergeCell ref="A18:A22"/>
    <mergeCell ref="G1:J1"/>
    <mergeCell ref="K1:K2"/>
    <mergeCell ref="L1:L2"/>
    <mergeCell ref="M1:M2"/>
    <mergeCell ref="A3:A5"/>
    <mergeCell ref="A8:A12"/>
    <mergeCell ref="A6:A7"/>
    <mergeCell ref="G2:H2"/>
    <mergeCell ref="I2:J2"/>
    <mergeCell ref="A1:A2"/>
    <mergeCell ref="C1:C2"/>
    <mergeCell ref="D1: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7" workbookViewId="0">
      <selection activeCell="C9" sqref="C9"/>
    </sheetView>
  </sheetViews>
  <sheetFormatPr defaultColWidth="9.875" defaultRowHeight="15.75"/>
  <cols>
    <col min="1" max="1" width="6.125" style="39" customWidth="1"/>
    <col min="2" max="2" width="29.125" style="40" customWidth="1"/>
    <col min="3" max="3" width="65" style="23" customWidth="1"/>
    <col min="4" max="4" width="22.5" style="24" customWidth="1"/>
    <col min="5" max="16384" width="9.875" style="23"/>
  </cols>
  <sheetData>
    <row r="1" spans="1:4" s="30" customFormat="1">
      <c r="A1" s="35"/>
      <c r="B1" s="33" t="s">
        <v>115</v>
      </c>
      <c r="C1" s="33" t="s">
        <v>94</v>
      </c>
      <c r="D1" s="29"/>
    </row>
    <row r="2" spans="1:4">
      <c r="A2" s="115">
        <v>1</v>
      </c>
      <c r="B2" s="119" t="s">
        <v>10</v>
      </c>
      <c r="C2" s="32" t="s">
        <v>95</v>
      </c>
      <c r="D2" s="31"/>
    </row>
    <row r="3" spans="1:4" ht="31.5" customHeight="1">
      <c r="A3" s="118"/>
      <c r="B3" s="120"/>
      <c r="C3" s="32" t="s">
        <v>96</v>
      </c>
      <c r="D3" s="31"/>
    </row>
    <row r="4" spans="1:4" ht="47.25">
      <c r="A4" s="118"/>
      <c r="B4" s="120"/>
      <c r="C4" s="32" t="s">
        <v>111</v>
      </c>
      <c r="D4" s="31"/>
    </row>
    <row r="5" spans="1:4">
      <c r="A5" s="116"/>
      <c r="B5" s="121"/>
      <c r="C5" s="36" t="s">
        <v>109</v>
      </c>
      <c r="D5" s="31"/>
    </row>
    <row r="6" spans="1:4" ht="31.5">
      <c r="A6" s="37">
        <v>2</v>
      </c>
      <c r="B6" s="38" t="s">
        <v>11</v>
      </c>
      <c r="C6" s="32" t="s">
        <v>98</v>
      </c>
      <c r="D6" s="31"/>
    </row>
    <row r="7" spans="1:4">
      <c r="A7" s="115">
        <v>3</v>
      </c>
      <c r="B7" s="117" t="s">
        <v>108</v>
      </c>
      <c r="C7" s="32" t="s">
        <v>114</v>
      </c>
      <c r="D7" s="31"/>
    </row>
    <row r="8" spans="1:4" ht="31.5">
      <c r="A8" s="116"/>
      <c r="B8" s="117"/>
      <c r="C8" s="32" t="s">
        <v>110</v>
      </c>
      <c r="D8" s="31"/>
    </row>
    <row r="9" spans="1:4" ht="21" customHeight="1">
      <c r="A9" s="115">
        <v>4</v>
      </c>
      <c r="B9" s="117" t="s">
        <v>14</v>
      </c>
      <c r="C9" s="36" t="s">
        <v>112</v>
      </c>
      <c r="D9" s="31"/>
    </row>
    <row r="10" spans="1:4" ht="47.25">
      <c r="A10" s="118"/>
      <c r="B10" s="117"/>
      <c r="C10" s="32" t="s">
        <v>99</v>
      </c>
      <c r="D10" s="31"/>
    </row>
    <row r="11" spans="1:4" ht="21" customHeight="1">
      <c r="A11" s="118"/>
      <c r="B11" s="117"/>
      <c r="C11" s="32" t="s">
        <v>107</v>
      </c>
      <c r="D11" s="31"/>
    </row>
    <row r="12" spans="1:4" ht="31.5">
      <c r="A12" s="116"/>
      <c r="B12" s="117"/>
      <c r="C12" s="34" t="s">
        <v>100</v>
      </c>
      <c r="D12" s="31"/>
    </row>
    <row r="13" spans="1:4" ht="47.25">
      <c r="A13" s="115">
        <v>5</v>
      </c>
      <c r="B13" s="117" t="s">
        <v>15</v>
      </c>
      <c r="C13" s="32" t="s">
        <v>101</v>
      </c>
      <c r="D13" s="31"/>
    </row>
    <row r="14" spans="1:4">
      <c r="A14" s="118"/>
      <c r="B14" s="117"/>
      <c r="C14" s="32" t="s">
        <v>102</v>
      </c>
      <c r="D14" s="31"/>
    </row>
    <row r="15" spans="1:4" ht="31.5">
      <c r="A15" s="116"/>
      <c r="B15" s="117"/>
      <c r="C15" s="32" t="s">
        <v>103</v>
      </c>
      <c r="D15" s="31"/>
    </row>
    <row r="16" spans="1:4" ht="31.5">
      <c r="A16" s="115">
        <v>6</v>
      </c>
      <c r="B16" s="117" t="s">
        <v>16</v>
      </c>
      <c r="C16" s="34" t="s">
        <v>104</v>
      </c>
      <c r="D16" s="31"/>
    </row>
    <row r="17" spans="1:4" ht="18" customHeight="1">
      <c r="A17" s="116"/>
      <c r="B17" s="117"/>
      <c r="C17" s="32" t="s">
        <v>105</v>
      </c>
      <c r="D17" s="31"/>
    </row>
    <row r="18" spans="1:4" ht="31.5">
      <c r="A18" s="37">
        <v>7</v>
      </c>
      <c r="B18" s="38" t="s">
        <v>17</v>
      </c>
      <c r="C18" s="32" t="s">
        <v>106</v>
      </c>
      <c r="D18" s="31"/>
    </row>
    <row r="19" spans="1:4">
      <c r="D19" s="31"/>
    </row>
    <row r="20" spans="1:4">
      <c r="D20" s="31"/>
    </row>
    <row r="21" spans="1:4">
      <c r="D21" s="31"/>
    </row>
  </sheetData>
  <mergeCells count="10">
    <mergeCell ref="A13:A15"/>
    <mergeCell ref="B13:B15"/>
    <mergeCell ref="A16:A17"/>
    <mergeCell ref="B16:B17"/>
    <mergeCell ref="A2:A5"/>
    <mergeCell ref="B2:B5"/>
    <mergeCell ref="A7:A8"/>
    <mergeCell ref="B7:B8"/>
    <mergeCell ref="A9:A12"/>
    <mergeCell ref="B9:B12"/>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iniciatives+actions</vt:lpstr>
      <vt:lpstr>iniciatives+indicators</vt:lpstr>
      <vt:lpstr>iniciatives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2018-06-29T15:00:06Z</cp:lastPrinted>
  <dcterms:created xsi:type="dcterms:W3CDTF">2018-03-29T09:18:57Z</dcterms:created>
  <dcterms:modified xsi:type="dcterms:W3CDTF">2018-08-13T11:32:05Z</dcterms:modified>
</cp:coreProperties>
</file>