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MOH\Pending procurement\computers\"/>
    </mc:Choice>
  </mc:AlternateContent>
  <bookViews>
    <workbookView xWindow="0" yWindow="504" windowWidth="27840" windowHeight="12876" activeTab="2"/>
  </bookViews>
  <sheets>
    <sheet name="Summary" sheetId="7" r:id="rId1"/>
    <sheet name="პერსონალური კომპიუტერები" sheetId="5" r:id="rId2"/>
    <sheet name="ნოუთბუქები" sheetId="6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hCnWJZ3fQERIb8y3lm3/d9n72ARw=="/>
    </ext>
  </extLst>
</workbook>
</file>

<file path=xl/calcChain.xml><?xml version="1.0" encoding="utf-8"?>
<calcChain xmlns="http://schemas.openxmlformats.org/spreadsheetml/2006/main">
  <c r="B17" i="7" l="1"/>
  <c r="B9" i="7"/>
  <c r="B7" i="7"/>
  <c r="C12" i="7" l="1"/>
  <c r="H23" i="7"/>
  <c r="G23" i="7"/>
  <c r="C9" i="7" s="1"/>
  <c r="H11" i="7"/>
  <c r="G11" i="7"/>
  <c r="C8" i="7" s="1"/>
  <c r="H17" i="7"/>
  <c r="G17" i="7"/>
  <c r="C7" i="7" s="1"/>
  <c r="C4" i="6"/>
  <c r="B4" i="6"/>
  <c r="I4" i="5"/>
  <c r="H4" i="5"/>
  <c r="D4" i="5"/>
  <c r="C4" i="5"/>
</calcChain>
</file>

<file path=xl/sharedStrings.xml><?xml version="1.0" encoding="utf-8"?>
<sst xmlns="http://schemas.openxmlformats.org/spreadsheetml/2006/main" count="195" uniqueCount="151">
  <si>
    <t>პროცესორი</t>
  </si>
  <si>
    <t>კვების ბლოკი</t>
  </si>
  <si>
    <t>კლავიატურა</t>
  </si>
  <si>
    <t>მაუსი</t>
  </si>
  <si>
    <t>DVD-RW Sata</t>
  </si>
  <si>
    <t>მწარმოებლის ავტორიზაციის ფორმა</t>
  </si>
  <si>
    <t>პერსონალური კომპიუტერის მონაცემები უნდა შეესაბამებოდეს ან აღემატებოდეს  მოთხოვნილს, გარანტია არანაკლებ 3 წელი, სისტემური ბლოკი, კლავიატურა, მაუსი და მონიტორი უნდა იყოს  ერთიდაიგივე ბრენდის</t>
  </si>
  <si>
    <t>არანაკლებ 3 წელი</t>
  </si>
  <si>
    <t xml:space="preserve">გარანტია </t>
  </si>
  <si>
    <t>არანაკლებ 3 Cell , არანაკლებ 42WHr , ინტეგრირებული</t>
  </si>
  <si>
    <t>ელემენტი</t>
  </si>
  <si>
    <t>პორტები</t>
  </si>
  <si>
    <t>1 x RGJ45   WiFi ac + Bluetooth  </t>
  </si>
  <si>
    <t>კომინუკაცია</t>
  </si>
  <si>
    <t>Anti-glare</t>
  </si>
  <si>
    <t>15.6"</t>
  </si>
  <si>
    <t>0.270 mm</t>
  </si>
  <si>
    <t>პიქსელის ზომა: </t>
  </si>
  <si>
    <t>ინტეგრირებული პორტები</t>
  </si>
  <si>
    <t>რეგულირება</t>
  </si>
  <si>
    <t>99% sRGB</t>
  </si>
  <si>
    <t>ფერთა გამა</t>
  </si>
  <si>
    <t>178 x 178</t>
  </si>
  <si>
    <t>ხედვის კუთხე: </t>
  </si>
  <si>
    <t>კონტრასტულობა: </t>
  </si>
  <si>
    <t>300 cd/m²</t>
  </si>
  <si>
    <t>სიკაშკაშე: </t>
  </si>
  <si>
    <t>60 Hz</t>
  </si>
  <si>
    <t>Refresh rate: </t>
  </si>
  <si>
    <t>5 მწ</t>
  </si>
  <si>
    <t>მატრიცის რეაგირების დრო: </t>
  </si>
  <si>
    <t>IPS</t>
  </si>
  <si>
    <t>მატრიცის ტიპი: </t>
  </si>
  <si>
    <t>თანაფარდობა</t>
  </si>
  <si>
    <t>1920x1200</t>
  </si>
  <si>
    <t>გაფართოება: </t>
  </si>
  <si>
    <t xml:space="preserve">24.01" </t>
  </si>
  <si>
    <t>0.2745 mm</t>
  </si>
  <si>
    <t>85% DCI-P3</t>
  </si>
  <si>
    <t>250 cd/m²</t>
  </si>
  <si>
    <t>1920x1080</t>
  </si>
  <si>
    <t>23.8"</t>
  </si>
  <si>
    <t>USB Optical Mouse</t>
  </si>
  <si>
    <t>RJ-45 GbE</t>
  </si>
  <si>
    <t>USB 3.1 ports</t>
  </si>
  <si>
    <t>DisplayPort (DP) 1.2 outputs</t>
  </si>
  <si>
    <t>Audio Line-Out</t>
  </si>
  <si>
    <t>ინტერფეისი უკან</t>
  </si>
  <si>
    <t xml:space="preserve">USB 3.0 Type-A  </t>
  </si>
  <si>
    <t xml:space="preserve">SD 4.0 Card Reader </t>
  </si>
  <si>
    <t>Headphone/microphone combo jack</t>
  </si>
  <si>
    <t>ინტერფეისი წინ</t>
  </si>
  <si>
    <t>1 TB</t>
  </si>
  <si>
    <t>HDD / SSD</t>
  </si>
  <si>
    <t>DP 1.4 (3), VirtualLink (1)</t>
  </si>
  <si>
    <t>შესაერთებელი:</t>
  </si>
  <si>
    <t>PCI Express 3.0 x 16</t>
  </si>
  <si>
    <t>პორტი</t>
  </si>
  <si>
    <t>დისკრეტული</t>
  </si>
  <si>
    <t>ვიდეო ბარათი</t>
  </si>
  <si>
    <t>2666 MHz</t>
  </si>
  <si>
    <t>128GB</t>
  </si>
  <si>
    <t>მაქსიმალური მოცულობა</t>
  </si>
  <si>
    <t>DDR4</t>
  </si>
  <si>
    <t>32 GB</t>
  </si>
  <si>
    <t>ოპერატიული მეხსიერება</t>
  </si>
  <si>
    <t>12 MB SmartCache</t>
  </si>
  <si>
    <t>ბირთვების რაოდენობა: </t>
  </si>
  <si>
    <t>ნაკადების რაოდენობა: </t>
  </si>
  <si>
    <t>ეკრანის ზომა </t>
  </si>
  <si>
    <t>პროცესორის სიხშირე: </t>
  </si>
  <si>
    <t>ეკრანის გაფართოება</t>
  </si>
  <si>
    <t>ქეშ მეხსიერება: </t>
  </si>
  <si>
    <t>ეკრანის ზედაპირის ტიპი</t>
  </si>
  <si>
    <t>პროცესორის ტაქტური სიხშირე (ცალ ბირთვზე)</t>
  </si>
  <si>
    <t xml:space="preserve">პროცესორის ტურბო სიხშირე  </t>
  </si>
  <si>
    <t>ბირთვების რაოდენობა</t>
  </si>
  <si>
    <t>არანაკლებ 4</t>
  </si>
  <si>
    <t>ნაკადების რაოდენობა</t>
  </si>
  <si>
    <t xml:space="preserve">არანაკლებ 8  </t>
  </si>
  <si>
    <t>ქეშ მეხსიერება (smartcache) / Lithography</t>
  </si>
  <si>
    <t>ოპერატიული მეხსიერება, სლოტები</t>
  </si>
  <si>
    <t>ოპერატიული მეხისერების სიხშირე</t>
  </si>
  <si>
    <t>არანაკლებ 2666MHz</t>
  </si>
  <si>
    <t>ოპერატიული მეხსიერება: </t>
  </si>
  <si>
    <t xml:space="preserve">მყარი დისკი  </t>
  </si>
  <si>
    <t>არანაკლებ 512GB, ტიპი: SSD PCIe M.2  NVMe</t>
  </si>
  <si>
    <t>მეხსიერების ტიპი: </t>
  </si>
  <si>
    <t>USB პორტების რაოდენობა</t>
  </si>
  <si>
    <t>სიხშირე: </t>
  </si>
  <si>
    <t>ვიდეო კამერა</t>
  </si>
  <si>
    <t xml:space="preserve">არანაკლებ  HD (720p), </t>
  </si>
  <si>
    <t>ვიდეო დაფის ტიპი: </t>
  </si>
  <si>
    <t>ვიდეო დაფის მეხსიერება: </t>
  </si>
  <si>
    <t>მყარი დისკის ტიპი: </t>
  </si>
  <si>
    <t>SSD მოცულობა: </t>
  </si>
  <si>
    <t>გამომავალი სიმძლავრე: </t>
  </si>
  <si>
    <t>1 x HDMI, SD Card Reader, 1 x UAJ</t>
  </si>
  <si>
    <t>2. დაუზიანებელი ქარხნული შეფუთვით</t>
  </si>
  <si>
    <t>დისკის ოპტიკური წამკითხველი</t>
  </si>
  <si>
    <t>დიაგონალი არანაკლებ</t>
  </si>
  <si>
    <t>16 MB SmartCache</t>
  </si>
  <si>
    <t>ინტეგრირებული</t>
  </si>
  <si>
    <t>1000:1</t>
  </si>
  <si>
    <t>500 Gb</t>
  </si>
  <si>
    <t>USB  Slim Keyboard (QWERTY)</t>
  </si>
  <si>
    <t>არანაკლებ 1920 x 1080, IPS ან WVA</t>
  </si>
  <si>
    <t>1. უნდა იყოს ქარხნულად აწყობილი, ყველა მაკომპლექტირებელი დეტალის ჩათვლით (ბრენდული)</t>
  </si>
  <si>
    <t>მწარმოებლის გარანტია არანაკლებ 3 წელი</t>
  </si>
  <si>
    <t>SSD M2 256GB</t>
  </si>
  <si>
    <t>SSD M2 128GB</t>
  </si>
  <si>
    <t xml:space="preserve">USB 3.1  Type-C </t>
  </si>
  <si>
    <t xml:space="preserve">1 x DP 1.4 , 1 x DP (Out)  MST,  1  x HDMI 1.4
</t>
  </si>
  <si>
    <t>-</t>
  </si>
  <si>
    <t>(-5° to 21°) Tilt; (-45° to 45°) Swivel; Pivot two sides . VESA 100x100</t>
  </si>
  <si>
    <t>(-5° to 21°) Tilt; (-40° to 40°) Swivel; Pivot two sides . VESA 100x100</t>
  </si>
  <si>
    <t>64GB</t>
  </si>
  <si>
    <t>1 x DP 1.4, 1 x HDMI 1.4 (თავსებადი წარმოდგენილ მონიტორთან)</t>
  </si>
  <si>
    <t>6 GB GDDR6</t>
  </si>
  <si>
    <t xml:space="preserve">მონიტორი </t>
  </si>
  <si>
    <t>არანაკლებ 8</t>
  </si>
  <si>
    <t>არანაკლებ 12 MB</t>
  </si>
  <si>
    <t>არანაკლებ 2.5 GHz</t>
  </si>
  <si>
    <t>არანაკლებ 4.5 GHz</t>
  </si>
  <si>
    <t>არანაკლებ 8 MB</t>
  </si>
  <si>
    <t>არანაკლებ 2.8 GHz</t>
  </si>
  <si>
    <t>არანაკლებ 4.7 GHz</t>
  </si>
  <si>
    <t>არანაკელებ : 2 x USB 3.0 , 1 x USB 3.1, 1 x USB 3.2 Gen 1 Type-C</t>
  </si>
  <si>
    <t>არანაკლებ 8 GB</t>
  </si>
  <si>
    <t>არანაკლებ 12 GB</t>
  </si>
  <si>
    <t>არანაკლებ 256GB, ტიპი: SSD PCIe M.2  NVMe</t>
  </si>
  <si>
    <t>არანაკელებ : 2 x USB 3.0 , 1 x USB 3.1, 1 x USB 3.2 Gen 2 Type-C</t>
  </si>
  <si>
    <t xml:space="preserve">1 x DP 1.4 , 1 x HDMI 1.4 , 1 x DVI, 1 x VGA </t>
  </si>
  <si>
    <t>მინიმუმ 600W / efficient 90% (80+ Gold)</t>
  </si>
  <si>
    <t xml:space="preserve">სტაციონარული კომპიუტერის სპეციფკაცია </t>
  </si>
  <si>
    <t>N 1</t>
  </si>
  <si>
    <t>N 2</t>
  </si>
  <si>
    <t>მოთხოვნილი მონიტორების სპეციფიკაციები</t>
  </si>
  <si>
    <t xml:space="preserve">N 2 </t>
  </si>
  <si>
    <t xml:space="preserve">ნოუთბუქის (ლეპტოპის) სპეციფიკაცია </t>
  </si>
  <si>
    <t>ჯამური ღირებულება</t>
  </si>
  <si>
    <t>მოთხოვნილი რაოდენობები სპეციფიკაციების მიხედვით (ერთეული)</t>
  </si>
  <si>
    <t>სტაციონარული კომპიუტერების ჯამური ღირებულება</t>
  </si>
  <si>
    <t>მონიტორების ჯამური ღირებულება</t>
  </si>
  <si>
    <t xml:space="preserve"> ერთეულის სავარაუდო ღირებულება</t>
  </si>
  <si>
    <t>ერთეულის სავარაუდო ღირებულება</t>
  </si>
  <si>
    <t>სულ რაოდენობა</t>
  </si>
  <si>
    <t>სტაციონარული კომპიუტერები (ორივე სპეციფიკაცია ჯამურად)</t>
  </si>
  <si>
    <t>მონიტორები (ორივე სპეციფიკაცია ჯამურად)</t>
  </si>
  <si>
    <t>ნოუთბუქები (ლეპტოპები) (ორივე სპეფიციკაცია ჯამურად)</t>
  </si>
  <si>
    <t>სულ ჯამი: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</si>
</sst>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GEL&quot;_-;\-* #,##0.00\ &quot;GEL&quot;_-;_-* &quot;-&quot;??\ &quot;GEL&quot;_-;_-@_-"/>
  </numFmts>
  <fonts count="9" x14ac:knownFonts="1">
    <font>
      <sz val="10"/>
      <color rgb="FF000000"/>
      <name val="Arial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charset val="204"/>
      <scheme val="major"/>
    </font>
    <font>
      <sz val="11"/>
      <name val="Calibri"/>
      <family val="2"/>
      <charset val="204"/>
      <scheme val="major"/>
    </font>
    <font>
      <b/>
      <sz val="11"/>
      <name val="Calibri"/>
      <family val="2"/>
      <scheme val="maj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name val="Calibri"/>
      <family val="2"/>
      <charset val="204"/>
      <scheme val="major"/>
    </font>
    <font>
      <b/>
      <sz val="12"/>
      <name val="Calibri"/>
      <family val="2"/>
      <scheme val="maj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 applyFont="1" applyAlignment="1"/>
    <xf numFmtId="0" fontId="2" fillId="0" borderId="0" xfId="1" applyFont="1" applyAlignment="1">
      <alignment vertical="center"/>
    </xf>
    <xf numFmtId="0" fontId="3" fillId="0" borderId="0" xfId="1" applyFont="1"/>
    <xf numFmtId="0" fontId="3" fillId="0" borderId="0" xfId="1" applyFont="1" applyFill="1"/>
    <xf numFmtId="0" fontId="3" fillId="0" borderId="0" xfId="1" applyFont="1" applyBorder="1" applyAlignment="1">
      <alignment vertical="center" wrapText="1"/>
    </xf>
    <xf numFmtId="0" fontId="3" fillId="0" borderId="0" xfId="1" applyFont="1" applyBorder="1"/>
    <xf numFmtId="0" fontId="3" fillId="0" borderId="0" xfId="1" applyFont="1" applyBorder="1" applyAlignment="1">
      <alignment horizontal="left" vertical="center"/>
    </xf>
    <xf numFmtId="0" fontId="3" fillId="0" borderId="0" xfId="1" applyFont="1" applyFill="1" applyBorder="1" applyAlignment="1"/>
    <xf numFmtId="0" fontId="3" fillId="0" borderId="0" xfId="1" applyFont="1" applyFill="1" applyBorder="1"/>
    <xf numFmtId="0" fontId="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wrapText="1"/>
    </xf>
    <xf numFmtId="0" fontId="3" fillId="0" borderId="0" xfId="1" applyFont="1" applyFill="1" applyBorder="1" applyAlignment="1">
      <alignment horizontal="left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vertical="center"/>
    </xf>
    <xf numFmtId="0" fontId="3" fillId="0" borderId="0" xfId="1" applyFont="1" applyAlignment="1"/>
    <xf numFmtId="0" fontId="3" fillId="0" borderId="0" xfId="1" applyFont="1" applyBorder="1" applyAlignment="1"/>
    <xf numFmtId="0" fontId="3" fillId="0" borderId="0" xfId="1" applyFont="1" applyFill="1" applyBorder="1" applyAlignment="1">
      <alignment vertical="center"/>
    </xf>
    <xf numFmtId="0" fontId="3" fillId="0" borderId="1" xfId="1" applyFont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4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left" vertical="center"/>
    </xf>
    <xf numFmtId="0" fontId="3" fillId="0" borderId="5" xfId="1" applyFont="1" applyFill="1" applyBorder="1" applyAlignment="1">
      <alignment horizontal="left" vertical="center" wrapText="1"/>
    </xf>
    <xf numFmtId="0" fontId="3" fillId="0" borderId="6" xfId="1" applyFont="1" applyBorder="1" applyAlignment="1">
      <alignment horizontal="left"/>
    </xf>
    <xf numFmtId="0" fontId="3" fillId="0" borderId="7" xfId="1" applyFont="1" applyBorder="1" applyAlignment="1">
      <alignment horizontal="left"/>
    </xf>
    <xf numFmtId="0" fontId="3" fillId="0" borderId="8" xfId="1" applyFont="1" applyBorder="1" applyAlignment="1">
      <alignment horizontal="left" vertical="center"/>
    </xf>
    <xf numFmtId="0" fontId="2" fillId="0" borderId="0" xfId="1" applyFont="1" applyBorder="1" applyAlignment="1">
      <alignment horizontal="center" vertical="center"/>
    </xf>
    <xf numFmtId="0" fontId="3" fillId="0" borderId="10" xfId="1" applyFont="1" applyBorder="1" applyAlignment="1">
      <alignment horizontal="left"/>
    </xf>
    <xf numFmtId="0" fontId="3" fillId="0" borderId="8" xfId="1" applyFont="1" applyBorder="1" applyAlignment="1">
      <alignment horizontal="left"/>
    </xf>
    <xf numFmtId="0" fontId="3" fillId="0" borderId="4" xfId="1" applyFont="1" applyBorder="1" applyAlignment="1">
      <alignment vertical="center"/>
    </xf>
    <xf numFmtId="0" fontId="3" fillId="0" borderId="4" xfId="1" applyFont="1" applyBorder="1" applyAlignment="1">
      <alignment vertical="center" wrapText="1"/>
    </xf>
    <xf numFmtId="0" fontId="3" fillId="0" borderId="4" xfId="1" applyFont="1" applyBorder="1" applyAlignment="1">
      <alignment horizontal="left"/>
    </xf>
    <xf numFmtId="0" fontId="3" fillId="0" borderId="4" xfId="1" applyFont="1" applyBorder="1" applyAlignment="1">
      <alignment horizontal="left" vertical="center"/>
    </xf>
    <xf numFmtId="0" fontId="3" fillId="0" borderId="2" xfId="1" applyFont="1" applyBorder="1" applyAlignment="1"/>
    <xf numFmtId="0" fontId="3" fillId="0" borderId="2" xfId="1" applyFont="1" applyBorder="1" applyAlignment="1">
      <alignment vertical="center" wrapText="1"/>
    </xf>
    <xf numFmtId="20" fontId="3" fillId="0" borderId="4" xfId="1" applyNumberFormat="1" applyFont="1" applyBorder="1" applyAlignment="1">
      <alignment horizontal="left" vertical="center" wrapText="1"/>
    </xf>
    <xf numFmtId="46" fontId="3" fillId="0" borderId="4" xfId="1" quotePrefix="1" applyNumberFormat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49" fontId="3" fillId="0" borderId="4" xfId="1" applyNumberFormat="1" applyFont="1" applyFill="1" applyBorder="1" applyAlignment="1">
      <alignment horizontal="left" vertical="center" wrapText="1"/>
    </xf>
    <xf numFmtId="0" fontId="2" fillId="0" borderId="0" xfId="1" applyFont="1" applyAlignment="1">
      <alignment horizontal="right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164" fontId="2" fillId="0" borderId="0" xfId="1" applyNumberFormat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7" xfId="1" applyFont="1" applyBorder="1" applyAlignment="1">
      <alignment vertical="center"/>
    </xf>
    <xf numFmtId="164" fontId="2" fillId="0" borderId="22" xfId="1" applyNumberFormat="1" applyFont="1" applyBorder="1" applyAlignment="1">
      <alignment horizontal="center" vertical="center"/>
    </xf>
    <xf numFmtId="164" fontId="2" fillId="0" borderId="23" xfId="1" applyNumberFormat="1" applyFont="1" applyBorder="1" applyAlignment="1">
      <alignment horizontal="center" vertical="center"/>
    </xf>
    <xf numFmtId="164" fontId="2" fillId="0" borderId="24" xfId="1" applyNumberFormat="1" applyFont="1" applyBorder="1" applyAlignment="1">
      <alignment horizontal="center" vertical="center"/>
    </xf>
    <xf numFmtId="164" fontId="2" fillId="0" borderId="25" xfId="1" applyNumberFormat="1" applyFont="1" applyBorder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2" fillId="0" borderId="17" xfId="1" applyNumberFormat="1" applyFont="1" applyBorder="1" applyAlignment="1">
      <alignment horizontal="center" vertical="center"/>
    </xf>
    <xf numFmtId="0" fontId="5" fillId="0" borderId="0" xfId="0" applyFont="1" applyAlignment="1"/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164" fontId="7" fillId="0" borderId="22" xfId="1" applyNumberFormat="1" applyFont="1" applyBorder="1" applyAlignment="1">
      <alignment horizontal="center" vertical="center"/>
    </xf>
    <xf numFmtId="164" fontId="7" fillId="0" borderId="14" xfId="1" applyNumberFormat="1" applyFont="1" applyBorder="1" applyAlignment="1">
      <alignment horizontal="center" vertical="center"/>
    </xf>
    <xf numFmtId="164" fontId="7" fillId="0" borderId="24" xfId="1" applyNumberFormat="1" applyFont="1" applyBorder="1" applyAlignment="1">
      <alignment horizontal="center" vertical="center"/>
    </xf>
    <xf numFmtId="164" fontId="7" fillId="0" borderId="17" xfId="1" applyNumberFormat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5" fillId="0" borderId="12" xfId="0" applyFont="1" applyBorder="1" applyAlignment="1"/>
    <xf numFmtId="0" fontId="5" fillId="0" borderId="13" xfId="0" applyFont="1" applyBorder="1" applyAlignment="1"/>
    <xf numFmtId="0" fontId="5" fillId="0" borderId="14" xfId="0" applyFont="1" applyBorder="1" applyAlignment="1"/>
    <xf numFmtId="0" fontId="2" fillId="0" borderId="28" xfId="1" applyFont="1" applyBorder="1" applyAlignment="1">
      <alignment horizontal="center" vertical="center"/>
    </xf>
    <xf numFmtId="164" fontId="2" fillId="0" borderId="28" xfId="1" applyNumberFormat="1" applyFont="1" applyBorder="1" applyAlignment="1">
      <alignment horizontal="center" vertical="center"/>
    </xf>
    <xf numFmtId="164" fontId="2" fillId="0" borderId="16" xfId="1" applyNumberFormat="1" applyFont="1" applyBorder="1" applyAlignment="1">
      <alignment horizontal="center" vertical="center"/>
    </xf>
    <xf numFmtId="0" fontId="5" fillId="0" borderId="27" xfId="0" applyFont="1" applyBorder="1" applyAlignment="1"/>
    <xf numFmtId="0" fontId="6" fillId="0" borderId="0" xfId="0" applyFont="1" applyBorder="1" applyAlignment="1">
      <alignment horizontal="right"/>
    </xf>
    <xf numFmtId="0" fontId="6" fillId="0" borderId="28" xfId="0" applyFont="1" applyBorder="1" applyAlignment="1">
      <alignment horizontal="right"/>
    </xf>
    <xf numFmtId="0" fontId="5" fillId="0" borderId="0" xfId="0" applyFont="1" applyBorder="1" applyAlignment="1"/>
    <xf numFmtId="0" fontId="5" fillId="0" borderId="15" xfId="0" applyFont="1" applyBorder="1" applyAlignment="1"/>
    <xf numFmtId="0" fontId="5" fillId="0" borderId="16" xfId="0" applyFont="1" applyBorder="1" applyAlignment="1"/>
    <xf numFmtId="0" fontId="5" fillId="0" borderId="17" xfId="0" applyFont="1" applyBorder="1" applyAlignment="1"/>
    <xf numFmtId="164" fontId="5" fillId="0" borderId="28" xfId="0" applyNumberFormat="1" applyFont="1" applyBorder="1" applyAlignment="1"/>
    <xf numFmtId="0" fontId="6" fillId="0" borderId="15" xfId="0" applyFont="1" applyBorder="1" applyAlignment="1">
      <alignment horizontal="right"/>
    </xf>
    <xf numFmtId="164" fontId="6" fillId="0" borderId="17" xfId="0" applyNumberFormat="1" applyFont="1" applyBorder="1" applyAlignment="1">
      <alignment horizontal="right"/>
    </xf>
    <xf numFmtId="0" fontId="2" fillId="0" borderId="27" xfId="1" applyFont="1" applyBorder="1" applyAlignment="1">
      <alignment horizontal="right" vertical="center"/>
    </xf>
    <xf numFmtId="0" fontId="2" fillId="0" borderId="0" xfId="1" applyFont="1" applyBorder="1" applyAlignment="1">
      <alignment horizontal="right" vertical="center"/>
    </xf>
    <xf numFmtId="0" fontId="2" fillId="0" borderId="15" xfId="1" applyFont="1" applyBorder="1" applyAlignment="1">
      <alignment horizontal="right" vertical="center" indent="1"/>
    </xf>
    <xf numFmtId="0" fontId="2" fillId="0" borderId="16" xfId="1" applyFont="1" applyBorder="1" applyAlignment="1">
      <alignment horizontal="right" vertical="center" indent="1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8" fillId="0" borderId="15" xfId="1" applyFont="1" applyBorder="1" applyAlignment="1">
      <alignment horizontal="right" vertical="center" wrapText="1"/>
    </xf>
    <xf numFmtId="0" fontId="8" fillId="0" borderId="16" xfId="1" applyFont="1" applyBorder="1" applyAlignment="1">
      <alignment horizontal="right" vertical="center" wrapText="1"/>
    </xf>
    <xf numFmtId="0" fontId="8" fillId="0" borderId="26" xfId="1" applyFont="1" applyBorder="1" applyAlignment="1">
      <alignment horizontal="right" vertical="center" wrapText="1"/>
    </xf>
    <xf numFmtId="0" fontId="8" fillId="0" borderId="19" xfId="1" applyFont="1" applyBorder="1" applyAlignment="1">
      <alignment horizontal="right" vertical="center" wrapText="1"/>
    </xf>
    <xf numFmtId="0" fontId="8" fillId="0" borderId="25" xfId="1" applyFont="1" applyBorder="1" applyAlignment="1">
      <alignment horizontal="right" vertical="center" wrapText="1"/>
    </xf>
    <xf numFmtId="0" fontId="4" fillId="0" borderId="15" xfId="1" applyFont="1" applyBorder="1" applyAlignment="1">
      <alignment horizontal="right" vertical="center" wrapText="1"/>
    </xf>
    <xf numFmtId="0" fontId="4" fillId="0" borderId="16" xfId="1" applyFont="1" applyBorder="1" applyAlignment="1">
      <alignment horizontal="right" vertical="center" wrapText="1"/>
    </xf>
    <xf numFmtId="0" fontId="2" fillId="0" borderId="12" xfId="1" applyFont="1" applyBorder="1" applyAlignment="1">
      <alignment horizontal="right" vertical="center"/>
    </xf>
    <xf numFmtId="0" fontId="2" fillId="0" borderId="13" xfId="1" applyFont="1" applyBorder="1" applyAlignment="1">
      <alignment horizontal="right" vertical="center"/>
    </xf>
    <xf numFmtId="0" fontId="3" fillId="0" borderId="1" xfId="1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4" fillId="0" borderId="21" xfId="1" applyFont="1" applyBorder="1" applyAlignment="1">
      <alignment horizontal="right" vertical="center" wrapText="1"/>
    </xf>
    <xf numFmtId="0" fontId="4" fillId="0" borderId="19" xfId="1" applyFont="1" applyBorder="1" applyAlignment="1">
      <alignment horizontal="right" vertical="center" wrapText="1"/>
    </xf>
    <xf numFmtId="0" fontId="4" fillId="0" borderId="9" xfId="1" applyFont="1" applyBorder="1" applyAlignment="1">
      <alignment horizontal="right" vertical="center" wrapText="1"/>
    </xf>
    <xf numFmtId="0" fontId="4" fillId="0" borderId="20" xfId="1" applyFont="1" applyBorder="1" applyAlignment="1">
      <alignment horizontal="right" vertical="center" wrapText="1"/>
    </xf>
    <xf numFmtId="0" fontId="4" fillId="0" borderId="18" xfId="1" applyFont="1" applyBorder="1" applyAlignment="1">
      <alignment horizontal="right" vertical="center" wrapText="1"/>
    </xf>
    <xf numFmtId="0" fontId="4" fillId="0" borderId="11" xfId="1" applyFont="1" applyBorder="1" applyAlignment="1">
      <alignment horizontal="righ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3"/>
  <sheetViews>
    <sheetView topLeftCell="B1" workbookViewId="0">
      <selection activeCell="C17" sqref="C17"/>
    </sheetView>
  </sheetViews>
  <sheetFormatPr defaultColWidth="10.77734375" defaultRowHeight="15" x14ac:dyDescent="0.25"/>
  <cols>
    <col min="1" max="1" width="63.44140625" style="59" bestFit="1" customWidth="1"/>
    <col min="2" max="2" width="17.44140625" style="59" bestFit="1" customWidth="1"/>
    <col min="3" max="3" width="21.109375" style="59" bestFit="1" customWidth="1"/>
    <col min="4" max="4" width="10.77734375" style="59"/>
    <col min="5" max="5" width="54.109375" style="59" customWidth="1"/>
    <col min="6" max="6" width="10.77734375" style="59"/>
    <col min="7" max="8" width="15.33203125" style="59" bestFit="1" customWidth="1"/>
    <col min="9" max="16384" width="10.77734375" style="59"/>
  </cols>
  <sheetData>
    <row r="4" spans="1:8" ht="15.6" thickBot="1" x14ac:dyDescent="0.3"/>
    <row r="5" spans="1:8" x14ac:dyDescent="0.25">
      <c r="A5" s="69"/>
      <c r="B5" s="70"/>
      <c r="C5" s="71"/>
    </row>
    <row r="6" spans="1:8" ht="15.6" x14ac:dyDescent="0.3">
      <c r="A6" s="75"/>
      <c r="B6" s="76" t="s">
        <v>146</v>
      </c>
      <c r="C6" s="77" t="s">
        <v>140</v>
      </c>
    </row>
    <row r="7" spans="1:8" ht="15.6" thickBot="1" x14ac:dyDescent="0.3">
      <c r="A7" s="75" t="s">
        <v>147</v>
      </c>
      <c r="B7" s="78">
        <f>G15+H15</f>
        <v>13</v>
      </c>
      <c r="C7" s="82">
        <f>G17+H17</f>
        <v>55100</v>
      </c>
    </row>
    <row r="8" spans="1:8" ht="15.6" x14ac:dyDescent="0.25">
      <c r="A8" s="75" t="s">
        <v>148</v>
      </c>
      <c r="B8" s="78">
        <v>16</v>
      </c>
      <c r="C8" s="82">
        <f>G11+H11</f>
        <v>9900</v>
      </c>
      <c r="E8" s="89" t="s">
        <v>137</v>
      </c>
      <c r="F8" s="90"/>
      <c r="G8" s="60" t="s">
        <v>135</v>
      </c>
      <c r="H8" s="61" t="s">
        <v>138</v>
      </c>
    </row>
    <row r="9" spans="1:8" ht="16.2" thickBot="1" x14ac:dyDescent="0.3">
      <c r="A9" s="75" t="s">
        <v>149</v>
      </c>
      <c r="B9" s="78">
        <f>G21+H21</f>
        <v>9</v>
      </c>
      <c r="C9" s="82">
        <f>G23+H23</f>
        <v>30000</v>
      </c>
      <c r="E9" s="91" t="s">
        <v>141</v>
      </c>
      <c r="F9" s="92"/>
      <c r="G9" s="62">
        <v>6</v>
      </c>
      <c r="H9" s="68">
        <v>10</v>
      </c>
    </row>
    <row r="10" spans="1:8" ht="16.2" thickBot="1" x14ac:dyDescent="0.3">
      <c r="A10" s="79"/>
      <c r="B10" s="80"/>
      <c r="C10" s="81"/>
      <c r="E10" s="93" t="s">
        <v>144</v>
      </c>
      <c r="F10" s="94"/>
      <c r="G10" s="63">
        <v>650</v>
      </c>
      <c r="H10" s="64">
        <v>600</v>
      </c>
    </row>
    <row r="11" spans="1:8" ht="16.2" thickBot="1" x14ac:dyDescent="0.3">
      <c r="B11" s="69"/>
      <c r="C11" s="71"/>
      <c r="E11" s="91" t="s">
        <v>143</v>
      </c>
      <c r="F11" s="95"/>
      <c r="G11" s="65">
        <f>G10*G9</f>
        <v>3900</v>
      </c>
      <c r="H11" s="66">
        <f>H10*H9</f>
        <v>6000</v>
      </c>
    </row>
    <row r="12" spans="1:8" ht="16.2" thickBot="1" x14ac:dyDescent="0.35">
      <c r="B12" s="83" t="s">
        <v>150</v>
      </c>
      <c r="C12" s="84">
        <f>SUM(C7:C9)</f>
        <v>95000</v>
      </c>
    </row>
    <row r="13" spans="1:8" ht="15.6" thickBot="1" x14ac:dyDescent="0.3"/>
    <row r="14" spans="1:8" ht="15.6" x14ac:dyDescent="0.25">
      <c r="E14" s="89" t="s">
        <v>134</v>
      </c>
      <c r="F14" s="90"/>
      <c r="G14" s="67" t="s">
        <v>135</v>
      </c>
      <c r="H14" s="61" t="s">
        <v>136</v>
      </c>
    </row>
    <row r="15" spans="1:8" ht="16.2" thickBot="1" x14ac:dyDescent="0.3">
      <c r="E15" s="91" t="s">
        <v>141</v>
      </c>
      <c r="F15" s="92"/>
      <c r="G15" s="62">
        <v>3</v>
      </c>
      <c r="H15" s="68">
        <v>10</v>
      </c>
    </row>
    <row r="16" spans="1:8" ht="15.6" x14ac:dyDescent="0.25">
      <c r="E16" s="93" t="s">
        <v>144</v>
      </c>
      <c r="F16" s="94"/>
      <c r="G16" s="63">
        <v>6700</v>
      </c>
      <c r="H16" s="64">
        <v>3500</v>
      </c>
    </row>
    <row r="17" spans="2:8" ht="16.2" thickBot="1" x14ac:dyDescent="0.3">
      <c r="B17" s="59">
        <f>B9+B7</f>
        <v>22</v>
      </c>
      <c r="E17" s="91" t="s">
        <v>142</v>
      </c>
      <c r="F17" s="95"/>
      <c r="G17" s="65">
        <f>G16*G15</f>
        <v>20100</v>
      </c>
      <c r="H17" s="66">
        <f>H15*H16</f>
        <v>35000</v>
      </c>
    </row>
    <row r="18" spans="2:8" ht="15.6" thickBot="1" x14ac:dyDescent="0.3"/>
    <row r="19" spans="2:8" x14ac:dyDescent="0.25">
      <c r="E19" s="69"/>
      <c r="F19" s="70"/>
      <c r="G19" s="70"/>
      <c r="H19" s="71"/>
    </row>
    <row r="20" spans="2:8" x14ac:dyDescent="0.25">
      <c r="E20" s="85" t="s">
        <v>139</v>
      </c>
      <c r="F20" s="86"/>
      <c r="G20" s="28" t="s">
        <v>135</v>
      </c>
      <c r="H20" s="72" t="s">
        <v>136</v>
      </c>
    </row>
    <row r="21" spans="2:8" x14ac:dyDescent="0.25">
      <c r="E21" s="85" t="s">
        <v>141</v>
      </c>
      <c r="F21" s="86"/>
      <c r="G21" s="28">
        <v>3</v>
      </c>
      <c r="H21" s="72">
        <v>6</v>
      </c>
    </row>
    <row r="22" spans="2:8" x14ac:dyDescent="0.25">
      <c r="E22" s="85" t="s">
        <v>145</v>
      </c>
      <c r="F22" s="86"/>
      <c r="G22" s="46">
        <v>3600</v>
      </c>
      <c r="H22" s="73">
        <v>3200</v>
      </c>
    </row>
    <row r="23" spans="2:8" ht="15.6" thickBot="1" x14ac:dyDescent="0.3">
      <c r="E23" s="87" t="s">
        <v>140</v>
      </c>
      <c r="F23" s="88"/>
      <c r="G23" s="74">
        <f>G21*G22</f>
        <v>10800</v>
      </c>
      <c r="H23" s="58">
        <f>H21*H22</f>
        <v>19200</v>
      </c>
    </row>
  </sheetData>
  <mergeCells count="12">
    <mergeCell ref="E8:F8"/>
    <mergeCell ref="E9:F9"/>
    <mergeCell ref="E10:F10"/>
    <mergeCell ref="E11:F11"/>
    <mergeCell ref="E20:F20"/>
    <mergeCell ref="E21:F21"/>
    <mergeCell ref="E22:F22"/>
    <mergeCell ref="E23:F23"/>
    <mergeCell ref="E14:F14"/>
    <mergeCell ref="E15:F15"/>
    <mergeCell ref="E16:F16"/>
    <mergeCell ref="E17:F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zoomScale="120" zoomScaleNormal="120" workbookViewId="0">
      <pane ySplit="1" topLeftCell="A8" activePane="bottomLeft" state="frozen"/>
      <selection pane="bottomLeft" activeCell="F1" sqref="F1:I4"/>
    </sheetView>
  </sheetViews>
  <sheetFormatPr defaultColWidth="9.109375" defaultRowHeight="14.4" x14ac:dyDescent="0.3"/>
  <cols>
    <col min="1" max="1" width="24.77734375" style="15" customWidth="1"/>
    <col min="2" max="2" width="24.44140625" style="5" customWidth="1"/>
    <col min="3" max="3" width="16.109375" style="12" customWidth="1"/>
    <col min="4" max="4" width="15.33203125" style="12" bestFit="1" customWidth="1"/>
    <col min="5" max="5" width="15.6640625" style="2" customWidth="1"/>
    <col min="6" max="6" width="10.44140625" style="2" customWidth="1"/>
    <col min="7" max="7" width="31" style="2" customWidth="1"/>
    <col min="8" max="8" width="19.33203125" style="2" customWidth="1"/>
    <col min="9" max="9" width="12.109375" style="2" bestFit="1" customWidth="1"/>
    <col min="10" max="16384" width="9.109375" style="2"/>
  </cols>
  <sheetData>
    <row r="1" spans="1:9" s="1" customFormat="1" ht="30" customHeight="1" x14ac:dyDescent="0.25">
      <c r="A1" s="98" t="s">
        <v>134</v>
      </c>
      <c r="B1" s="99"/>
      <c r="C1" s="47" t="s">
        <v>135</v>
      </c>
      <c r="D1" s="48" t="s">
        <v>136</v>
      </c>
      <c r="E1" s="18"/>
      <c r="F1" s="98" t="s">
        <v>137</v>
      </c>
      <c r="G1" s="99"/>
      <c r="H1" s="51" t="s">
        <v>135</v>
      </c>
      <c r="I1" s="48" t="s">
        <v>138</v>
      </c>
    </row>
    <row r="2" spans="1:9" s="1" customFormat="1" ht="30" customHeight="1" thickBot="1" x14ac:dyDescent="0.3">
      <c r="A2" s="96" t="s">
        <v>141</v>
      </c>
      <c r="B2" s="97"/>
      <c r="C2" s="49">
        <v>3</v>
      </c>
      <c r="D2" s="50">
        <v>10</v>
      </c>
      <c r="E2" s="18"/>
      <c r="F2" s="96" t="s">
        <v>141</v>
      </c>
      <c r="G2" s="97"/>
      <c r="H2" s="49">
        <v>6</v>
      </c>
      <c r="I2" s="52">
        <v>10</v>
      </c>
    </row>
    <row r="3" spans="1:9" s="1" customFormat="1" ht="30" customHeight="1" x14ac:dyDescent="0.25">
      <c r="A3" s="102" t="s">
        <v>144</v>
      </c>
      <c r="B3" s="103"/>
      <c r="C3" s="53">
        <v>6700</v>
      </c>
      <c r="D3" s="54">
        <v>3500</v>
      </c>
      <c r="E3" s="18"/>
      <c r="F3" s="106" t="s">
        <v>144</v>
      </c>
      <c r="G3" s="103"/>
      <c r="H3" s="53">
        <v>650</v>
      </c>
      <c r="I3" s="54">
        <v>600</v>
      </c>
    </row>
    <row r="4" spans="1:9" s="1" customFormat="1" ht="30" customHeight="1" thickBot="1" x14ac:dyDescent="0.3">
      <c r="A4" s="104" t="s">
        <v>142</v>
      </c>
      <c r="B4" s="105"/>
      <c r="C4" s="55">
        <f>C3*C2</f>
        <v>20100</v>
      </c>
      <c r="D4" s="56">
        <f>D2*D3</f>
        <v>35000</v>
      </c>
      <c r="E4" s="18"/>
      <c r="F4" s="107" t="s">
        <v>143</v>
      </c>
      <c r="G4" s="105"/>
      <c r="H4" s="55">
        <f>H3*H2</f>
        <v>3900</v>
      </c>
      <c r="I4" s="56">
        <f>I3*I2</f>
        <v>6000</v>
      </c>
    </row>
    <row r="5" spans="1:9" ht="15.75" customHeight="1" x14ac:dyDescent="0.3">
      <c r="A5" s="100" t="s">
        <v>0</v>
      </c>
      <c r="B5" s="19" t="s">
        <v>67</v>
      </c>
      <c r="C5" s="20">
        <v>8</v>
      </c>
      <c r="D5" s="25">
        <v>6</v>
      </c>
      <c r="F5" s="101" t="s">
        <v>119</v>
      </c>
      <c r="G5" s="35" t="s">
        <v>100</v>
      </c>
      <c r="H5" s="20" t="s">
        <v>36</v>
      </c>
      <c r="I5" s="40" t="s">
        <v>41</v>
      </c>
    </row>
    <row r="6" spans="1:9" ht="15.75" customHeight="1" x14ac:dyDescent="0.3">
      <c r="A6" s="100"/>
      <c r="B6" s="19" t="s">
        <v>68</v>
      </c>
      <c r="C6" s="21">
        <v>16</v>
      </c>
      <c r="D6" s="26">
        <v>12</v>
      </c>
      <c r="F6" s="101"/>
      <c r="G6" s="36" t="s">
        <v>35</v>
      </c>
      <c r="H6" s="21" t="s">
        <v>34</v>
      </c>
      <c r="I6" s="22" t="s">
        <v>40</v>
      </c>
    </row>
    <row r="7" spans="1:9" ht="15.75" customHeight="1" x14ac:dyDescent="0.3">
      <c r="A7" s="100"/>
      <c r="B7" s="19" t="s">
        <v>70</v>
      </c>
      <c r="C7" s="21">
        <v>2.9</v>
      </c>
      <c r="D7" s="26">
        <v>2.9</v>
      </c>
      <c r="F7" s="101"/>
      <c r="G7" s="36" t="s">
        <v>33</v>
      </c>
      <c r="H7" s="37">
        <v>0.67361111111111116</v>
      </c>
      <c r="I7" s="22"/>
    </row>
    <row r="8" spans="1:9" ht="15.75" customHeight="1" x14ac:dyDescent="0.3">
      <c r="A8" s="100"/>
      <c r="B8" s="19" t="s">
        <v>72</v>
      </c>
      <c r="C8" s="21" t="s">
        <v>101</v>
      </c>
      <c r="D8" s="27" t="s">
        <v>66</v>
      </c>
      <c r="F8" s="101"/>
      <c r="G8" s="36" t="s">
        <v>32</v>
      </c>
      <c r="H8" s="21" t="s">
        <v>31</v>
      </c>
      <c r="I8" s="22" t="s">
        <v>31</v>
      </c>
    </row>
    <row r="9" spans="1:9" ht="15.75" customHeight="1" x14ac:dyDescent="0.3">
      <c r="A9" s="100" t="s">
        <v>65</v>
      </c>
      <c r="B9" s="19" t="s">
        <v>84</v>
      </c>
      <c r="C9" s="21" t="s">
        <v>64</v>
      </c>
      <c r="D9" s="29">
        <v>8</v>
      </c>
      <c r="F9" s="101"/>
      <c r="G9" s="36" t="s">
        <v>30</v>
      </c>
      <c r="H9" s="21" t="s">
        <v>29</v>
      </c>
      <c r="I9" s="22" t="s">
        <v>29</v>
      </c>
    </row>
    <row r="10" spans="1:9" x14ac:dyDescent="0.3">
      <c r="A10" s="100"/>
      <c r="B10" s="19" t="s">
        <v>87</v>
      </c>
      <c r="C10" s="21" t="s">
        <v>63</v>
      </c>
      <c r="D10" s="26" t="s">
        <v>63</v>
      </c>
      <c r="F10" s="101"/>
      <c r="G10" s="36" t="s">
        <v>28</v>
      </c>
      <c r="H10" s="21" t="s">
        <v>27</v>
      </c>
      <c r="I10" s="22" t="s">
        <v>27</v>
      </c>
    </row>
    <row r="11" spans="1:9" x14ac:dyDescent="0.3">
      <c r="A11" s="100"/>
      <c r="B11" s="19" t="s">
        <v>62</v>
      </c>
      <c r="C11" s="21" t="s">
        <v>61</v>
      </c>
      <c r="D11" s="26" t="s">
        <v>116</v>
      </c>
      <c r="F11" s="101"/>
      <c r="G11" s="36" t="s">
        <v>26</v>
      </c>
      <c r="H11" s="21" t="s">
        <v>25</v>
      </c>
      <c r="I11" s="22" t="s">
        <v>39</v>
      </c>
    </row>
    <row r="12" spans="1:9" x14ac:dyDescent="0.3">
      <c r="A12" s="100"/>
      <c r="B12" s="19" t="s">
        <v>89</v>
      </c>
      <c r="C12" s="21" t="s">
        <v>60</v>
      </c>
      <c r="D12" s="30" t="s">
        <v>60</v>
      </c>
      <c r="F12" s="101"/>
      <c r="G12" s="36" t="s">
        <v>24</v>
      </c>
      <c r="H12" s="38" t="s">
        <v>103</v>
      </c>
      <c r="I12" s="41" t="s">
        <v>103</v>
      </c>
    </row>
    <row r="13" spans="1:9" x14ac:dyDescent="0.3">
      <c r="A13" s="100" t="s">
        <v>59</v>
      </c>
      <c r="B13" s="19" t="s">
        <v>92</v>
      </c>
      <c r="C13" s="21" t="s">
        <v>58</v>
      </c>
      <c r="D13" s="31" t="s">
        <v>102</v>
      </c>
      <c r="F13" s="101"/>
      <c r="G13" s="36" t="s">
        <v>23</v>
      </c>
      <c r="H13" s="21" t="s">
        <v>22</v>
      </c>
      <c r="I13" s="22" t="s">
        <v>22</v>
      </c>
    </row>
    <row r="14" spans="1:9" ht="28.8" x14ac:dyDescent="0.3">
      <c r="A14" s="100"/>
      <c r="B14" s="19" t="s">
        <v>93</v>
      </c>
      <c r="C14" s="21" t="s">
        <v>118</v>
      </c>
      <c r="D14" s="31" t="s">
        <v>113</v>
      </c>
      <c r="F14" s="101"/>
      <c r="G14" s="36" t="s">
        <v>21</v>
      </c>
      <c r="H14" s="21" t="s">
        <v>20</v>
      </c>
      <c r="I14" s="22" t="s">
        <v>38</v>
      </c>
    </row>
    <row r="15" spans="1:9" ht="86.4" x14ac:dyDescent="0.3">
      <c r="A15" s="100"/>
      <c r="B15" s="19" t="s">
        <v>57</v>
      </c>
      <c r="C15" s="21" t="s">
        <v>56</v>
      </c>
      <c r="D15" s="31" t="s">
        <v>113</v>
      </c>
      <c r="F15" s="101"/>
      <c r="G15" s="36" t="s">
        <v>19</v>
      </c>
      <c r="H15" s="21" t="s">
        <v>114</v>
      </c>
      <c r="I15" s="22" t="s">
        <v>115</v>
      </c>
    </row>
    <row r="16" spans="1:9" ht="72" x14ac:dyDescent="0.3">
      <c r="A16" s="100"/>
      <c r="B16" s="19" t="s">
        <v>55</v>
      </c>
      <c r="C16" s="21" t="s">
        <v>54</v>
      </c>
      <c r="D16" s="32" t="s">
        <v>117</v>
      </c>
      <c r="F16" s="101"/>
      <c r="G16" s="36" t="s">
        <v>18</v>
      </c>
      <c r="H16" s="21" t="s">
        <v>132</v>
      </c>
      <c r="I16" s="22" t="s">
        <v>112</v>
      </c>
    </row>
    <row r="17" spans="1:9" ht="15" thickBot="1" x14ac:dyDescent="0.35">
      <c r="A17" s="100" t="s">
        <v>53</v>
      </c>
      <c r="B17" s="19" t="s">
        <v>94</v>
      </c>
      <c r="C17" s="21" t="s">
        <v>109</v>
      </c>
      <c r="D17" s="33" t="s">
        <v>110</v>
      </c>
      <c r="F17" s="101"/>
      <c r="G17" s="36" t="s">
        <v>17</v>
      </c>
      <c r="H17" s="39" t="s">
        <v>16</v>
      </c>
      <c r="I17" s="24" t="s">
        <v>37</v>
      </c>
    </row>
    <row r="18" spans="1:9" x14ac:dyDescent="0.3">
      <c r="A18" s="100"/>
      <c r="B18" s="19" t="s">
        <v>95</v>
      </c>
      <c r="C18" s="21" t="s">
        <v>52</v>
      </c>
      <c r="D18" s="33" t="s">
        <v>104</v>
      </c>
    </row>
    <row r="19" spans="1:9" ht="28.8" x14ac:dyDescent="0.3">
      <c r="A19" s="100" t="s">
        <v>51</v>
      </c>
      <c r="B19" s="19" t="s">
        <v>50</v>
      </c>
      <c r="C19" s="21">
        <v>1</v>
      </c>
      <c r="D19" s="33">
        <v>1</v>
      </c>
    </row>
    <row r="20" spans="1:9" x14ac:dyDescent="0.3">
      <c r="A20" s="100"/>
      <c r="B20" s="19" t="s">
        <v>48</v>
      </c>
      <c r="C20" s="22">
        <v>4</v>
      </c>
      <c r="D20" s="33">
        <v>2</v>
      </c>
    </row>
    <row r="21" spans="1:9" x14ac:dyDescent="0.3">
      <c r="A21" s="100" t="s">
        <v>47</v>
      </c>
      <c r="B21" s="19" t="s">
        <v>46</v>
      </c>
      <c r="C21" s="22">
        <v>1</v>
      </c>
      <c r="D21" s="33">
        <v>1</v>
      </c>
    </row>
    <row r="22" spans="1:9" x14ac:dyDescent="0.3">
      <c r="A22" s="100"/>
      <c r="B22" s="19" t="s">
        <v>45</v>
      </c>
      <c r="C22" s="22">
        <v>2</v>
      </c>
      <c r="D22" s="33">
        <v>2</v>
      </c>
    </row>
    <row r="23" spans="1:9" x14ac:dyDescent="0.3">
      <c r="A23" s="100"/>
      <c r="B23" s="19" t="s">
        <v>44</v>
      </c>
      <c r="C23" s="22">
        <v>4</v>
      </c>
      <c r="D23" s="33">
        <v>4</v>
      </c>
    </row>
    <row r="24" spans="1:9" x14ac:dyDescent="0.3">
      <c r="A24" s="100"/>
      <c r="B24" s="19" t="s">
        <v>111</v>
      </c>
      <c r="C24" s="22">
        <v>1</v>
      </c>
      <c r="D24" s="33">
        <v>1</v>
      </c>
    </row>
    <row r="25" spans="1:9" x14ac:dyDescent="0.3">
      <c r="A25" s="100"/>
      <c r="B25" s="19" t="s">
        <v>49</v>
      </c>
      <c r="C25" s="22">
        <v>1</v>
      </c>
      <c r="D25" s="33">
        <v>1</v>
      </c>
    </row>
    <row r="26" spans="1:9" x14ac:dyDescent="0.3">
      <c r="A26" s="100"/>
      <c r="B26" s="19" t="s">
        <v>43</v>
      </c>
      <c r="C26" s="22">
        <v>1</v>
      </c>
      <c r="D26" s="33">
        <v>1</v>
      </c>
    </row>
    <row r="27" spans="1:9" ht="28.8" x14ac:dyDescent="0.3">
      <c r="A27" s="17" t="s">
        <v>2</v>
      </c>
      <c r="B27" s="19" t="s">
        <v>105</v>
      </c>
      <c r="C27" s="22">
        <v>1</v>
      </c>
      <c r="D27" s="33">
        <v>1</v>
      </c>
    </row>
    <row r="28" spans="1:9" x14ac:dyDescent="0.3">
      <c r="A28" s="17" t="s">
        <v>3</v>
      </c>
      <c r="B28" s="19" t="s">
        <v>42</v>
      </c>
      <c r="C28" s="22">
        <v>1</v>
      </c>
      <c r="D28" s="33">
        <v>1</v>
      </c>
    </row>
    <row r="29" spans="1:9" ht="28.8" x14ac:dyDescent="0.3">
      <c r="A29" s="17" t="s">
        <v>99</v>
      </c>
      <c r="B29" s="19" t="s">
        <v>4</v>
      </c>
      <c r="C29" s="23">
        <v>1</v>
      </c>
      <c r="D29" s="34">
        <v>1</v>
      </c>
    </row>
    <row r="30" spans="1:9" ht="43.8" thickBot="1" x14ac:dyDescent="0.35">
      <c r="A30" s="17" t="s">
        <v>1</v>
      </c>
      <c r="B30" s="19" t="s">
        <v>96</v>
      </c>
      <c r="C30" s="24" t="s">
        <v>133</v>
      </c>
      <c r="D30" s="24" t="s">
        <v>133</v>
      </c>
    </row>
    <row r="31" spans="1:9" x14ac:dyDescent="0.3">
      <c r="A31" s="14"/>
      <c r="B31" s="2"/>
      <c r="C31" s="2"/>
      <c r="D31" s="2"/>
      <c r="F31" s="6"/>
    </row>
    <row r="32" spans="1:9" x14ac:dyDescent="0.3">
      <c r="A32" s="13" t="s">
        <v>6</v>
      </c>
      <c r="B32" s="2"/>
      <c r="C32" s="6"/>
      <c r="D32" s="6"/>
      <c r="F32" s="6"/>
    </row>
    <row r="33" spans="1:6" x14ac:dyDescent="0.3">
      <c r="A33" s="13" t="s">
        <v>5</v>
      </c>
      <c r="B33" s="2"/>
      <c r="C33" s="2"/>
      <c r="D33" s="2"/>
      <c r="F33" s="6"/>
    </row>
    <row r="34" spans="1:6" x14ac:dyDescent="0.3">
      <c r="A34" s="13" t="s">
        <v>107</v>
      </c>
      <c r="B34" s="2"/>
      <c r="C34" s="2"/>
      <c r="D34" s="2"/>
      <c r="F34" s="12"/>
    </row>
    <row r="35" spans="1:6" x14ac:dyDescent="0.3">
      <c r="A35" s="13" t="s">
        <v>98</v>
      </c>
      <c r="B35" s="2"/>
      <c r="C35" s="2"/>
      <c r="D35" s="2"/>
      <c r="F35" s="6"/>
    </row>
    <row r="36" spans="1:6" x14ac:dyDescent="0.3">
      <c r="A36" s="14" t="s">
        <v>108</v>
      </c>
      <c r="B36" s="2"/>
      <c r="C36" s="2"/>
      <c r="D36" s="2"/>
    </row>
    <row r="37" spans="1:6" x14ac:dyDescent="0.3">
      <c r="A37" s="4"/>
      <c r="B37" s="2"/>
      <c r="C37" s="2"/>
      <c r="D37" s="2"/>
    </row>
    <row r="38" spans="1:6" x14ac:dyDescent="0.3">
      <c r="A38" s="4"/>
      <c r="B38" s="2"/>
      <c r="C38" s="2"/>
      <c r="D38" s="2"/>
    </row>
    <row r="39" spans="1:6" x14ac:dyDescent="0.3">
      <c r="A39" s="4"/>
      <c r="B39" s="2"/>
      <c r="C39" s="2"/>
      <c r="D39" s="2"/>
    </row>
    <row r="40" spans="1:6" s="3" customFormat="1" x14ac:dyDescent="0.3">
      <c r="A40" s="15"/>
      <c r="B40" s="5"/>
      <c r="C40" s="6"/>
      <c r="D40" s="6"/>
    </row>
    <row r="41" spans="1:6" x14ac:dyDescent="0.3">
      <c r="C41" s="6"/>
      <c r="D41" s="6"/>
    </row>
    <row r="42" spans="1:6" s="3" customFormat="1" x14ac:dyDescent="0.3">
      <c r="A42" s="15"/>
      <c r="B42" s="5"/>
      <c r="C42" s="6"/>
      <c r="D42" s="6"/>
    </row>
    <row r="43" spans="1:6" s="3" customFormat="1" x14ac:dyDescent="0.3">
      <c r="A43" s="15"/>
      <c r="B43" s="8"/>
      <c r="C43" s="6"/>
      <c r="D43" s="6"/>
    </row>
    <row r="44" spans="1:6" x14ac:dyDescent="0.3">
      <c r="B44" s="8"/>
      <c r="C44" s="6"/>
      <c r="D44" s="6"/>
    </row>
    <row r="45" spans="1:6" x14ac:dyDescent="0.3">
      <c r="B45" s="10"/>
      <c r="C45" s="9"/>
      <c r="D45" s="9"/>
    </row>
    <row r="46" spans="1:6" x14ac:dyDescent="0.3">
      <c r="B46" s="10"/>
      <c r="C46" s="9"/>
      <c r="D46" s="9"/>
    </row>
    <row r="47" spans="1:6" x14ac:dyDescent="0.3">
      <c r="B47" s="10"/>
      <c r="C47" s="9"/>
      <c r="D47" s="9"/>
    </row>
    <row r="48" spans="1:6" x14ac:dyDescent="0.3">
      <c r="A48" s="7"/>
      <c r="B48" s="10"/>
      <c r="C48" s="9"/>
      <c r="D48" s="9"/>
    </row>
    <row r="49" spans="1:4" x14ac:dyDescent="0.3">
      <c r="A49" s="7"/>
      <c r="B49" s="10"/>
      <c r="C49" s="9"/>
      <c r="D49" s="9"/>
    </row>
    <row r="50" spans="1:4" x14ac:dyDescent="0.3">
      <c r="A50" s="16"/>
      <c r="C50" s="9"/>
      <c r="D50" s="9"/>
    </row>
    <row r="51" spans="1:4" x14ac:dyDescent="0.3">
      <c r="A51" s="16"/>
      <c r="C51" s="9"/>
      <c r="D51" s="9"/>
    </row>
    <row r="52" spans="1:4" x14ac:dyDescent="0.3">
      <c r="A52" s="16"/>
    </row>
    <row r="53" spans="1:4" x14ac:dyDescent="0.3">
      <c r="A53" s="16"/>
    </row>
    <row r="54" spans="1:4" x14ac:dyDescent="0.3">
      <c r="A54" s="16"/>
    </row>
    <row r="56" spans="1:4" x14ac:dyDescent="0.3">
      <c r="B56" s="8"/>
    </row>
    <row r="57" spans="1:4" x14ac:dyDescent="0.3">
      <c r="B57" s="8"/>
    </row>
    <row r="58" spans="1:4" x14ac:dyDescent="0.3">
      <c r="B58" s="8"/>
      <c r="C58" s="11"/>
      <c r="D58" s="11"/>
    </row>
    <row r="59" spans="1:4" x14ac:dyDescent="0.3">
      <c r="B59" s="8"/>
      <c r="C59" s="11"/>
      <c r="D59" s="11"/>
    </row>
    <row r="60" spans="1:4" x14ac:dyDescent="0.3">
      <c r="B60" s="8"/>
      <c r="C60" s="11"/>
      <c r="D60" s="11"/>
    </row>
    <row r="61" spans="1:4" x14ac:dyDescent="0.3">
      <c r="A61" s="7"/>
      <c r="B61" s="8"/>
      <c r="C61" s="11"/>
      <c r="D61" s="11"/>
    </row>
    <row r="62" spans="1:4" s="3" customFormat="1" x14ac:dyDescent="0.3">
      <c r="A62" s="7"/>
      <c r="B62" s="5"/>
      <c r="C62" s="11"/>
      <c r="D62" s="11"/>
    </row>
    <row r="63" spans="1:4" s="3" customFormat="1" x14ac:dyDescent="0.3">
      <c r="A63" s="7"/>
      <c r="B63" s="5"/>
      <c r="C63" s="11"/>
      <c r="D63" s="11"/>
    </row>
    <row r="64" spans="1:4" s="3" customFormat="1" x14ac:dyDescent="0.3">
      <c r="A64" s="7"/>
      <c r="B64" s="5"/>
      <c r="C64" s="12"/>
      <c r="D64" s="12"/>
    </row>
    <row r="65" spans="1:4" s="3" customFormat="1" x14ac:dyDescent="0.3">
      <c r="A65" s="7"/>
      <c r="B65" s="5"/>
      <c r="C65" s="12"/>
      <c r="D65" s="12"/>
    </row>
    <row r="66" spans="1:4" s="3" customFormat="1" x14ac:dyDescent="0.3">
      <c r="A66" s="7"/>
      <c r="B66" s="5"/>
      <c r="C66" s="12"/>
      <c r="D66" s="12"/>
    </row>
    <row r="67" spans="1:4" s="3" customFormat="1" x14ac:dyDescent="0.3">
      <c r="A67" s="15"/>
      <c r="B67" s="5"/>
      <c r="C67" s="12"/>
      <c r="D67" s="12"/>
    </row>
    <row r="68" spans="1:4" s="3" customFormat="1" x14ac:dyDescent="0.3">
      <c r="A68" s="15"/>
      <c r="B68" s="5"/>
      <c r="C68" s="12"/>
      <c r="D68" s="12"/>
    </row>
    <row r="75" spans="1:4" s="3" customFormat="1" x14ac:dyDescent="0.3">
      <c r="A75" s="15"/>
      <c r="B75" s="5"/>
      <c r="C75" s="12"/>
      <c r="D75" s="12"/>
    </row>
    <row r="76" spans="1:4" s="3" customFormat="1" x14ac:dyDescent="0.3">
      <c r="A76" s="15"/>
      <c r="B76" s="5"/>
      <c r="C76" s="12"/>
      <c r="D76" s="12"/>
    </row>
    <row r="77" spans="1:4" s="3" customFormat="1" x14ac:dyDescent="0.3">
      <c r="A77" s="15"/>
      <c r="B77" s="5"/>
      <c r="C77" s="12"/>
      <c r="D77" s="12"/>
    </row>
    <row r="78" spans="1:4" s="3" customFormat="1" x14ac:dyDescent="0.3">
      <c r="A78" s="15"/>
      <c r="B78" s="5"/>
      <c r="C78" s="12"/>
      <c r="D78" s="12"/>
    </row>
    <row r="79" spans="1:4" s="3" customFormat="1" x14ac:dyDescent="0.3">
      <c r="A79" s="15"/>
      <c r="B79" s="5"/>
      <c r="C79" s="12"/>
      <c r="D79" s="12"/>
    </row>
    <row r="80" spans="1:4" s="3" customFormat="1" x14ac:dyDescent="0.3">
      <c r="A80" s="15"/>
      <c r="B80" s="5"/>
      <c r="C80" s="12"/>
      <c r="D80" s="12"/>
    </row>
  </sheetData>
  <mergeCells count="15">
    <mergeCell ref="A2:B2"/>
    <mergeCell ref="A1:B1"/>
    <mergeCell ref="F1:G1"/>
    <mergeCell ref="A21:A26"/>
    <mergeCell ref="A19:A20"/>
    <mergeCell ref="F5:F17"/>
    <mergeCell ref="A5:A8"/>
    <mergeCell ref="A13:A16"/>
    <mergeCell ref="A17:A18"/>
    <mergeCell ref="A9:A12"/>
    <mergeCell ref="A3:B3"/>
    <mergeCell ref="A4:B4"/>
    <mergeCell ref="F3:G3"/>
    <mergeCell ref="F2:G2"/>
    <mergeCell ref="F4:G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topLeftCell="A16" workbookViewId="0">
      <selection sqref="A1:C4"/>
    </sheetView>
  </sheetViews>
  <sheetFormatPr defaultColWidth="8.77734375" defaultRowHeight="13.2" x14ac:dyDescent="0.25"/>
  <cols>
    <col min="1" max="1" width="53" bestFit="1" customWidth="1"/>
    <col min="2" max="2" width="30.44140625" customWidth="1"/>
    <col min="3" max="3" width="30.77734375" bestFit="1" customWidth="1"/>
  </cols>
  <sheetData>
    <row r="1" spans="1:3" ht="35.25" customHeight="1" x14ac:dyDescent="0.25">
      <c r="A1" s="42" t="s">
        <v>139</v>
      </c>
      <c r="B1" s="18" t="s">
        <v>135</v>
      </c>
      <c r="C1" s="18" t="s">
        <v>136</v>
      </c>
    </row>
    <row r="2" spans="1:3" ht="35.25" customHeight="1" x14ac:dyDescent="0.25">
      <c r="A2" s="42" t="s">
        <v>141</v>
      </c>
      <c r="B2" s="18">
        <v>3</v>
      </c>
      <c r="C2" s="18">
        <v>6</v>
      </c>
    </row>
    <row r="3" spans="1:3" ht="35.25" customHeight="1" x14ac:dyDescent="0.25">
      <c r="A3" s="42" t="s">
        <v>145</v>
      </c>
      <c r="B3" s="57">
        <v>3600</v>
      </c>
      <c r="C3" s="57">
        <v>3200</v>
      </c>
    </row>
    <row r="4" spans="1:3" ht="35.25" customHeight="1" thickBot="1" x14ac:dyDescent="0.3">
      <c r="A4" s="42" t="s">
        <v>140</v>
      </c>
      <c r="B4" s="57">
        <f>B2*B3</f>
        <v>10800</v>
      </c>
      <c r="C4" s="57">
        <f>C2*C3</f>
        <v>19200</v>
      </c>
    </row>
    <row r="5" spans="1:3" ht="14.4" x14ac:dyDescent="0.25">
      <c r="A5" s="43" t="s">
        <v>69</v>
      </c>
      <c r="B5" s="44" t="s">
        <v>15</v>
      </c>
      <c r="C5" s="44" t="s">
        <v>15</v>
      </c>
    </row>
    <row r="6" spans="1:3" ht="14.4" x14ac:dyDescent="0.25">
      <c r="A6" s="43" t="s">
        <v>71</v>
      </c>
      <c r="B6" s="31" t="s">
        <v>106</v>
      </c>
      <c r="C6" s="31" t="s">
        <v>106</v>
      </c>
    </row>
    <row r="7" spans="1:3" ht="14.4" x14ac:dyDescent="0.25">
      <c r="A7" s="43" t="s">
        <v>73</v>
      </c>
      <c r="B7" s="31" t="s">
        <v>14</v>
      </c>
      <c r="C7" s="31" t="s">
        <v>14</v>
      </c>
    </row>
    <row r="8" spans="1:3" ht="14.4" x14ac:dyDescent="0.25">
      <c r="A8" s="43" t="s">
        <v>74</v>
      </c>
      <c r="B8" s="31" t="s">
        <v>125</v>
      </c>
      <c r="C8" s="31" t="s">
        <v>122</v>
      </c>
    </row>
    <row r="9" spans="1:3" ht="14.4" x14ac:dyDescent="0.25">
      <c r="A9" s="43" t="s">
        <v>75</v>
      </c>
      <c r="B9" s="31" t="s">
        <v>126</v>
      </c>
      <c r="C9" s="31" t="s">
        <v>123</v>
      </c>
    </row>
    <row r="10" spans="1:3" ht="14.4" x14ac:dyDescent="0.25">
      <c r="A10" s="43" t="s">
        <v>76</v>
      </c>
      <c r="B10" s="31" t="s">
        <v>77</v>
      </c>
      <c r="C10" s="31" t="s">
        <v>77</v>
      </c>
    </row>
    <row r="11" spans="1:3" ht="14.4" x14ac:dyDescent="0.25">
      <c r="A11" s="43" t="s">
        <v>78</v>
      </c>
      <c r="B11" s="31" t="s">
        <v>120</v>
      </c>
      <c r="C11" s="31" t="s">
        <v>79</v>
      </c>
    </row>
    <row r="12" spans="1:3" ht="14.4" x14ac:dyDescent="0.25">
      <c r="A12" s="43" t="s">
        <v>80</v>
      </c>
      <c r="B12" s="31" t="s">
        <v>121</v>
      </c>
      <c r="C12" s="31" t="s">
        <v>124</v>
      </c>
    </row>
    <row r="13" spans="1:3" ht="14.4" x14ac:dyDescent="0.25">
      <c r="A13" s="43" t="s">
        <v>81</v>
      </c>
      <c r="B13" s="31" t="s">
        <v>129</v>
      </c>
      <c r="C13" s="31" t="s">
        <v>128</v>
      </c>
    </row>
    <row r="14" spans="1:3" ht="14.4" x14ac:dyDescent="0.25">
      <c r="A14" s="43" t="s">
        <v>82</v>
      </c>
      <c r="B14" s="31" t="s">
        <v>83</v>
      </c>
      <c r="C14" s="31" t="s">
        <v>83</v>
      </c>
    </row>
    <row r="15" spans="1:3" ht="28.8" x14ac:dyDescent="0.25">
      <c r="A15" s="43" t="s">
        <v>85</v>
      </c>
      <c r="B15" s="32" t="s">
        <v>86</v>
      </c>
      <c r="C15" s="32" t="s">
        <v>130</v>
      </c>
    </row>
    <row r="16" spans="1:3" ht="28.8" x14ac:dyDescent="0.25">
      <c r="A16" s="43" t="s">
        <v>88</v>
      </c>
      <c r="B16" s="32" t="s">
        <v>131</v>
      </c>
      <c r="C16" s="32" t="s">
        <v>127</v>
      </c>
    </row>
    <row r="17" spans="1:3" ht="14.4" x14ac:dyDescent="0.25">
      <c r="A17" s="43" t="s">
        <v>13</v>
      </c>
      <c r="B17" s="31" t="s">
        <v>12</v>
      </c>
      <c r="C17" s="31" t="s">
        <v>12</v>
      </c>
    </row>
    <row r="18" spans="1:3" ht="14.4" x14ac:dyDescent="0.25">
      <c r="A18" s="43" t="s">
        <v>11</v>
      </c>
      <c r="B18" s="31" t="s">
        <v>97</v>
      </c>
      <c r="C18" s="31" t="s">
        <v>97</v>
      </c>
    </row>
    <row r="19" spans="1:3" ht="14.4" x14ac:dyDescent="0.25">
      <c r="A19" s="43" t="s">
        <v>90</v>
      </c>
      <c r="B19" s="31" t="s">
        <v>91</v>
      </c>
      <c r="C19" s="31" t="s">
        <v>91</v>
      </c>
    </row>
    <row r="20" spans="1:3" ht="28.8" x14ac:dyDescent="0.25">
      <c r="A20" s="43" t="s">
        <v>10</v>
      </c>
      <c r="B20" s="32" t="s">
        <v>9</v>
      </c>
      <c r="C20" s="32" t="s">
        <v>9</v>
      </c>
    </row>
    <row r="21" spans="1:3" ht="15" thickBot="1" x14ac:dyDescent="0.3">
      <c r="A21" s="43" t="s">
        <v>8</v>
      </c>
      <c r="B21" s="45" t="s">
        <v>7</v>
      </c>
      <c r="C21" s="45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პერსონალური კომპიუტერები</vt:lpstr>
      <vt:lpstr>ნოუთბუქები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Levan Grigalashvili</dc:creator>
  <cp:lastModifiedBy>User</cp:lastModifiedBy>
  <cp:lastPrinted>2020-12-24T09:52:14Z</cp:lastPrinted>
  <dcterms:created xsi:type="dcterms:W3CDTF">2019-11-05T11:29:28Z</dcterms:created>
  <dcterms:modified xsi:type="dcterms:W3CDTF">2021-01-25T12:08:02Z</dcterms:modified>
</cp:coreProperties>
</file>