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413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</calcChain>
</file>

<file path=xl/sharedStrings.xml><?xml version="1.0" encoding="utf-8"?>
<sst xmlns="http://schemas.openxmlformats.org/spreadsheetml/2006/main" count="220" uniqueCount="97">
  <si>
    <t>excel-ის ნომერი</t>
  </si>
  <si>
    <t>პირადი ნომერი</t>
  </si>
  <si>
    <t>01013017107</t>
  </si>
  <si>
    <t>01013027548</t>
  </si>
  <si>
    <t>01003008816</t>
  </si>
  <si>
    <t>01005022425</t>
  </si>
  <si>
    <t>01019078369</t>
  </si>
  <si>
    <t>31001047961</t>
  </si>
  <si>
    <t>01001012721</t>
  </si>
  <si>
    <t>01005000946</t>
  </si>
  <si>
    <t>01007013836</t>
  </si>
  <si>
    <t>01010000879</t>
  </si>
  <si>
    <t>01006007197</t>
  </si>
  <si>
    <t>01001002306</t>
  </si>
  <si>
    <t>01001006332</t>
  </si>
  <si>
    <t>01022007189</t>
  </si>
  <si>
    <t>01001013502</t>
  </si>
  <si>
    <t>01001059436</t>
  </si>
  <si>
    <t>01008003149</t>
  </si>
  <si>
    <t>01010006148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</si>
  <si>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</si>
  <si>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</si>
  <si>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</si>
  <si>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</si>
  <si>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</si>
  <si>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</si>
  <si>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</si>
  <si>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</si>
  <si>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</si>
  <si>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</si>
  <si>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</si>
  <si>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</si>
  <si>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სკრინინგი 2</t>
  </si>
  <si>
    <t>16 01 2021</t>
  </si>
  <si>
    <t>27,12,2020</t>
  </si>
  <si>
    <t xml:space="preserve">12/2/ხელოვნური; </t>
  </si>
  <si>
    <t>არა</t>
  </si>
  <si>
    <t>ბარაბაძე ეკატერინე</t>
  </si>
  <si>
    <t>ASCUS</t>
  </si>
  <si>
    <t>ა(ა) იპ ეროვნული სკრინინგ ცენტრი გლდანის ფილიალი</t>
  </si>
  <si>
    <t>22/2/-</t>
  </si>
  <si>
    <t>კონიზაცია 2015 წ.</t>
  </si>
  <si>
    <t>LSIL/CIN1</t>
  </si>
  <si>
    <t>პირველადი</t>
  </si>
  <si>
    <t>20 01 2021</t>
  </si>
  <si>
    <t>7წ წინ</t>
  </si>
  <si>
    <t>4/1/-</t>
  </si>
  <si>
    <t>ა(ა) იპ ეროვნული სკრინინგ ცენტრი დიდუბის ფილიალი</t>
  </si>
  <si>
    <t>18 01 2021</t>
  </si>
  <si>
    <t>02,01,2021</t>
  </si>
  <si>
    <t xml:space="preserve">5 /2/ხელოვნური; </t>
  </si>
  <si>
    <t>კრიოდესტრუქცია  20 წლის წინ</t>
  </si>
  <si>
    <t>7წ.წ.</t>
  </si>
  <si>
    <t>პაპი ASCUS კოლპოსკოპია  CIN1 2015წ</t>
  </si>
  <si>
    <t>3/3/-</t>
  </si>
  <si>
    <t>ელექტროკოაგულაცია.</t>
  </si>
  <si>
    <t>ა(ა) იპ ეროვნული სკრინინგ ცენტრი ვარკეთილის ფილიალი</t>
  </si>
  <si>
    <t>02,01</t>
  </si>
  <si>
    <t>2/1/-</t>
  </si>
  <si>
    <t>15 01 2021</t>
  </si>
  <si>
    <t>0/-/-</t>
  </si>
  <si>
    <t>4/2/-</t>
  </si>
  <si>
    <t>-/-/-</t>
  </si>
  <si>
    <t>კონიზაცია 2013წ</t>
  </si>
  <si>
    <t>11,01</t>
  </si>
  <si>
    <t>2/2/-</t>
  </si>
  <si>
    <t>7წ.წ მიომექტომია, მარჯვენა საკვერცხის კისტექტომია ,ელ-კოაგულაცია 7წ.წ ;</t>
  </si>
  <si>
    <t>FU</t>
  </si>
  <si>
    <t>21 01 2021</t>
  </si>
  <si>
    <t>05,01</t>
  </si>
  <si>
    <t>4/4/-</t>
  </si>
  <si>
    <t>პაპ ტესტი LSIL, კოლპოსკოპია CIN_I_II</t>
  </si>
  <si>
    <t>თოფურიძე სოფიო</t>
  </si>
  <si>
    <t>HSIL/CIN2</t>
  </si>
  <si>
    <t>12,01</t>
  </si>
  <si>
    <t xml:space="preserve">3/2/ხელოვნური; </t>
  </si>
  <si>
    <t>PAP CIN 1 კოლპოსკოპია Gr 1 2019წ</t>
  </si>
  <si>
    <t>9წ.წ</t>
  </si>
  <si>
    <t>8/2/-</t>
  </si>
  <si>
    <t>27წ. ასაკში მარცხენამხრივი საშ. გარეორსულობა.</t>
  </si>
  <si>
    <t>HSIL/CIS</t>
  </si>
  <si>
    <t>0/0/-</t>
  </si>
  <si>
    <t>3/2/-</t>
  </si>
  <si>
    <t>05,01,2021</t>
  </si>
  <si>
    <t xml:space="preserve">6/2 /ხელოვნური; </t>
  </si>
  <si>
    <t xml:space="preserve">ელექტროკოაგულაცია </t>
  </si>
  <si>
    <t>2 წ.წ.</t>
  </si>
  <si>
    <t>5/2/-</t>
  </si>
  <si>
    <t>მილების სტერილიზაცია</t>
  </si>
  <si>
    <t>CANDIDA</t>
  </si>
  <si>
    <t>NILM</t>
  </si>
  <si>
    <t>ATROPHY</t>
  </si>
  <si>
    <t>BACTERIAL VAGINOSIS</t>
  </si>
  <si>
    <t>ATOPHY</t>
  </si>
  <si>
    <t>HSIL</t>
  </si>
  <si>
    <t>CIN2</t>
  </si>
  <si>
    <t>CIN3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</si>
</sst>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0" fillId="0" borderId="1" xfId="0" applyNumberFormat="1" applyFill="1" applyBorder="1" applyAlignment="1">
      <alignment horizontal="left" readingOrder="1"/>
    </xf>
    <xf numFmtId="49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/>
    <xf numFmtId="16" fontId="0" fillId="0" borderId="0" xfId="0" applyNumberFormat="1"/>
    <xf numFmtId="49" fontId="0" fillId="0" borderId="0" xfId="0" applyNumberFormat="1"/>
    <xf numFmtId="0" fontId="0" fillId="2" borderId="0" xfId="0" applyFill="1"/>
    <xf numFmtId="0" fontId="0" fillId="0" borderId="1" xfId="0" applyBorder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E2" sqref="E2:E19"/>
    </sheetView>
  </sheetViews>
  <sheetFormatPr defaultRowHeight="15" x14ac:dyDescent="0.25"/>
  <cols>
    <col min="1" max="1" width="15.7109375" style="2" customWidth="1"/>
    <col min="2" max="2" width="9.140625" style="2"/>
    <col min="3" max="3" width="19.85546875" style="8" customWidth="1"/>
    <col min="4" max="4" width="32.28515625" style="11" customWidth="1"/>
    <col min="5" max="5" width="12" style="5" bestFit="1" customWidth="1"/>
    <col min="6" max="16384" width="9.140625" style="2"/>
  </cols>
  <sheetData>
    <row r="1" spans="1:5" x14ac:dyDescent="0.25">
      <c r="C1" s="4" t="s">
        <v>0</v>
      </c>
      <c r="D1" s="9" t="s">
        <v>1</v>
      </c>
      <c r="E1" s="12">
        <v>20210126</v>
      </c>
    </row>
    <row r="2" spans="1:5" x14ac:dyDescent="0.25">
      <c r="A2" s="2" t="str">
        <f>$E$1&amp;TEXT(B2, "00")</f>
        <v>2021012601</v>
      </c>
      <c r="B2" s="2">
        <v>1</v>
      </c>
      <c r="C2" s="3">
        <v>46</v>
      </c>
      <c r="D2" s="1" t="s">
        <v>2</v>
      </c>
      <c r="E2" s="12" t="str">
        <f>"insert into @PID_EXCELL_NO values("&amp;A2&amp;",'"&amp;D2&amp;"')"</f>
        <v>insert into @PID_EXCELL_NO values(2021012601,'01013017107')</v>
      </c>
    </row>
    <row r="3" spans="1:5" x14ac:dyDescent="0.25">
      <c r="A3" s="2" t="str">
        <f t="shared" ref="A3:A19" si="0">$E$1&amp;TEXT(B3, "00")</f>
        <v>2021012602</v>
      </c>
      <c r="B3" s="2">
        <v>2</v>
      </c>
      <c r="C3" s="3">
        <v>59</v>
      </c>
      <c r="D3" s="1" t="s">
        <v>3</v>
      </c>
      <c r="E3" s="12" t="str">
        <f t="shared" ref="E3:E19" si="1">"insert into @PID_EXCELL_NO values("&amp;A3&amp;",'"&amp;D3&amp;"')"</f>
        <v>insert into @PID_EXCELL_NO values(2021012602,'01013027548')</v>
      </c>
    </row>
    <row r="4" spans="1:5" x14ac:dyDescent="0.25">
      <c r="A4" s="2" t="str">
        <f t="shared" si="0"/>
        <v>2021012603</v>
      </c>
      <c r="B4" s="2">
        <v>3</v>
      </c>
      <c r="C4" s="3">
        <v>71</v>
      </c>
      <c r="D4" s="1" t="s">
        <v>4</v>
      </c>
      <c r="E4" s="12" t="str">
        <f t="shared" si="1"/>
        <v>insert into @PID_EXCELL_NO values(2021012603,'01003008816')</v>
      </c>
    </row>
    <row r="5" spans="1:5" x14ac:dyDescent="0.25">
      <c r="A5" s="2" t="str">
        <f t="shared" si="0"/>
        <v>2021012604</v>
      </c>
      <c r="B5" s="2">
        <v>4</v>
      </c>
      <c r="C5" s="3">
        <v>68</v>
      </c>
      <c r="D5" s="1" t="s">
        <v>5</v>
      </c>
      <c r="E5" s="12" t="str">
        <f t="shared" si="1"/>
        <v>insert into @PID_EXCELL_NO values(2021012604,'01005022425')</v>
      </c>
    </row>
    <row r="6" spans="1:5" x14ac:dyDescent="0.25">
      <c r="A6" s="2" t="str">
        <f t="shared" si="0"/>
        <v>2021012605</v>
      </c>
      <c r="B6" s="2">
        <v>5</v>
      </c>
      <c r="C6" s="3">
        <v>69</v>
      </c>
      <c r="D6" s="1" t="s">
        <v>6</v>
      </c>
      <c r="E6" s="12" t="str">
        <f t="shared" si="1"/>
        <v>insert into @PID_EXCELL_NO values(2021012605,'01019078369')</v>
      </c>
    </row>
    <row r="7" spans="1:5" x14ac:dyDescent="0.25">
      <c r="A7" s="2" t="str">
        <f t="shared" si="0"/>
        <v>2021012606</v>
      </c>
      <c r="B7" s="2">
        <v>6</v>
      </c>
      <c r="C7" s="3">
        <v>72</v>
      </c>
      <c r="D7" s="1" t="s">
        <v>7</v>
      </c>
      <c r="E7" s="12" t="str">
        <f t="shared" si="1"/>
        <v>insert into @PID_EXCELL_NO values(2021012606,'31001047961')</v>
      </c>
    </row>
    <row r="8" spans="1:5" x14ac:dyDescent="0.25">
      <c r="A8" s="2" t="str">
        <f t="shared" si="0"/>
        <v>2021012607</v>
      </c>
      <c r="B8" s="2">
        <v>7</v>
      </c>
      <c r="C8" s="3">
        <v>127</v>
      </c>
      <c r="D8" s="1" t="s">
        <v>8</v>
      </c>
      <c r="E8" s="12" t="str">
        <f t="shared" si="1"/>
        <v>insert into @PID_EXCELL_NO values(2021012607,'01001012721')</v>
      </c>
    </row>
    <row r="9" spans="1:5" x14ac:dyDescent="0.25">
      <c r="A9" s="2" t="str">
        <f t="shared" si="0"/>
        <v>2021012608</v>
      </c>
      <c r="B9" s="2">
        <v>8</v>
      </c>
      <c r="C9" s="3">
        <v>133</v>
      </c>
      <c r="D9" s="1" t="s">
        <v>9</v>
      </c>
      <c r="E9" s="12" t="str">
        <f t="shared" si="1"/>
        <v>insert into @PID_EXCELL_NO values(2021012608,'01005000946')</v>
      </c>
    </row>
    <row r="10" spans="1:5" x14ac:dyDescent="0.25">
      <c r="A10" s="2" t="str">
        <f t="shared" si="0"/>
        <v>2021012609</v>
      </c>
      <c r="B10" s="2">
        <v>9</v>
      </c>
      <c r="C10" s="3">
        <v>144</v>
      </c>
      <c r="D10" s="1" t="s">
        <v>10</v>
      </c>
      <c r="E10" s="12" t="str">
        <f t="shared" si="1"/>
        <v>insert into @PID_EXCELL_NO values(2021012609,'01007013836')</v>
      </c>
    </row>
    <row r="11" spans="1:5" x14ac:dyDescent="0.25">
      <c r="A11" s="2" t="str">
        <f t="shared" si="0"/>
        <v>2021012610</v>
      </c>
      <c r="B11" s="2">
        <v>10</v>
      </c>
      <c r="C11" s="3">
        <v>167</v>
      </c>
      <c r="D11" s="1" t="s">
        <v>11</v>
      </c>
      <c r="E11" s="12" t="str">
        <f t="shared" si="1"/>
        <v>insert into @PID_EXCELL_NO values(2021012610,'01010000879')</v>
      </c>
    </row>
    <row r="12" spans="1:5" x14ac:dyDescent="0.25">
      <c r="A12" s="2" t="str">
        <f t="shared" si="0"/>
        <v>2021012611</v>
      </c>
      <c r="B12" s="2">
        <v>11</v>
      </c>
      <c r="C12" s="3">
        <v>43</v>
      </c>
      <c r="D12" s="1" t="s">
        <v>12</v>
      </c>
      <c r="E12" s="12" t="str">
        <f t="shared" si="1"/>
        <v>insert into @PID_EXCELL_NO values(2021012611,'01006007197')</v>
      </c>
    </row>
    <row r="13" spans="1:5" x14ac:dyDescent="0.25">
      <c r="A13" s="2" t="str">
        <f t="shared" si="0"/>
        <v>2021012612</v>
      </c>
      <c r="B13" s="2">
        <v>12</v>
      </c>
      <c r="C13" s="3">
        <v>47</v>
      </c>
      <c r="D13" s="1" t="s">
        <v>13</v>
      </c>
      <c r="E13" s="12" t="str">
        <f t="shared" si="1"/>
        <v>insert into @PID_EXCELL_NO values(2021012612,'01001002306')</v>
      </c>
    </row>
    <row r="14" spans="1:5" x14ac:dyDescent="0.25">
      <c r="A14" s="2" t="str">
        <f t="shared" si="0"/>
        <v>2021012613</v>
      </c>
      <c r="B14" s="2">
        <v>13</v>
      </c>
      <c r="C14" s="3">
        <v>49</v>
      </c>
      <c r="D14" s="1" t="s">
        <v>14</v>
      </c>
      <c r="E14" s="12" t="str">
        <f t="shared" si="1"/>
        <v>insert into @PID_EXCELL_NO values(2021012613,'01001006332')</v>
      </c>
    </row>
    <row r="15" spans="1:5" x14ac:dyDescent="0.25">
      <c r="A15" s="2" t="str">
        <f t="shared" si="0"/>
        <v>2021012614</v>
      </c>
      <c r="B15" s="2">
        <v>14</v>
      </c>
      <c r="C15" s="3">
        <v>55</v>
      </c>
      <c r="D15" s="1" t="s">
        <v>15</v>
      </c>
      <c r="E15" s="12" t="str">
        <f t="shared" si="1"/>
        <v>insert into @PID_EXCELL_NO values(2021012614,'01022007189')</v>
      </c>
    </row>
    <row r="16" spans="1:5" x14ac:dyDescent="0.25">
      <c r="A16" s="2" t="str">
        <f t="shared" si="0"/>
        <v>2021012615</v>
      </c>
      <c r="B16" s="2">
        <v>15</v>
      </c>
      <c r="C16" s="3">
        <v>57</v>
      </c>
      <c r="D16" s="1" t="s">
        <v>16</v>
      </c>
      <c r="E16" s="12" t="str">
        <f t="shared" si="1"/>
        <v>insert into @PID_EXCELL_NO values(2021012615,'01001013502')</v>
      </c>
    </row>
    <row r="17" spans="1:5" x14ac:dyDescent="0.25">
      <c r="A17" s="2" t="str">
        <f t="shared" si="0"/>
        <v>2021012616</v>
      </c>
      <c r="B17" s="2">
        <v>16</v>
      </c>
      <c r="C17" s="3">
        <v>58</v>
      </c>
      <c r="D17" s="1" t="s">
        <v>17</v>
      </c>
      <c r="E17" s="12" t="str">
        <f t="shared" si="1"/>
        <v>insert into @PID_EXCELL_NO values(2021012616,'01001059436')</v>
      </c>
    </row>
    <row r="18" spans="1:5" x14ac:dyDescent="0.25">
      <c r="A18" s="2" t="str">
        <f t="shared" si="0"/>
        <v>2021012617</v>
      </c>
      <c r="B18" s="2">
        <v>17</v>
      </c>
      <c r="C18" s="3">
        <v>71</v>
      </c>
      <c r="D18" s="1" t="s">
        <v>18</v>
      </c>
      <c r="E18" s="12" t="str">
        <f t="shared" si="1"/>
        <v>insert into @PID_EXCELL_NO values(2021012617,'01008003149')</v>
      </c>
    </row>
    <row r="19" spans="1:5" x14ac:dyDescent="0.25">
      <c r="A19" s="2" t="str">
        <f t="shared" si="0"/>
        <v>2021012618</v>
      </c>
      <c r="B19" s="2">
        <v>18</v>
      </c>
      <c r="C19" s="3">
        <v>94</v>
      </c>
      <c r="D19" s="1" t="s">
        <v>19</v>
      </c>
      <c r="E19" s="12" t="str">
        <f t="shared" si="1"/>
        <v>insert into @PID_EXCELL_NO values(2021012618,'01010006148')</v>
      </c>
    </row>
    <row r="20" spans="1:5" x14ac:dyDescent="0.25">
      <c r="C20" s="3"/>
      <c r="D20" s="1"/>
    </row>
    <row r="21" spans="1:5" x14ac:dyDescent="0.25">
      <c r="C21" s="3"/>
      <c r="D21" s="10"/>
    </row>
    <row r="22" spans="1:5" x14ac:dyDescent="0.25">
      <c r="C22" s="3"/>
      <c r="D22" s="10"/>
    </row>
    <row r="23" spans="1:5" x14ac:dyDescent="0.25">
      <c r="C23" s="1"/>
      <c r="D23" s="10"/>
    </row>
    <row r="24" spans="1:5" x14ac:dyDescent="0.25">
      <c r="C24" s="1"/>
      <c r="D24" s="6"/>
    </row>
    <row r="25" spans="1:5" x14ac:dyDescent="0.25">
      <c r="C25" s="1"/>
      <c r="D25" s="6"/>
    </row>
    <row r="26" spans="1:5" x14ac:dyDescent="0.25">
      <c r="C26" s="1"/>
      <c r="D26" s="10"/>
    </row>
    <row r="27" spans="1:5" x14ac:dyDescent="0.25">
      <c r="C27" s="1"/>
      <c r="D27" s="10"/>
    </row>
    <row r="28" spans="1:5" x14ac:dyDescent="0.25">
      <c r="C28" s="1"/>
      <c r="D28" s="10"/>
    </row>
    <row r="29" spans="1:5" x14ac:dyDescent="0.25">
      <c r="C29" s="1"/>
      <c r="D29" s="6"/>
    </row>
    <row r="30" spans="1:5" x14ac:dyDescent="0.25">
      <c r="C30" s="1"/>
      <c r="D30" s="10"/>
    </row>
    <row r="31" spans="1:5" x14ac:dyDescent="0.25">
      <c r="C31" s="1"/>
      <c r="D31" s="10"/>
    </row>
    <row r="32" spans="1:5" x14ac:dyDescent="0.25">
      <c r="C32" s="1"/>
      <c r="D32" s="10"/>
    </row>
    <row r="33" spans="3:4" x14ac:dyDescent="0.25">
      <c r="C33" s="1"/>
      <c r="D33" s="10"/>
    </row>
    <row r="34" spans="3:4" x14ac:dyDescent="0.25">
      <c r="C34" s="1"/>
      <c r="D34" s="10"/>
    </row>
    <row r="35" spans="3:4" x14ac:dyDescent="0.25">
      <c r="C35" s="1"/>
      <c r="D35" s="10"/>
    </row>
    <row r="36" spans="3:4" x14ac:dyDescent="0.25">
      <c r="C36" s="6"/>
      <c r="D36" s="6"/>
    </row>
    <row r="37" spans="3:4" x14ac:dyDescent="0.25">
      <c r="C37" s="7"/>
      <c r="D37" s="10"/>
    </row>
    <row r="38" spans="3:4" x14ac:dyDescent="0.25">
      <c r="C38" s="1"/>
      <c r="D38" s="10"/>
    </row>
    <row r="39" spans="3:4" x14ac:dyDescent="0.25">
      <c r="C39" s="1"/>
      <c r="D39" s="10"/>
    </row>
    <row r="40" spans="3:4" x14ac:dyDescent="0.25">
      <c r="C40" s="1"/>
      <c r="D40" s="10"/>
    </row>
    <row r="41" spans="3:4" x14ac:dyDescent="0.25">
      <c r="C41" s="6"/>
      <c r="D41" s="10"/>
    </row>
    <row r="42" spans="3:4" x14ac:dyDescent="0.25">
      <c r="C42" s="1"/>
      <c r="D42" s="10"/>
    </row>
    <row r="43" spans="3:4" x14ac:dyDescent="0.25">
      <c r="C43" s="1"/>
      <c r="D43" s="10"/>
    </row>
    <row r="44" spans="3:4" x14ac:dyDescent="0.25">
      <c r="C44" s="1"/>
      <c r="D44" s="10"/>
    </row>
    <row r="45" spans="3:4" x14ac:dyDescent="0.25">
      <c r="C45" s="6"/>
      <c r="D45" s="10"/>
    </row>
    <row r="46" spans="3:4" x14ac:dyDescent="0.25">
      <c r="C46" s="1"/>
      <c r="D46" s="10"/>
    </row>
    <row r="47" spans="3:4" x14ac:dyDescent="0.25">
      <c r="C47" s="1"/>
      <c r="D47" s="10"/>
    </row>
    <row r="48" spans="3:4" x14ac:dyDescent="0.25">
      <c r="C48" s="1"/>
      <c r="D48" s="10"/>
    </row>
    <row r="49" spans="3:4" x14ac:dyDescent="0.25">
      <c r="C49" s="1"/>
      <c r="D49" s="10"/>
    </row>
    <row r="50" spans="3:4" x14ac:dyDescent="0.25">
      <c r="C50" s="1"/>
      <c r="D50" s="10"/>
    </row>
    <row r="51" spans="3:4" x14ac:dyDescent="0.25">
      <c r="C51" s="6"/>
      <c r="D51" s="10"/>
    </row>
    <row r="52" spans="3:4" x14ac:dyDescent="0.25">
      <c r="C52" s="1"/>
      <c r="D52" s="10"/>
    </row>
    <row r="53" spans="3:4" x14ac:dyDescent="0.25">
      <c r="C53" s="1"/>
      <c r="D53" s="10"/>
    </row>
    <row r="54" spans="3:4" x14ac:dyDescent="0.25">
      <c r="C54" s="1"/>
    </row>
    <row r="55" spans="3:4" x14ac:dyDescent="0.25">
      <c r="C55" s="1"/>
    </row>
    <row r="56" spans="3:4" x14ac:dyDescent="0.25">
      <c r="C56" s="1"/>
    </row>
    <row r="57" spans="3:4" x14ac:dyDescent="0.25">
      <c r="C57" s="6"/>
    </row>
    <row r="58" spans="3:4" x14ac:dyDescent="0.25">
      <c r="C58" s="6"/>
    </row>
    <row r="59" spans="3:4" x14ac:dyDescent="0.25">
      <c r="C59" s="1"/>
    </row>
    <row r="60" spans="3:4" x14ac:dyDescent="0.25">
      <c r="C60" s="1"/>
    </row>
    <row r="61" spans="3:4" x14ac:dyDescent="0.25">
      <c r="C61" s="1"/>
    </row>
    <row r="62" spans="3:4" x14ac:dyDescent="0.25">
      <c r="C62" s="1"/>
    </row>
    <row r="63" spans="3:4" x14ac:dyDescent="0.25">
      <c r="C63" s="1"/>
    </row>
    <row r="64" spans="3:4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</sheetData>
  <sortState ref="C1:E74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L26" sqref="L26"/>
    </sheetView>
  </sheetViews>
  <sheetFormatPr defaultRowHeight="15" x14ac:dyDescent="0.25"/>
  <cols>
    <col min="1" max="1" width="12.85546875" customWidth="1"/>
    <col min="2" max="2" width="14.140625" customWidth="1"/>
    <col min="3" max="3" width="12.85546875" customWidth="1"/>
    <col min="6" max="6" width="16.7109375" style="14" bestFit="1" customWidth="1"/>
    <col min="7" max="7" width="12.140625" customWidth="1"/>
    <col min="8" max="8" width="12" customWidth="1"/>
    <col min="9" max="9" width="12.7109375" customWidth="1"/>
    <col min="10" max="10" width="13" customWidth="1"/>
    <col min="11" max="13" width="15.28515625" customWidth="1"/>
    <col min="14" max="14" width="61" bestFit="1" customWidth="1"/>
  </cols>
  <sheetData>
    <row r="1" spans="1:14" x14ac:dyDescent="0.25">
      <c r="A1" s="15" t="s">
        <v>20</v>
      </c>
      <c r="B1" t="s">
        <v>21</v>
      </c>
      <c r="C1" t="s">
        <v>22</v>
      </c>
      <c r="D1" t="s">
        <v>23</v>
      </c>
      <c r="E1" t="s">
        <v>24</v>
      </c>
      <c r="F1" s="14" t="s">
        <v>1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N1" t="s">
        <v>31</v>
      </c>
    </row>
    <row r="2" spans="1:14" x14ac:dyDescent="0.25">
      <c r="A2" s="15">
        <v>262020</v>
      </c>
      <c r="B2" t="s">
        <v>32</v>
      </c>
      <c r="C2" t="s">
        <v>33</v>
      </c>
      <c r="D2">
        <v>66159</v>
      </c>
      <c r="E2">
        <v>47</v>
      </c>
      <c r="F2" s="14" t="s">
        <v>13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s="16" t="s">
        <v>38</v>
      </c>
      <c r="N2" t="s">
        <v>39</v>
      </c>
    </row>
    <row r="3" spans="1:14" x14ac:dyDescent="0.25">
      <c r="A3" s="15">
        <v>262008</v>
      </c>
      <c r="B3" t="s">
        <v>32</v>
      </c>
      <c r="C3" t="s">
        <v>33</v>
      </c>
      <c r="D3">
        <v>174688</v>
      </c>
      <c r="E3">
        <v>41</v>
      </c>
      <c r="F3" s="14" t="s">
        <v>14</v>
      </c>
      <c r="G3">
        <v>25.12</v>
      </c>
      <c r="H3" t="s">
        <v>40</v>
      </c>
      <c r="I3" t="s">
        <v>41</v>
      </c>
      <c r="J3" t="s">
        <v>37</v>
      </c>
      <c r="K3" t="s">
        <v>42</v>
      </c>
      <c r="L3" s="16" t="s">
        <v>38</v>
      </c>
      <c r="N3" t="s">
        <v>39</v>
      </c>
    </row>
    <row r="4" spans="1:14" x14ac:dyDescent="0.25">
      <c r="A4" s="15">
        <v>262175</v>
      </c>
      <c r="B4" t="s">
        <v>43</v>
      </c>
      <c r="C4" t="s">
        <v>44</v>
      </c>
      <c r="D4">
        <v>337341</v>
      </c>
      <c r="E4">
        <v>58</v>
      </c>
      <c r="F4" s="14" t="s">
        <v>8</v>
      </c>
      <c r="G4" t="s">
        <v>45</v>
      </c>
      <c r="H4" t="s">
        <v>46</v>
      </c>
      <c r="I4" t="s">
        <v>36</v>
      </c>
      <c r="J4" t="s">
        <v>37</v>
      </c>
      <c r="K4" t="s">
        <v>38</v>
      </c>
      <c r="L4" s="16" t="s">
        <v>38</v>
      </c>
      <c r="N4" t="s">
        <v>47</v>
      </c>
    </row>
    <row r="5" spans="1:14" x14ac:dyDescent="0.25">
      <c r="A5" s="15">
        <v>262065</v>
      </c>
      <c r="B5" t="s">
        <v>32</v>
      </c>
      <c r="C5" t="s">
        <v>48</v>
      </c>
      <c r="D5">
        <v>184492</v>
      </c>
      <c r="E5">
        <v>45</v>
      </c>
      <c r="F5" s="14" t="s">
        <v>16</v>
      </c>
      <c r="G5" t="s">
        <v>49</v>
      </c>
      <c r="H5" t="s">
        <v>50</v>
      </c>
      <c r="I5" t="s">
        <v>51</v>
      </c>
      <c r="J5" t="s">
        <v>37</v>
      </c>
      <c r="K5" t="s">
        <v>38</v>
      </c>
      <c r="L5" s="16" t="s">
        <v>38</v>
      </c>
      <c r="M5" s="16" t="s">
        <v>89</v>
      </c>
      <c r="N5" t="s">
        <v>39</v>
      </c>
    </row>
    <row r="6" spans="1:14" x14ac:dyDescent="0.25">
      <c r="A6" s="15">
        <v>262097</v>
      </c>
      <c r="B6" t="s">
        <v>32</v>
      </c>
      <c r="C6" t="s">
        <v>48</v>
      </c>
      <c r="D6">
        <v>75201</v>
      </c>
      <c r="E6">
        <v>58</v>
      </c>
      <c r="F6" s="14" t="s">
        <v>17</v>
      </c>
      <c r="G6" t="s">
        <v>52</v>
      </c>
      <c r="H6" t="s">
        <v>35</v>
      </c>
      <c r="I6" t="s">
        <v>53</v>
      </c>
      <c r="J6" t="s">
        <v>37</v>
      </c>
      <c r="K6" t="s">
        <v>42</v>
      </c>
      <c r="L6" s="16" t="s">
        <v>90</v>
      </c>
      <c r="M6" s="16" t="s">
        <v>91</v>
      </c>
      <c r="N6" t="s">
        <v>39</v>
      </c>
    </row>
    <row r="7" spans="1:14" x14ac:dyDescent="0.25">
      <c r="A7" s="15">
        <v>262067</v>
      </c>
      <c r="B7" t="s">
        <v>43</v>
      </c>
      <c r="C7" t="s">
        <v>48</v>
      </c>
      <c r="D7">
        <v>337247</v>
      </c>
      <c r="E7">
        <v>39</v>
      </c>
      <c r="F7" s="14" t="s">
        <v>4</v>
      </c>
      <c r="G7" s="13">
        <v>44199</v>
      </c>
      <c r="H7" t="s">
        <v>54</v>
      </c>
      <c r="I7" t="s">
        <v>55</v>
      </c>
      <c r="J7" t="s">
        <v>37</v>
      </c>
      <c r="K7" t="s">
        <v>42</v>
      </c>
      <c r="L7" s="16" t="s">
        <v>90</v>
      </c>
      <c r="N7" t="s">
        <v>56</v>
      </c>
    </row>
    <row r="8" spans="1:14" x14ac:dyDescent="0.25">
      <c r="A8" s="15">
        <v>262129</v>
      </c>
      <c r="B8" t="s">
        <v>32</v>
      </c>
      <c r="C8" t="s">
        <v>44</v>
      </c>
      <c r="D8">
        <v>41282</v>
      </c>
      <c r="E8">
        <v>47</v>
      </c>
      <c r="F8" s="14" t="s">
        <v>9</v>
      </c>
      <c r="G8" t="s">
        <v>57</v>
      </c>
      <c r="H8" t="s">
        <v>58</v>
      </c>
      <c r="I8" t="s">
        <v>36</v>
      </c>
      <c r="J8" t="s">
        <v>37</v>
      </c>
      <c r="K8" t="s">
        <v>42</v>
      </c>
      <c r="L8" s="16" t="s">
        <v>90</v>
      </c>
      <c r="M8" s="16" t="s">
        <v>89</v>
      </c>
      <c r="N8" t="s">
        <v>47</v>
      </c>
    </row>
    <row r="9" spans="1:14" x14ac:dyDescent="0.25">
      <c r="A9" s="15">
        <v>261930</v>
      </c>
      <c r="B9" t="s">
        <v>43</v>
      </c>
      <c r="C9" t="s">
        <v>59</v>
      </c>
      <c r="D9">
        <v>337154</v>
      </c>
      <c r="E9">
        <v>34</v>
      </c>
      <c r="F9" s="14" t="s">
        <v>5</v>
      </c>
      <c r="G9">
        <v>26.12</v>
      </c>
      <c r="H9" t="s">
        <v>60</v>
      </c>
      <c r="I9" t="s">
        <v>36</v>
      </c>
      <c r="J9" t="s">
        <v>37</v>
      </c>
      <c r="K9" t="s">
        <v>38</v>
      </c>
      <c r="L9" s="16" t="s">
        <v>90</v>
      </c>
      <c r="M9" s="16" t="s">
        <v>89</v>
      </c>
      <c r="N9" t="s">
        <v>47</v>
      </c>
    </row>
    <row r="10" spans="1:14" x14ac:dyDescent="0.25">
      <c r="A10" s="15">
        <v>262003</v>
      </c>
      <c r="B10" t="s">
        <v>43</v>
      </c>
      <c r="C10" t="s">
        <v>33</v>
      </c>
      <c r="D10">
        <v>337199</v>
      </c>
      <c r="E10">
        <v>40</v>
      </c>
      <c r="F10" s="14" t="s">
        <v>12</v>
      </c>
      <c r="G10">
        <v>2.0099999999999998</v>
      </c>
      <c r="H10" t="s">
        <v>61</v>
      </c>
      <c r="I10" t="s">
        <v>36</v>
      </c>
      <c r="J10" t="s">
        <v>37</v>
      </c>
      <c r="K10" t="s">
        <v>38</v>
      </c>
      <c r="L10" s="16" t="s">
        <v>90</v>
      </c>
      <c r="M10" s="16" t="s">
        <v>92</v>
      </c>
      <c r="N10" t="s">
        <v>39</v>
      </c>
    </row>
    <row r="11" spans="1:14" x14ac:dyDescent="0.25">
      <c r="A11" s="15">
        <v>262142</v>
      </c>
      <c r="B11" t="s">
        <v>43</v>
      </c>
      <c r="C11" t="s">
        <v>44</v>
      </c>
      <c r="D11">
        <v>337315</v>
      </c>
      <c r="E11">
        <v>54</v>
      </c>
      <c r="F11" s="14" t="s">
        <v>10</v>
      </c>
      <c r="G11" t="s">
        <v>45</v>
      </c>
      <c r="H11" t="s">
        <v>62</v>
      </c>
      <c r="I11" t="s">
        <v>63</v>
      </c>
      <c r="J11" t="s">
        <v>37</v>
      </c>
      <c r="K11" t="s">
        <v>38</v>
      </c>
      <c r="L11" s="16" t="s">
        <v>90</v>
      </c>
      <c r="M11" s="16" t="s">
        <v>93</v>
      </c>
      <c r="N11" t="s">
        <v>47</v>
      </c>
    </row>
    <row r="12" spans="1:14" x14ac:dyDescent="0.25">
      <c r="A12" s="15">
        <v>262089</v>
      </c>
      <c r="B12" t="s">
        <v>43</v>
      </c>
      <c r="C12" t="s">
        <v>48</v>
      </c>
      <c r="D12">
        <v>284402</v>
      </c>
      <c r="E12">
        <v>42</v>
      </c>
      <c r="F12" s="14" t="s">
        <v>18</v>
      </c>
      <c r="G12" t="s">
        <v>64</v>
      </c>
      <c r="H12" t="s">
        <v>65</v>
      </c>
      <c r="I12" t="s">
        <v>66</v>
      </c>
      <c r="J12" t="s">
        <v>37</v>
      </c>
      <c r="K12" t="s">
        <v>38</v>
      </c>
      <c r="L12" s="16" t="s">
        <v>38</v>
      </c>
      <c r="N12" t="s">
        <v>39</v>
      </c>
    </row>
    <row r="13" spans="1:14" x14ac:dyDescent="0.25">
      <c r="A13" s="15">
        <v>262208</v>
      </c>
      <c r="B13" t="s">
        <v>67</v>
      </c>
      <c r="C13" t="s">
        <v>68</v>
      </c>
      <c r="D13">
        <v>209077</v>
      </c>
      <c r="E13">
        <v>50</v>
      </c>
      <c r="F13" s="14" t="s">
        <v>11</v>
      </c>
      <c r="G13" t="s">
        <v>69</v>
      </c>
      <c r="H13" t="s">
        <v>70</v>
      </c>
      <c r="I13" t="s">
        <v>71</v>
      </c>
      <c r="J13" t="s">
        <v>72</v>
      </c>
      <c r="K13" t="s">
        <v>73</v>
      </c>
      <c r="L13" s="16" t="s">
        <v>94</v>
      </c>
      <c r="M13" s="16" t="s">
        <v>95</v>
      </c>
      <c r="N13" t="s">
        <v>47</v>
      </c>
    </row>
    <row r="14" spans="1:14" x14ac:dyDescent="0.25">
      <c r="A14" s="15">
        <v>262250</v>
      </c>
      <c r="B14" t="s">
        <v>67</v>
      </c>
      <c r="C14" t="s">
        <v>68</v>
      </c>
      <c r="D14">
        <v>288990</v>
      </c>
      <c r="E14">
        <v>43</v>
      </c>
      <c r="F14" s="14" t="s">
        <v>19</v>
      </c>
      <c r="G14" t="s">
        <v>74</v>
      </c>
      <c r="H14" t="s">
        <v>75</v>
      </c>
      <c r="I14" t="s">
        <v>76</v>
      </c>
      <c r="J14" t="s">
        <v>37</v>
      </c>
      <c r="K14" t="s">
        <v>42</v>
      </c>
      <c r="L14" s="16" t="s">
        <v>90</v>
      </c>
      <c r="M14" s="16" t="s">
        <v>89</v>
      </c>
      <c r="N14" t="s">
        <v>39</v>
      </c>
    </row>
    <row r="15" spans="1:14" x14ac:dyDescent="0.25">
      <c r="A15" s="15">
        <v>261942</v>
      </c>
      <c r="B15" t="s">
        <v>43</v>
      </c>
      <c r="C15" t="s">
        <v>59</v>
      </c>
      <c r="D15">
        <v>147021</v>
      </c>
      <c r="E15">
        <v>60</v>
      </c>
      <c r="F15" s="14" t="s">
        <v>2</v>
      </c>
      <c r="G15" t="s">
        <v>77</v>
      </c>
      <c r="H15" t="s">
        <v>78</v>
      </c>
      <c r="I15" t="s">
        <v>79</v>
      </c>
      <c r="J15" t="s">
        <v>37</v>
      </c>
      <c r="K15" t="s">
        <v>80</v>
      </c>
      <c r="L15" s="16" t="s">
        <v>94</v>
      </c>
      <c r="M15" s="16" t="s">
        <v>96</v>
      </c>
      <c r="N15" t="s">
        <v>56</v>
      </c>
    </row>
    <row r="16" spans="1:14" x14ac:dyDescent="0.25">
      <c r="A16" s="15">
        <v>262041</v>
      </c>
      <c r="B16" t="s">
        <v>32</v>
      </c>
      <c r="C16" t="s">
        <v>48</v>
      </c>
      <c r="D16">
        <v>148638</v>
      </c>
      <c r="E16">
        <v>33</v>
      </c>
      <c r="F16" s="14" t="s">
        <v>3</v>
      </c>
      <c r="G16" s="13">
        <v>44199</v>
      </c>
      <c r="H16" t="s">
        <v>81</v>
      </c>
      <c r="I16" t="s">
        <v>36</v>
      </c>
      <c r="J16" t="s">
        <v>37</v>
      </c>
      <c r="K16" t="s">
        <v>38</v>
      </c>
      <c r="L16" s="16" t="s">
        <v>90</v>
      </c>
      <c r="M16" s="16" t="s">
        <v>89</v>
      </c>
      <c r="N16" t="s">
        <v>56</v>
      </c>
    </row>
    <row r="17" spans="1:14" x14ac:dyDescent="0.25">
      <c r="A17" s="15">
        <v>261964</v>
      </c>
      <c r="B17" t="s">
        <v>43</v>
      </c>
      <c r="C17" t="s">
        <v>59</v>
      </c>
      <c r="D17">
        <v>337176</v>
      </c>
      <c r="E17">
        <v>25</v>
      </c>
      <c r="F17" s="14" t="s">
        <v>6</v>
      </c>
      <c r="G17">
        <v>20.12</v>
      </c>
      <c r="H17" t="s">
        <v>82</v>
      </c>
      <c r="I17" t="s">
        <v>36</v>
      </c>
      <c r="J17" t="s">
        <v>37</v>
      </c>
      <c r="K17" t="s">
        <v>42</v>
      </c>
      <c r="L17" s="16" t="s">
        <v>90</v>
      </c>
      <c r="M17" s="16" t="s">
        <v>89</v>
      </c>
      <c r="N17" t="s">
        <v>47</v>
      </c>
    </row>
    <row r="18" spans="1:14" x14ac:dyDescent="0.25">
      <c r="A18" s="15">
        <v>262016</v>
      </c>
      <c r="B18" t="s">
        <v>43</v>
      </c>
      <c r="C18" t="s">
        <v>33</v>
      </c>
      <c r="D18">
        <v>337208</v>
      </c>
      <c r="E18">
        <v>43</v>
      </c>
      <c r="F18" s="14" t="s">
        <v>15</v>
      </c>
      <c r="G18" t="s">
        <v>83</v>
      </c>
      <c r="H18" t="s">
        <v>84</v>
      </c>
      <c r="I18" t="s">
        <v>85</v>
      </c>
      <c r="J18" t="s">
        <v>37</v>
      </c>
      <c r="K18" t="s">
        <v>38</v>
      </c>
      <c r="L18" s="16" t="s">
        <v>90</v>
      </c>
      <c r="M18" s="16" t="s">
        <v>92</v>
      </c>
      <c r="N18" t="s">
        <v>39</v>
      </c>
    </row>
    <row r="19" spans="1:14" x14ac:dyDescent="0.25">
      <c r="A19" s="15">
        <v>261969</v>
      </c>
      <c r="B19" t="s">
        <v>43</v>
      </c>
      <c r="C19" t="s">
        <v>59</v>
      </c>
      <c r="D19">
        <v>337181</v>
      </c>
      <c r="E19">
        <v>51</v>
      </c>
      <c r="F19" s="14" t="s">
        <v>7</v>
      </c>
      <c r="G19" t="s">
        <v>86</v>
      </c>
      <c r="H19" t="s">
        <v>87</v>
      </c>
      <c r="I19" t="s">
        <v>88</v>
      </c>
      <c r="J19" t="s">
        <v>37</v>
      </c>
      <c r="K19" t="s">
        <v>42</v>
      </c>
      <c r="L19" s="16" t="s">
        <v>94</v>
      </c>
      <c r="M19" s="16" t="s">
        <v>96</v>
      </c>
      <c r="N19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2021-02-01T08:23:29Z</dcterms:modified>
</cp:coreProperties>
</file>