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ხარისხის კონტროლი" sheetId="1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2" i="1"/>
</calcChain>
</file>

<file path=xl/sharedStrings.xml><?xml version="1.0" encoding="utf-8"?>
<sst xmlns="http://schemas.openxmlformats.org/spreadsheetml/2006/main" count="401" uniqueCount="139">
  <si>
    <t>excel-ის ნომერი</t>
  </si>
  <si>
    <t>პირადი ნომერი</t>
  </si>
  <si>
    <t>43001002615</t>
  </si>
  <si>
    <t>01013011217</t>
  </si>
  <si>
    <t>12003000544</t>
  </si>
  <si>
    <t>01030002222</t>
  </si>
  <si>
    <t>01012007753</t>
  </si>
  <si>
    <t>14001012224</t>
  </si>
  <si>
    <t>01012016020</t>
  </si>
  <si>
    <t>40001002820</t>
  </si>
  <si>
    <t>01001087830</t>
  </si>
  <si>
    <t>29001010398</t>
  </si>
  <si>
    <t>01005034141</t>
  </si>
  <si>
    <t>01030047470</t>
  </si>
  <si>
    <t>01030052815</t>
  </si>
  <si>
    <t>33001013655</t>
  </si>
  <si>
    <t>01017005844</t>
  </si>
  <si>
    <t>01030006902</t>
  </si>
  <si>
    <t>53001017577</t>
  </si>
  <si>
    <t>01019025518</t>
  </si>
  <si>
    <t>01005015233</t>
  </si>
  <si>
    <t>02001008228</t>
  </si>
  <si>
    <t>01002007087</t>
  </si>
  <si>
    <t>01006008328</t>
  </si>
  <si>
    <t>01010001964</t>
  </si>
  <si>
    <t>01027020646</t>
  </si>
  <si>
    <t>57001016381</t>
  </si>
  <si>
    <t>01030032272</t>
  </si>
  <si>
    <t>01009014328</t>
  </si>
  <si>
    <t>29001007267</t>
  </si>
  <si>
    <t>01002024006</t>
  </si>
  <si>
    <t>01001005433</t>
  </si>
  <si>
    <t>01001018340</t>
  </si>
  <si>
    <t>01002015279</t>
  </si>
  <si>
    <t>01007005021</t>
  </si>
  <si>
    <t>01002024185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</si>
  <si>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</si>
  <si>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</si>
  <si>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</si>
  <si>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</si>
  <si>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</si>
  <si>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</si>
  <si>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</si>
  <si>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</si>
  <si>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</si>
  <si>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</si>
  <si>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</si>
  <si>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</si>
  <si>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პირველადი</t>
  </si>
  <si>
    <t>29 01 2021</t>
  </si>
  <si>
    <t>4/3/-</t>
  </si>
  <si>
    <t>2016წ. - კრიოდესტრუქცია ექტოპიის გამო.</t>
  </si>
  <si>
    <t>თოფურიძე სოფიო</t>
  </si>
  <si>
    <t>AGUS</t>
  </si>
  <si>
    <t>ა(ა) იპ ეროვნული სკრინინგ ცენტრი ვარკეთილის ფილიალი</t>
  </si>
  <si>
    <t>30 01 2021</t>
  </si>
  <si>
    <t>6/3/-</t>
  </si>
  <si>
    <t>2016წ. - საშ. ყელის კონიზაცია. (დაუზუსტებელი)</t>
  </si>
  <si>
    <t>ბარაბაძე ეკატერინე</t>
  </si>
  <si>
    <t>LSIL/CIN1</t>
  </si>
  <si>
    <t>სკრინინგი 3</t>
  </si>
  <si>
    <t>5/1/-</t>
  </si>
  <si>
    <t>2005წ. საშვილოსნოს ყელის კრიოდესტრუქცია.</t>
  </si>
  <si>
    <t>სკრინინგი 2</t>
  </si>
  <si>
    <t>01 02 2021</t>
  </si>
  <si>
    <t>20,01</t>
  </si>
  <si>
    <t>7/2/-</t>
  </si>
  <si>
    <t>არა</t>
  </si>
  <si>
    <t>10,01</t>
  </si>
  <si>
    <t>1/1/-</t>
  </si>
  <si>
    <t>FU</t>
  </si>
  <si>
    <t>3/3/-</t>
  </si>
  <si>
    <t>2018წ. - პაპი ASCUS.  2019 კოლპოსკოპია - ნორმა.</t>
  </si>
  <si>
    <t>ASCUS</t>
  </si>
  <si>
    <t>03 02 2021</t>
  </si>
  <si>
    <t>27.01.21</t>
  </si>
  <si>
    <t>9/2/-</t>
  </si>
  <si>
    <t>3/2/-</t>
  </si>
  <si>
    <t>04 02 2021</t>
  </si>
  <si>
    <t>NULL</t>
  </si>
  <si>
    <t>-/0/-</t>
  </si>
  <si>
    <t>პაპ ტესტი LSIL, კოლპოსკოპია არ გაუკეთებია</t>
  </si>
  <si>
    <t>ა(ა) იპ ეროვნული სკრინინგ ცენტრი დიდუბის ფილიალი</t>
  </si>
  <si>
    <t>12 წ.წ.</t>
  </si>
  <si>
    <t>5/4/-</t>
  </si>
  <si>
    <t>24,01</t>
  </si>
  <si>
    <t>2/2/-</t>
  </si>
  <si>
    <t xml:space="preserve">კრიო </t>
  </si>
  <si>
    <t>23,01</t>
  </si>
  <si>
    <t>კონიზაცია ივნისში CIN_IIის გამო</t>
  </si>
  <si>
    <t>HSIL</t>
  </si>
  <si>
    <t>3/1/-</t>
  </si>
  <si>
    <t>15,01</t>
  </si>
  <si>
    <t>2/1/-</t>
  </si>
  <si>
    <t>22,01</t>
  </si>
  <si>
    <t>02 02 2021</t>
  </si>
  <si>
    <t>12,01</t>
  </si>
  <si>
    <t>25,01</t>
  </si>
  <si>
    <t>პაპ ტესტი და კოლპოსკოპია CIN_I</t>
  </si>
  <si>
    <t>07,01</t>
  </si>
  <si>
    <t>კონიზაცია 1წ წინ, პაპ ტესტი ASC_H, კოლპოსკოპია CIN_II</t>
  </si>
  <si>
    <t>HSIL/CIN3</t>
  </si>
  <si>
    <t>0/0/-</t>
  </si>
  <si>
    <t>კონიზაცია 2 წ წინ</t>
  </si>
  <si>
    <t>14,01,2021</t>
  </si>
  <si>
    <t xml:space="preserve">3 /2/ხელოვნური; </t>
  </si>
  <si>
    <t>HSIL/CIN2</t>
  </si>
  <si>
    <t>ა(ა) იპ ეროვნული სკრინინგ ცენტრი გლდანის ფილიალი</t>
  </si>
  <si>
    <t>05,01,2021</t>
  </si>
  <si>
    <t>8/3/ხელოვნური</t>
  </si>
  <si>
    <t>HSIL/CIN2-3</t>
  </si>
  <si>
    <t>05.01.2021</t>
  </si>
  <si>
    <t xml:space="preserve">5 / 3/ხელოვნური; </t>
  </si>
  <si>
    <t>09,01,2021</t>
  </si>
  <si>
    <t xml:space="preserve"> 4/2/ხელოვნური</t>
  </si>
  <si>
    <t>პაპ LSIL,  kolpo cin1</t>
  </si>
  <si>
    <t>25,01,2021</t>
  </si>
  <si>
    <t xml:space="preserve">4/2/ხელოვნური; </t>
  </si>
  <si>
    <t>9/1/-</t>
  </si>
  <si>
    <t>ადენომიოზი, კრიო 24 წლის ასაკში</t>
  </si>
  <si>
    <t>19,01</t>
  </si>
  <si>
    <t xml:space="preserve">3/2/ხელოვნური; </t>
  </si>
  <si>
    <t>კრიო 6წ.წ</t>
  </si>
  <si>
    <t>26,01,2021</t>
  </si>
  <si>
    <t xml:space="preserve">3 / 2/ხელოვნური; </t>
  </si>
  <si>
    <t>ლაზერული კოაგულაცია  7 წლის წინ</t>
  </si>
  <si>
    <t>სკრინინგი 4</t>
  </si>
  <si>
    <t>08 02 2021</t>
  </si>
  <si>
    <t xml:space="preserve">9/2/ხელოვნური; </t>
  </si>
  <si>
    <t xml:space="preserve">პაპ NILM kolpo CIn1 2020წ კონიზაცია 09,2020წ </t>
  </si>
  <si>
    <t>CIN2</t>
  </si>
  <si>
    <t>ბაქტერიული ვაგინოზი</t>
  </si>
  <si>
    <t>CANDIDA</t>
  </si>
  <si>
    <t>NILM</t>
  </si>
  <si>
    <t>Trichomonas Vaginalis</t>
  </si>
  <si>
    <t>მწვავე ჩირქოვანი ცერვიციტი</t>
  </si>
  <si>
    <t>LSIL</t>
  </si>
  <si>
    <t>CIN1</t>
  </si>
  <si>
    <t>CIN3/ Carcinoma in Situ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</si>
</sst>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0" fillId="0" borderId="1" xfId="0" applyNumberFormat="1" applyFill="1" applyBorder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0" fillId="0" borderId="1" xfId="0" applyNumberFormat="1" applyFill="1" applyBorder="1" applyAlignment="1">
      <alignment horizontal="left" readingOrder="1"/>
    </xf>
    <xf numFmtId="49" fontId="3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ont="1" applyBorder="1"/>
    <xf numFmtId="49" fontId="2" fillId="0" borderId="1" xfId="0" applyNumberFormat="1" applyFont="1" applyBorder="1"/>
    <xf numFmtId="49" fontId="0" fillId="0" borderId="1" xfId="0" applyNumberFormat="1" applyBorder="1"/>
    <xf numFmtId="0" fontId="0" fillId="0" borderId="1" xfId="0" applyNumberFormat="1" applyFill="1" applyBorder="1"/>
    <xf numFmtId="16" fontId="0" fillId="0" borderId="0" xfId="0" applyNumberFormat="1"/>
    <xf numFmtId="0" fontId="0" fillId="2" borderId="0" xfId="0" applyFill="1"/>
    <xf numFmtId="49" fontId="0" fillId="0" borderId="0" xfId="0" applyNumberFormat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A24" sqref="A24"/>
    </sheetView>
  </sheetViews>
  <sheetFormatPr defaultColWidth="9.140625" defaultRowHeight="15" x14ac:dyDescent="0.25"/>
  <cols>
    <col min="1" max="1" width="11" style="2" bestFit="1" customWidth="1"/>
    <col min="2" max="2" width="9.140625" style="2"/>
    <col min="3" max="3" width="19.85546875" style="8" customWidth="1"/>
    <col min="4" max="4" width="32.28515625" style="11" customWidth="1"/>
    <col min="5" max="5" width="12" style="5" bestFit="1" customWidth="1"/>
    <col min="6" max="16384" width="9.140625" style="2"/>
  </cols>
  <sheetData>
    <row r="1" spans="1:6" x14ac:dyDescent="0.25">
      <c r="C1" s="4" t="s">
        <v>0</v>
      </c>
      <c r="D1" s="9" t="s">
        <v>1</v>
      </c>
      <c r="E1" s="16">
        <v>20210208</v>
      </c>
    </row>
    <row r="2" spans="1:6" x14ac:dyDescent="0.25">
      <c r="A2" s="2" t="str">
        <f>$E$1&amp;TEXT(B2, "00")</f>
        <v>2021020801</v>
      </c>
      <c r="B2" s="2">
        <v>1</v>
      </c>
      <c r="C2" s="3">
        <v>185</v>
      </c>
      <c r="D2" s="1" t="s">
        <v>2</v>
      </c>
      <c r="E2" s="16" t="str">
        <f>"insert into @PID_EXCELL_NO values("&amp;A2&amp;",'"&amp;D2&amp;"')"</f>
        <v>insert into @PID_EXCELL_NO values(2021020801,'43001002615')</v>
      </c>
      <c r="F2" s="12"/>
    </row>
    <row r="3" spans="1:6" x14ac:dyDescent="0.25">
      <c r="A3" s="2" t="str">
        <f t="shared" ref="A3:A35" si="0">$E$1&amp;TEXT(B3, "00")</f>
        <v>2021020802</v>
      </c>
      <c r="B3" s="2">
        <v>2</v>
      </c>
      <c r="C3" s="3">
        <v>199</v>
      </c>
      <c r="D3" s="1" t="s">
        <v>3</v>
      </c>
      <c r="E3" s="16" t="str">
        <f t="shared" ref="E3:E35" si="1">"insert into @PID_EXCELL_NO values("&amp;A3&amp;",'"&amp;D3&amp;"')"</f>
        <v>insert into @PID_EXCELL_NO values(2021020802,'01013011217')</v>
      </c>
      <c r="F3" s="12"/>
    </row>
    <row r="4" spans="1:6" x14ac:dyDescent="0.25">
      <c r="A4" s="2" t="str">
        <f t="shared" si="0"/>
        <v>2021020803</v>
      </c>
      <c r="B4" s="2">
        <v>3</v>
      </c>
      <c r="C4" s="3">
        <v>203</v>
      </c>
      <c r="D4" s="1" t="s">
        <v>4</v>
      </c>
      <c r="E4" s="16" t="str">
        <f t="shared" si="1"/>
        <v>insert into @PID_EXCELL_NO values(2021020803,'12003000544')</v>
      </c>
      <c r="F4" s="12"/>
    </row>
    <row r="5" spans="1:6" x14ac:dyDescent="0.25">
      <c r="A5" s="2" t="str">
        <f t="shared" si="0"/>
        <v>2021020804</v>
      </c>
      <c r="B5" s="2">
        <v>4</v>
      </c>
      <c r="C5" s="3">
        <v>218</v>
      </c>
      <c r="D5" s="1" t="s">
        <v>5</v>
      </c>
      <c r="E5" s="16" t="str">
        <f t="shared" si="1"/>
        <v>insert into @PID_EXCELL_NO values(2021020804,'01030002222')</v>
      </c>
      <c r="F5" s="12"/>
    </row>
    <row r="6" spans="1:6" x14ac:dyDescent="0.25">
      <c r="A6" s="2" t="str">
        <f t="shared" si="0"/>
        <v>2021020805</v>
      </c>
      <c r="B6" s="2">
        <v>5</v>
      </c>
      <c r="C6" s="3">
        <v>219</v>
      </c>
      <c r="D6" s="1" t="s">
        <v>6</v>
      </c>
      <c r="E6" s="16" t="str">
        <f t="shared" si="1"/>
        <v>insert into @PID_EXCELL_NO values(2021020805,'01012007753')</v>
      </c>
      <c r="F6" s="12"/>
    </row>
    <row r="7" spans="1:6" x14ac:dyDescent="0.25">
      <c r="A7" s="2" t="str">
        <f t="shared" si="0"/>
        <v>2021020806</v>
      </c>
      <c r="B7" s="2">
        <v>6</v>
      </c>
      <c r="C7" s="3">
        <v>220</v>
      </c>
      <c r="D7" s="1" t="s">
        <v>7</v>
      </c>
      <c r="E7" s="16" t="str">
        <f t="shared" si="1"/>
        <v>insert into @PID_EXCELL_NO values(2021020806,'14001012224')</v>
      </c>
      <c r="F7" s="12"/>
    </row>
    <row r="8" spans="1:6" x14ac:dyDescent="0.25">
      <c r="A8" s="2" t="str">
        <f t="shared" si="0"/>
        <v>2021020807</v>
      </c>
      <c r="B8" s="2">
        <v>7</v>
      </c>
      <c r="C8" s="3">
        <v>238</v>
      </c>
      <c r="D8" s="1" t="s">
        <v>8</v>
      </c>
      <c r="E8" s="16" t="str">
        <f t="shared" si="1"/>
        <v>insert into @PID_EXCELL_NO values(2021020807,'01012016020')</v>
      </c>
      <c r="F8" s="12"/>
    </row>
    <row r="9" spans="1:6" x14ac:dyDescent="0.25">
      <c r="A9" s="2" t="str">
        <f t="shared" si="0"/>
        <v>2021020808</v>
      </c>
      <c r="B9" s="2">
        <v>8</v>
      </c>
      <c r="C9" s="3">
        <v>243</v>
      </c>
      <c r="D9" s="1" t="s">
        <v>9</v>
      </c>
      <c r="E9" s="16" t="str">
        <f t="shared" si="1"/>
        <v>insert into @PID_EXCELL_NO values(2021020808,'40001002820')</v>
      </c>
      <c r="F9" s="12"/>
    </row>
    <row r="10" spans="1:6" x14ac:dyDescent="0.25">
      <c r="A10" s="2" t="str">
        <f t="shared" si="0"/>
        <v>2021020809</v>
      </c>
      <c r="B10" s="2">
        <v>9</v>
      </c>
      <c r="C10" s="3">
        <v>324</v>
      </c>
      <c r="D10" s="14" t="s">
        <v>10</v>
      </c>
      <c r="E10" s="16" t="str">
        <f t="shared" si="1"/>
        <v>insert into @PID_EXCELL_NO values(2021020809,'01001087830')</v>
      </c>
      <c r="F10" s="12"/>
    </row>
    <row r="11" spans="1:6" x14ac:dyDescent="0.25">
      <c r="A11" s="2" t="str">
        <f t="shared" si="0"/>
        <v>2021020810</v>
      </c>
      <c r="B11" s="2">
        <v>10</v>
      </c>
      <c r="C11" s="3">
        <v>327</v>
      </c>
      <c r="D11" s="1" t="s">
        <v>11</v>
      </c>
      <c r="E11" s="16" t="str">
        <f t="shared" si="1"/>
        <v>insert into @PID_EXCELL_NO values(2021020810,'29001010398')</v>
      </c>
      <c r="F11" s="13"/>
    </row>
    <row r="12" spans="1:6" x14ac:dyDescent="0.25">
      <c r="A12" s="2" t="str">
        <f t="shared" si="0"/>
        <v>2021020811</v>
      </c>
      <c r="B12" s="2">
        <v>11</v>
      </c>
      <c r="C12" s="3">
        <v>328</v>
      </c>
      <c r="D12" s="1" t="s">
        <v>12</v>
      </c>
      <c r="E12" s="16" t="str">
        <f t="shared" si="1"/>
        <v>insert into @PID_EXCELL_NO values(2021020811,'01005034141')</v>
      </c>
      <c r="F12" s="13"/>
    </row>
    <row r="13" spans="1:6" x14ac:dyDescent="0.25">
      <c r="A13" s="2" t="str">
        <f t="shared" si="0"/>
        <v>2021020812</v>
      </c>
      <c r="B13" s="2">
        <v>12</v>
      </c>
      <c r="C13" s="3">
        <v>336</v>
      </c>
      <c r="D13" s="1" t="s">
        <v>13</v>
      </c>
      <c r="E13" s="16" t="str">
        <f t="shared" si="1"/>
        <v>insert into @PID_EXCELL_NO values(2021020812,'01030047470')</v>
      </c>
      <c r="F13" s="13"/>
    </row>
    <row r="14" spans="1:6" x14ac:dyDescent="0.25">
      <c r="A14" s="2" t="str">
        <f t="shared" si="0"/>
        <v>2021020813</v>
      </c>
      <c r="B14" s="2">
        <v>13</v>
      </c>
      <c r="C14" s="3">
        <v>337</v>
      </c>
      <c r="D14" s="1" t="s">
        <v>14</v>
      </c>
      <c r="E14" s="16" t="str">
        <f t="shared" si="1"/>
        <v>insert into @PID_EXCELL_NO values(2021020813,'01030052815')</v>
      </c>
      <c r="F14" s="13"/>
    </row>
    <row r="15" spans="1:6" x14ac:dyDescent="0.25">
      <c r="A15" s="2" t="str">
        <f t="shared" si="0"/>
        <v>2021020814</v>
      </c>
      <c r="B15" s="2">
        <v>14</v>
      </c>
      <c r="C15" s="3">
        <v>378</v>
      </c>
      <c r="D15" s="1" t="s">
        <v>15</v>
      </c>
      <c r="E15" s="16" t="str">
        <f t="shared" si="1"/>
        <v>insert into @PID_EXCELL_NO values(2021020814,'33001013655')</v>
      </c>
      <c r="F15" s="13"/>
    </row>
    <row r="16" spans="1:6" x14ac:dyDescent="0.25">
      <c r="A16" s="2" t="str">
        <f t="shared" si="0"/>
        <v>2021020815</v>
      </c>
      <c r="B16" s="2">
        <v>15</v>
      </c>
      <c r="C16" s="3">
        <v>384</v>
      </c>
      <c r="D16" s="1" t="s">
        <v>16</v>
      </c>
      <c r="E16" s="16" t="str">
        <f t="shared" si="1"/>
        <v>insert into @PID_EXCELL_NO values(2021020815,'01017005844')</v>
      </c>
      <c r="F16" s="13"/>
    </row>
    <row r="17" spans="1:6" x14ac:dyDescent="0.25">
      <c r="A17" s="2" t="str">
        <f t="shared" si="0"/>
        <v>2021020816</v>
      </c>
      <c r="B17" s="2">
        <v>16</v>
      </c>
      <c r="C17" s="3">
        <v>387</v>
      </c>
      <c r="D17" s="1" t="s">
        <v>17</v>
      </c>
      <c r="E17" s="16" t="str">
        <f t="shared" si="1"/>
        <v>insert into @PID_EXCELL_NO values(2021020816,'01030006902')</v>
      </c>
      <c r="F17" s="13"/>
    </row>
    <row r="18" spans="1:6" x14ac:dyDescent="0.25">
      <c r="A18" s="2" t="str">
        <f t="shared" si="0"/>
        <v>2021020817</v>
      </c>
      <c r="B18" s="2">
        <v>17</v>
      </c>
      <c r="C18" s="3">
        <v>398</v>
      </c>
      <c r="D18" s="1" t="s">
        <v>18</v>
      </c>
      <c r="E18" s="16" t="str">
        <f t="shared" si="1"/>
        <v>insert into @PID_EXCELL_NO values(2021020817,'53001017577')</v>
      </c>
      <c r="F18" s="13"/>
    </row>
    <row r="19" spans="1:6" x14ac:dyDescent="0.25">
      <c r="A19" s="2" t="str">
        <f t="shared" si="0"/>
        <v>2021020818</v>
      </c>
      <c r="B19" s="2">
        <v>18</v>
      </c>
      <c r="C19" s="3">
        <v>399</v>
      </c>
      <c r="D19" s="1" t="s">
        <v>19</v>
      </c>
      <c r="E19" s="16" t="str">
        <f t="shared" si="1"/>
        <v>insert into @PID_EXCELL_NO values(2021020818,'01019025518')</v>
      </c>
      <c r="F19" s="13"/>
    </row>
    <row r="20" spans="1:6" x14ac:dyDescent="0.25">
      <c r="A20" s="2" t="str">
        <f t="shared" si="0"/>
        <v>2021020819</v>
      </c>
      <c r="B20" s="2">
        <v>19</v>
      </c>
      <c r="C20" s="3">
        <v>409</v>
      </c>
      <c r="D20" s="1" t="s">
        <v>20</v>
      </c>
      <c r="E20" s="16" t="str">
        <f t="shared" si="1"/>
        <v>insert into @PID_EXCELL_NO values(2021020819,'01005015233')</v>
      </c>
      <c r="F20" s="13"/>
    </row>
    <row r="21" spans="1:6" x14ac:dyDescent="0.25">
      <c r="A21" s="2" t="str">
        <f t="shared" si="0"/>
        <v>2021020820</v>
      </c>
      <c r="B21" s="2">
        <v>20</v>
      </c>
      <c r="C21" s="3">
        <v>411</v>
      </c>
      <c r="D21" s="1" t="s">
        <v>21</v>
      </c>
      <c r="E21" s="16" t="str">
        <f t="shared" si="1"/>
        <v>insert into @PID_EXCELL_NO values(2021020820,'02001008228')</v>
      </c>
      <c r="F21" s="13"/>
    </row>
    <row r="22" spans="1:6" x14ac:dyDescent="0.25">
      <c r="A22" s="2" t="str">
        <f t="shared" si="0"/>
        <v>2021020821</v>
      </c>
      <c r="B22" s="2">
        <v>21</v>
      </c>
      <c r="C22" s="3">
        <v>452</v>
      </c>
      <c r="D22" s="1" t="s">
        <v>22</v>
      </c>
      <c r="E22" s="16" t="str">
        <f t="shared" si="1"/>
        <v>insert into @PID_EXCELL_NO values(2021020821,'01002007087')</v>
      </c>
      <c r="F22" s="13"/>
    </row>
    <row r="23" spans="1:6" x14ac:dyDescent="0.25">
      <c r="A23" s="2" t="str">
        <f t="shared" si="0"/>
        <v>2021020822</v>
      </c>
      <c r="B23" s="2">
        <v>22</v>
      </c>
      <c r="C23" s="3">
        <v>455</v>
      </c>
      <c r="D23" s="1" t="s">
        <v>23</v>
      </c>
      <c r="E23" s="16" t="str">
        <f t="shared" si="1"/>
        <v>insert into @PID_EXCELL_NO values(2021020822,'01006008328')</v>
      </c>
      <c r="F23" s="12"/>
    </row>
    <row r="24" spans="1:6" x14ac:dyDescent="0.25">
      <c r="A24" s="2" t="str">
        <f t="shared" si="0"/>
        <v>2021020823</v>
      </c>
      <c r="B24" s="2">
        <v>23</v>
      </c>
      <c r="C24" s="3">
        <v>464</v>
      </c>
      <c r="D24" s="14" t="s">
        <v>24</v>
      </c>
      <c r="E24" s="16" t="str">
        <f t="shared" si="1"/>
        <v>insert into @PID_EXCELL_NO values(2021020823,'01010001964')</v>
      </c>
      <c r="F24" s="12"/>
    </row>
    <row r="25" spans="1:6" x14ac:dyDescent="0.25">
      <c r="A25" s="2" t="str">
        <f t="shared" si="0"/>
        <v>2021020824</v>
      </c>
      <c r="B25" s="2">
        <v>24</v>
      </c>
      <c r="C25" s="3">
        <v>190</v>
      </c>
      <c r="D25" s="1" t="s">
        <v>25</v>
      </c>
      <c r="E25" s="16" t="str">
        <f t="shared" si="1"/>
        <v>insert into @PID_EXCELL_NO values(2021020824,'01027020646')</v>
      </c>
      <c r="F25" s="12"/>
    </row>
    <row r="26" spans="1:6" x14ac:dyDescent="0.25">
      <c r="A26" s="2" t="str">
        <f t="shared" si="0"/>
        <v>2021020825</v>
      </c>
      <c r="B26" s="2">
        <v>25</v>
      </c>
      <c r="C26" s="3">
        <v>191</v>
      </c>
      <c r="D26" s="1" t="s">
        <v>26</v>
      </c>
      <c r="E26" s="16" t="str">
        <f t="shared" si="1"/>
        <v>insert into @PID_EXCELL_NO values(2021020825,'57001016381')</v>
      </c>
      <c r="F26" s="12"/>
    </row>
    <row r="27" spans="1:6" x14ac:dyDescent="0.25">
      <c r="A27" s="2" t="str">
        <f t="shared" si="0"/>
        <v>2021020826</v>
      </c>
      <c r="B27" s="2">
        <v>26</v>
      </c>
      <c r="C27" s="3">
        <v>196</v>
      </c>
      <c r="D27" s="1" t="s">
        <v>27</v>
      </c>
      <c r="E27" s="16" t="str">
        <f t="shared" si="1"/>
        <v>insert into @PID_EXCELL_NO values(2021020826,'01030032272')</v>
      </c>
      <c r="F27" s="12"/>
    </row>
    <row r="28" spans="1:6" x14ac:dyDescent="0.25">
      <c r="A28" s="2" t="str">
        <f t="shared" si="0"/>
        <v>2021020827</v>
      </c>
      <c r="B28" s="2">
        <v>27</v>
      </c>
      <c r="C28" s="3">
        <v>199</v>
      </c>
      <c r="D28" s="1" t="s">
        <v>28</v>
      </c>
      <c r="E28" s="16" t="str">
        <f t="shared" si="1"/>
        <v>insert into @PID_EXCELL_NO values(2021020827,'01009014328')</v>
      </c>
      <c r="F28" s="12"/>
    </row>
    <row r="29" spans="1:6" x14ac:dyDescent="0.25">
      <c r="A29" s="2" t="str">
        <f t="shared" si="0"/>
        <v>2021020828</v>
      </c>
      <c r="B29" s="2">
        <v>28</v>
      </c>
      <c r="C29" s="3">
        <v>202</v>
      </c>
      <c r="D29" s="1" t="s">
        <v>29</v>
      </c>
      <c r="E29" s="16" t="str">
        <f t="shared" si="1"/>
        <v>insert into @PID_EXCELL_NO values(2021020828,'29001007267')</v>
      </c>
      <c r="F29" s="12"/>
    </row>
    <row r="30" spans="1:6" x14ac:dyDescent="0.25">
      <c r="A30" s="2" t="str">
        <f t="shared" si="0"/>
        <v>2021020829</v>
      </c>
      <c r="B30" s="2">
        <v>29</v>
      </c>
      <c r="C30" s="3">
        <v>206</v>
      </c>
      <c r="D30" s="1" t="s">
        <v>30</v>
      </c>
      <c r="E30" s="16" t="str">
        <f t="shared" si="1"/>
        <v>insert into @PID_EXCELL_NO values(2021020829,'01002024006')</v>
      </c>
      <c r="F30" s="12"/>
    </row>
    <row r="31" spans="1:6" x14ac:dyDescent="0.25">
      <c r="A31" s="2" t="str">
        <f t="shared" si="0"/>
        <v>2021020830</v>
      </c>
      <c r="B31" s="2">
        <v>30</v>
      </c>
      <c r="C31" s="3">
        <v>208</v>
      </c>
      <c r="D31" s="1" t="s">
        <v>31</v>
      </c>
      <c r="E31" s="16" t="str">
        <f t="shared" si="1"/>
        <v>insert into @PID_EXCELL_NO values(2021020830,'01001005433')</v>
      </c>
      <c r="F31" s="12"/>
    </row>
    <row r="32" spans="1:6" x14ac:dyDescent="0.25">
      <c r="A32" s="2" t="str">
        <f t="shared" si="0"/>
        <v>2021020831</v>
      </c>
      <c r="B32" s="2">
        <v>31</v>
      </c>
      <c r="C32" s="3">
        <v>241</v>
      </c>
      <c r="D32" s="1" t="s">
        <v>32</v>
      </c>
      <c r="E32" s="16" t="str">
        <f t="shared" si="1"/>
        <v>insert into @PID_EXCELL_NO values(2021020831,'01001018340')</v>
      </c>
    </row>
    <row r="33" spans="1:5" x14ac:dyDescent="0.25">
      <c r="A33" s="2" t="str">
        <f t="shared" si="0"/>
        <v>2021020832</v>
      </c>
      <c r="B33" s="2">
        <v>32</v>
      </c>
      <c r="C33" s="3">
        <v>246</v>
      </c>
      <c r="D33" s="1" t="s">
        <v>33</v>
      </c>
      <c r="E33" s="16" t="str">
        <f t="shared" si="1"/>
        <v>insert into @PID_EXCELL_NO values(2021020832,'01002015279')</v>
      </c>
    </row>
    <row r="34" spans="1:5" x14ac:dyDescent="0.25">
      <c r="A34" s="2" t="str">
        <f t="shared" si="0"/>
        <v>2021020833</v>
      </c>
      <c r="B34" s="2">
        <v>33</v>
      </c>
      <c r="C34" s="3">
        <v>249</v>
      </c>
      <c r="D34" s="1" t="s">
        <v>34</v>
      </c>
      <c r="E34" s="16" t="str">
        <f t="shared" si="1"/>
        <v>insert into @PID_EXCELL_NO values(2021020833,'01007005021')</v>
      </c>
    </row>
    <row r="35" spans="1:5" x14ac:dyDescent="0.25">
      <c r="A35" s="2" t="str">
        <f t="shared" si="0"/>
        <v>2021020834</v>
      </c>
      <c r="B35" s="2">
        <v>34</v>
      </c>
      <c r="C35" s="3">
        <v>253</v>
      </c>
      <c r="D35" s="15" t="s">
        <v>35</v>
      </c>
      <c r="E35" s="16" t="str">
        <f t="shared" si="1"/>
        <v>insert into @PID_EXCELL_NO values(2021020834,'01002024185')</v>
      </c>
    </row>
    <row r="36" spans="1:5" x14ac:dyDescent="0.25">
      <c r="C36" s="6"/>
      <c r="D36" s="6"/>
    </row>
    <row r="37" spans="1:5" x14ac:dyDescent="0.25">
      <c r="C37" s="7"/>
      <c r="D37" s="10"/>
    </row>
    <row r="38" spans="1:5" x14ac:dyDescent="0.25">
      <c r="C38" s="1"/>
      <c r="D38" s="10"/>
    </row>
    <row r="39" spans="1:5" x14ac:dyDescent="0.25">
      <c r="C39" s="1"/>
      <c r="D39" s="10"/>
    </row>
    <row r="40" spans="1:5" x14ac:dyDescent="0.25">
      <c r="C40" s="1"/>
      <c r="D40" s="10"/>
    </row>
    <row r="41" spans="1:5" x14ac:dyDescent="0.25">
      <c r="C41" s="6"/>
      <c r="D41" s="10"/>
    </row>
    <row r="42" spans="1:5" x14ac:dyDescent="0.25">
      <c r="C42" s="1"/>
      <c r="D42" s="10"/>
    </row>
    <row r="43" spans="1:5" x14ac:dyDescent="0.25">
      <c r="C43" s="1"/>
      <c r="D43" s="10"/>
    </row>
    <row r="44" spans="1:5" x14ac:dyDescent="0.25">
      <c r="C44" s="1"/>
      <c r="D44" s="10"/>
    </row>
    <row r="45" spans="1:5" x14ac:dyDescent="0.25">
      <c r="C45" s="6"/>
      <c r="D45" s="10"/>
    </row>
    <row r="46" spans="1:5" x14ac:dyDescent="0.25">
      <c r="C46" s="1"/>
      <c r="D46" s="10"/>
    </row>
    <row r="47" spans="1:5" x14ac:dyDescent="0.25">
      <c r="C47" s="1"/>
      <c r="D47" s="10"/>
    </row>
    <row r="48" spans="1:5" x14ac:dyDescent="0.25">
      <c r="C48" s="1"/>
      <c r="D48" s="10"/>
    </row>
    <row r="49" spans="3:4" x14ac:dyDescent="0.25">
      <c r="C49" s="1"/>
      <c r="D49" s="10"/>
    </row>
    <row r="50" spans="3:4" x14ac:dyDescent="0.25">
      <c r="C50" s="1"/>
      <c r="D50" s="10"/>
    </row>
    <row r="51" spans="3:4" x14ac:dyDescent="0.25">
      <c r="C51" s="6"/>
      <c r="D51" s="10"/>
    </row>
    <row r="52" spans="3:4" x14ac:dyDescent="0.25">
      <c r="C52" s="1"/>
      <c r="D52" s="10"/>
    </row>
    <row r="53" spans="3:4" x14ac:dyDescent="0.25">
      <c r="C53" s="1"/>
      <c r="D53" s="10"/>
    </row>
    <row r="54" spans="3:4" x14ac:dyDescent="0.25">
      <c r="C54" s="1"/>
    </row>
    <row r="55" spans="3:4" x14ac:dyDescent="0.25">
      <c r="C55" s="1"/>
    </row>
    <row r="56" spans="3:4" x14ac:dyDescent="0.25">
      <c r="C56" s="1"/>
    </row>
    <row r="57" spans="3:4" x14ac:dyDescent="0.25">
      <c r="C57" s="6"/>
    </row>
    <row r="58" spans="3:4" x14ac:dyDescent="0.25">
      <c r="C58" s="6"/>
    </row>
    <row r="59" spans="3:4" x14ac:dyDescent="0.25">
      <c r="C59" s="1"/>
    </row>
    <row r="60" spans="3:4" x14ac:dyDescent="0.25">
      <c r="C60" s="1"/>
    </row>
    <row r="61" spans="3:4" x14ac:dyDescent="0.25">
      <c r="C61" s="1"/>
    </row>
    <row r="62" spans="3:4" x14ac:dyDescent="0.25">
      <c r="C62" s="1"/>
    </row>
    <row r="63" spans="3:4" x14ac:dyDescent="0.25">
      <c r="C63" s="1"/>
    </row>
    <row r="64" spans="3:4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</sheetData>
  <sortState ref="C1:E74">
    <sortCondition ref="C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J27" sqref="J27"/>
    </sheetView>
  </sheetViews>
  <sheetFormatPr defaultRowHeight="15" x14ac:dyDescent="0.25"/>
  <cols>
    <col min="2" max="2" width="12.5703125" customWidth="1"/>
    <col min="3" max="3" width="12" customWidth="1"/>
    <col min="6" max="6" width="15.85546875" style="19" customWidth="1"/>
    <col min="10" max="10" width="11.7109375" customWidth="1"/>
    <col min="11" max="11" width="12.7109375" customWidth="1"/>
    <col min="12" max="12" width="21" customWidth="1"/>
    <col min="13" max="13" width="13.85546875" customWidth="1"/>
  </cols>
  <sheetData>
    <row r="1" spans="1:14" x14ac:dyDescent="0.25">
      <c r="A1" s="18" t="s">
        <v>36</v>
      </c>
      <c r="B1" t="s">
        <v>37</v>
      </c>
      <c r="C1" t="s">
        <v>38</v>
      </c>
      <c r="D1" t="s">
        <v>39</v>
      </c>
      <c r="E1" t="s">
        <v>40</v>
      </c>
      <c r="F1" s="19" t="s">
        <v>1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N1" t="s">
        <v>47</v>
      </c>
    </row>
    <row r="2" spans="1:14" x14ac:dyDescent="0.25">
      <c r="A2" s="18">
        <v>262831</v>
      </c>
      <c r="B2" t="s">
        <v>48</v>
      </c>
      <c r="C2" t="s">
        <v>49</v>
      </c>
      <c r="D2">
        <v>338906</v>
      </c>
      <c r="E2">
        <v>40</v>
      </c>
      <c r="F2" s="19" t="s">
        <v>2</v>
      </c>
      <c r="G2" s="17">
        <v>44219</v>
      </c>
      <c r="H2" t="s">
        <v>50</v>
      </c>
      <c r="I2" t="s">
        <v>51</v>
      </c>
      <c r="J2" t="s">
        <v>52</v>
      </c>
      <c r="K2" t="s">
        <v>53</v>
      </c>
      <c r="L2" s="12" t="s">
        <v>90</v>
      </c>
      <c r="M2" s="12" t="s">
        <v>130</v>
      </c>
      <c r="N2" t="s">
        <v>54</v>
      </c>
    </row>
    <row r="3" spans="1:14" x14ac:dyDescent="0.25">
      <c r="A3" s="18">
        <v>262929</v>
      </c>
      <c r="B3" t="s">
        <v>48</v>
      </c>
      <c r="C3" t="s">
        <v>55</v>
      </c>
      <c r="D3">
        <v>338997</v>
      </c>
      <c r="E3">
        <v>41</v>
      </c>
      <c r="F3" s="19" t="s">
        <v>3</v>
      </c>
      <c r="G3" s="17">
        <v>44210</v>
      </c>
      <c r="H3" t="s">
        <v>56</v>
      </c>
      <c r="I3" t="s">
        <v>57</v>
      </c>
      <c r="J3" t="s">
        <v>58</v>
      </c>
      <c r="K3" t="s">
        <v>59</v>
      </c>
      <c r="L3" s="12" t="s">
        <v>73</v>
      </c>
      <c r="M3" s="12" t="s">
        <v>131</v>
      </c>
      <c r="N3" t="s">
        <v>54</v>
      </c>
    </row>
    <row r="4" spans="1:14" x14ac:dyDescent="0.25">
      <c r="A4" s="18">
        <v>262891</v>
      </c>
      <c r="B4" t="s">
        <v>60</v>
      </c>
      <c r="C4" t="s">
        <v>55</v>
      </c>
      <c r="D4">
        <v>70039</v>
      </c>
      <c r="E4">
        <v>43</v>
      </c>
      <c r="F4" s="19" t="s">
        <v>4</v>
      </c>
      <c r="G4" s="17">
        <v>44212</v>
      </c>
      <c r="H4" t="s">
        <v>61</v>
      </c>
      <c r="I4" t="s">
        <v>62</v>
      </c>
      <c r="J4" t="s">
        <v>58</v>
      </c>
      <c r="K4" t="s">
        <v>59</v>
      </c>
      <c r="L4" s="12" t="s">
        <v>73</v>
      </c>
      <c r="M4" s="12" t="s">
        <v>132</v>
      </c>
      <c r="N4" t="s">
        <v>54</v>
      </c>
    </row>
    <row r="5" spans="1:14" x14ac:dyDescent="0.25">
      <c r="A5" s="18">
        <v>262965</v>
      </c>
      <c r="B5" t="s">
        <v>63</v>
      </c>
      <c r="C5" t="s">
        <v>64</v>
      </c>
      <c r="D5">
        <v>19975</v>
      </c>
      <c r="E5">
        <v>45</v>
      </c>
      <c r="F5" s="19" t="s">
        <v>5</v>
      </c>
      <c r="G5" t="s">
        <v>65</v>
      </c>
      <c r="H5" t="s">
        <v>66</v>
      </c>
      <c r="I5" t="s">
        <v>67</v>
      </c>
      <c r="J5" t="s">
        <v>58</v>
      </c>
      <c r="K5" t="s">
        <v>59</v>
      </c>
      <c r="L5" s="12" t="s">
        <v>133</v>
      </c>
      <c r="M5" s="12" t="s">
        <v>134</v>
      </c>
      <c r="N5" t="s">
        <v>54</v>
      </c>
    </row>
    <row r="6" spans="1:14" x14ac:dyDescent="0.25">
      <c r="A6" s="18">
        <v>262967</v>
      </c>
      <c r="B6" t="s">
        <v>63</v>
      </c>
      <c r="C6" t="s">
        <v>64</v>
      </c>
      <c r="D6">
        <v>104534</v>
      </c>
      <c r="E6">
        <v>43</v>
      </c>
      <c r="F6" s="19" t="s">
        <v>6</v>
      </c>
      <c r="G6" t="s">
        <v>68</v>
      </c>
      <c r="H6" t="s">
        <v>69</v>
      </c>
      <c r="I6" t="s">
        <v>67</v>
      </c>
      <c r="J6" t="s">
        <v>58</v>
      </c>
      <c r="K6" t="s">
        <v>59</v>
      </c>
      <c r="L6" s="12" t="s">
        <v>73</v>
      </c>
      <c r="M6" s="12" t="s">
        <v>134</v>
      </c>
      <c r="N6" t="s">
        <v>54</v>
      </c>
    </row>
    <row r="7" spans="1:14" x14ac:dyDescent="0.25">
      <c r="A7" s="18">
        <v>262999</v>
      </c>
      <c r="B7" t="s">
        <v>70</v>
      </c>
      <c r="C7" t="s">
        <v>64</v>
      </c>
      <c r="D7">
        <v>246867</v>
      </c>
      <c r="E7">
        <v>38</v>
      </c>
      <c r="F7" s="19" t="s">
        <v>7</v>
      </c>
      <c r="G7" s="17">
        <v>44219</v>
      </c>
      <c r="H7" t="s">
        <v>71</v>
      </c>
      <c r="I7" t="s">
        <v>72</v>
      </c>
      <c r="J7" t="s">
        <v>58</v>
      </c>
      <c r="K7" t="s">
        <v>73</v>
      </c>
      <c r="L7" s="12" t="s">
        <v>133</v>
      </c>
      <c r="M7" s="12" t="s">
        <v>132</v>
      </c>
      <c r="N7" t="s">
        <v>54</v>
      </c>
    </row>
    <row r="8" spans="1:14" x14ac:dyDescent="0.25">
      <c r="A8" s="18">
        <v>263162</v>
      </c>
      <c r="B8" t="s">
        <v>63</v>
      </c>
      <c r="C8" t="s">
        <v>74</v>
      </c>
      <c r="D8">
        <v>162501</v>
      </c>
      <c r="E8">
        <v>49</v>
      </c>
      <c r="F8" s="19" t="s">
        <v>8</v>
      </c>
      <c r="G8" t="s">
        <v>75</v>
      </c>
      <c r="H8" t="s">
        <v>76</v>
      </c>
      <c r="I8" t="s">
        <v>67</v>
      </c>
      <c r="J8" t="s">
        <v>58</v>
      </c>
      <c r="K8" t="s">
        <v>73</v>
      </c>
      <c r="L8" s="12" t="s">
        <v>133</v>
      </c>
      <c r="M8" s="12" t="s">
        <v>132</v>
      </c>
      <c r="N8" t="s">
        <v>54</v>
      </c>
    </row>
    <row r="9" spans="1:14" x14ac:dyDescent="0.25">
      <c r="A9" s="18">
        <v>263178</v>
      </c>
      <c r="B9" t="s">
        <v>48</v>
      </c>
      <c r="C9" t="s">
        <v>74</v>
      </c>
      <c r="D9">
        <v>339210</v>
      </c>
      <c r="E9">
        <v>40</v>
      </c>
      <c r="F9" s="19" t="s">
        <v>9</v>
      </c>
      <c r="G9">
        <v>26.01</v>
      </c>
      <c r="H9" t="s">
        <v>77</v>
      </c>
      <c r="I9" t="s">
        <v>67</v>
      </c>
      <c r="J9" t="s">
        <v>58</v>
      </c>
      <c r="K9" t="s">
        <v>73</v>
      </c>
      <c r="L9" s="12" t="s">
        <v>133</v>
      </c>
      <c r="M9" s="12" t="s">
        <v>135</v>
      </c>
      <c r="N9" t="s">
        <v>54</v>
      </c>
    </row>
    <row r="10" spans="1:14" x14ac:dyDescent="0.25">
      <c r="A10" s="18">
        <v>263276</v>
      </c>
      <c r="B10" t="s">
        <v>70</v>
      </c>
      <c r="C10" t="s">
        <v>78</v>
      </c>
      <c r="D10">
        <v>295837</v>
      </c>
      <c r="E10">
        <v>27</v>
      </c>
      <c r="F10" s="19" t="s">
        <v>10</v>
      </c>
      <c r="G10" t="s">
        <v>79</v>
      </c>
      <c r="H10" t="s">
        <v>80</v>
      </c>
      <c r="I10" t="s">
        <v>81</v>
      </c>
      <c r="J10" t="s">
        <v>52</v>
      </c>
      <c r="K10" t="s">
        <v>73</v>
      </c>
      <c r="L10" s="12" t="s">
        <v>136</v>
      </c>
      <c r="M10" s="12" t="s">
        <v>135</v>
      </c>
      <c r="N10" t="s">
        <v>82</v>
      </c>
    </row>
    <row r="11" spans="1:14" x14ac:dyDescent="0.25">
      <c r="A11" s="18">
        <v>262875</v>
      </c>
      <c r="B11" t="s">
        <v>63</v>
      </c>
      <c r="C11" t="s">
        <v>49</v>
      </c>
      <c r="D11">
        <v>179951</v>
      </c>
      <c r="E11">
        <v>50</v>
      </c>
      <c r="F11" s="19" t="s">
        <v>11</v>
      </c>
      <c r="G11" t="s">
        <v>83</v>
      </c>
      <c r="H11" t="s">
        <v>84</v>
      </c>
      <c r="I11" t="s">
        <v>67</v>
      </c>
      <c r="J11" t="s">
        <v>58</v>
      </c>
      <c r="K11" t="s">
        <v>73</v>
      </c>
      <c r="L11" s="12" t="s">
        <v>133</v>
      </c>
      <c r="M11" s="12" t="s">
        <v>132</v>
      </c>
      <c r="N11" t="s">
        <v>82</v>
      </c>
    </row>
    <row r="12" spans="1:14" x14ac:dyDescent="0.25">
      <c r="A12" s="18">
        <v>262845</v>
      </c>
      <c r="B12" t="s">
        <v>48</v>
      </c>
      <c r="C12" t="s">
        <v>49</v>
      </c>
      <c r="D12">
        <v>338924</v>
      </c>
      <c r="E12">
        <v>27</v>
      </c>
      <c r="F12" s="19" t="s">
        <v>12</v>
      </c>
      <c r="G12" t="s">
        <v>85</v>
      </c>
      <c r="H12" t="s">
        <v>86</v>
      </c>
      <c r="I12" t="s">
        <v>87</v>
      </c>
      <c r="J12" t="s">
        <v>58</v>
      </c>
      <c r="K12" t="s">
        <v>59</v>
      </c>
      <c r="L12" s="12" t="s">
        <v>133</v>
      </c>
      <c r="M12" s="12" t="s">
        <v>132</v>
      </c>
      <c r="N12" t="s">
        <v>82</v>
      </c>
    </row>
    <row r="13" spans="1:14" x14ac:dyDescent="0.25">
      <c r="A13" s="18">
        <v>262863</v>
      </c>
      <c r="B13" t="s">
        <v>63</v>
      </c>
      <c r="C13" t="s">
        <v>49</v>
      </c>
      <c r="D13">
        <v>174183</v>
      </c>
      <c r="E13">
        <v>31</v>
      </c>
      <c r="F13" s="19" t="s">
        <v>13</v>
      </c>
      <c r="G13" t="s">
        <v>88</v>
      </c>
      <c r="H13" t="s">
        <v>80</v>
      </c>
      <c r="I13" t="s">
        <v>89</v>
      </c>
      <c r="J13" t="s">
        <v>58</v>
      </c>
      <c r="K13" t="s">
        <v>90</v>
      </c>
      <c r="L13" s="12" t="s">
        <v>73</v>
      </c>
      <c r="M13" s="12"/>
      <c r="N13" t="s">
        <v>82</v>
      </c>
    </row>
    <row r="14" spans="1:14" x14ac:dyDescent="0.25">
      <c r="A14" s="18">
        <v>262844</v>
      </c>
      <c r="B14" t="s">
        <v>48</v>
      </c>
      <c r="C14" t="s">
        <v>49</v>
      </c>
      <c r="D14">
        <v>338923</v>
      </c>
      <c r="E14">
        <v>30</v>
      </c>
      <c r="F14" s="19" t="s">
        <v>14</v>
      </c>
      <c r="G14">
        <v>2.0099999999999998</v>
      </c>
      <c r="H14" t="s">
        <v>91</v>
      </c>
      <c r="I14" t="s">
        <v>67</v>
      </c>
      <c r="J14" t="s">
        <v>58</v>
      </c>
      <c r="K14" t="s">
        <v>59</v>
      </c>
      <c r="L14" s="12" t="s">
        <v>73</v>
      </c>
      <c r="M14" s="12"/>
      <c r="N14" t="s">
        <v>82</v>
      </c>
    </row>
    <row r="15" spans="1:14" x14ac:dyDescent="0.25">
      <c r="A15" s="18">
        <v>262976</v>
      </c>
      <c r="B15" t="s">
        <v>48</v>
      </c>
      <c r="C15" t="s">
        <v>64</v>
      </c>
      <c r="D15">
        <v>339041</v>
      </c>
      <c r="E15">
        <v>37</v>
      </c>
      <c r="F15" s="19" t="s">
        <v>15</v>
      </c>
      <c r="G15" t="s">
        <v>92</v>
      </c>
      <c r="H15" t="s">
        <v>93</v>
      </c>
      <c r="I15" t="s">
        <v>67</v>
      </c>
      <c r="J15" t="s">
        <v>52</v>
      </c>
      <c r="K15" t="s">
        <v>59</v>
      </c>
      <c r="L15" s="12" t="s">
        <v>90</v>
      </c>
      <c r="M15" s="12" t="s">
        <v>130</v>
      </c>
      <c r="N15" t="s">
        <v>82</v>
      </c>
    </row>
    <row r="16" spans="1:14" x14ac:dyDescent="0.25">
      <c r="A16" s="18">
        <v>263033</v>
      </c>
      <c r="B16" t="s">
        <v>48</v>
      </c>
      <c r="C16" t="s">
        <v>64</v>
      </c>
      <c r="D16">
        <v>339083</v>
      </c>
      <c r="E16">
        <v>46</v>
      </c>
      <c r="F16" s="19" t="s">
        <v>16</v>
      </c>
      <c r="G16" t="s">
        <v>88</v>
      </c>
      <c r="H16" t="s">
        <v>80</v>
      </c>
      <c r="I16" t="s">
        <v>67</v>
      </c>
      <c r="J16" t="s">
        <v>52</v>
      </c>
      <c r="K16" t="s">
        <v>59</v>
      </c>
      <c r="L16" s="12" t="s">
        <v>136</v>
      </c>
      <c r="M16" s="12" t="s">
        <v>137</v>
      </c>
      <c r="N16" t="s">
        <v>82</v>
      </c>
    </row>
    <row r="17" spans="1:14" x14ac:dyDescent="0.25">
      <c r="A17" s="18">
        <v>262996</v>
      </c>
      <c r="B17" t="s">
        <v>63</v>
      </c>
      <c r="C17" t="s">
        <v>64</v>
      </c>
      <c r="D17">
        <v>167816</v>
      </c>
      <c r="E17">
        <v>44</v>
      </c>
      <c r="F17" s="19" t="s">
        <v>17</v>
      </c>
      <c r="G17" t="s">
        <v>94</v>
      </c>
      <c r="H17" t="s">
        <v>50</v>
      </c>
      <c r="I17" t="s">
        <v>67</v>
      </c>
      <c r="J17" t="s">
        <v>52</v>
      </c>
      <c r="K17" t="s">
        <v>59</v>
      </c>
      <c r="L17" s="12" t="s">
        <v>136</v>
      </c>
      <c r="M17" s="12" t="s">
        <v>137</v>
      </c>
      <c r="N17" t="s">
        <v>82</v>
      </c>
    </row>
    <row r="18" spans="1:14" x14ac:dyDescent="0.25">
      <c r="A18" s="18">
        <v>263130</v>
      </c>
      <c r="B18" t="s">
        <v>48</v>
      </c>
      <c r="C18" t="s">
        <v>95</v>
      </c>
      <c r="D18">
        <v>339169</v>
      </c>
      <c r="E18">
        <v>40</v>
      </c>
      <c r="F18" s="19" t="s">
        <v>18</v>
      </c>
      <c r="G18" t="s">
        <v>96</v>
      </c>
      <c r="H18" t="s">
        <v>93</v>
      </c>
      <c r="I18" t="s">
        <v>67</v>
      </c>
      <c r="J18" t="s">
        <v>58</v>
      </c>
      <c r="K18" t="s">
        <v>73</v>
      </c>
      <c r="L18" s="12" t="s">
        <v>133</v>
      </c>
      <c r="M18" s="12" t="s">
        <v>132</v>
      </c>
      <c r="N18" t="s">
        <v>82</v>
      </c>
    </row>
    <row r="19" spans="1:14" x14ac:dyDescent="0.25">
      <c r="A19" s="18">
        <v>263053</v>
      </c>
      <c r="B19" t="s">
        <v>48</v>
      </c>
      <c r="C19" t="s">
        <v>95</v>
      </c>
      <c r="D19">
        <v>339066</v>
      </c>
      <c r="E19">
        <v>50</v>
      </c>
      <c r="F19" s="19" t="s">
        <v>19</v>
      </c>
      <c r="G19" t="s">
        <v>97</v>
      </c>
      <c r="H19" t="s">
        <v>69</v>
      </c>
      <c r="I19" t="s">
        <v>67</v>
      </c>
      <c r="J19" t="s">
        <v>58</v>
      </c>
      <c r="K19" t="s">
        <v>73</v>
      </c>
      <c r="L19" s="12" t="s">
        <v>133</v>
      </c>
      <c r="M19" s="12" t="s">
        <v>131</v>
      </c>
      <c r="N19" t="s">
        <v>82</v>
      </c>
    </row>
    <row r="20" spans="1:14" x14ac:dyDescent="0.25">
      <c r="A20" s="18">
        <v>263113</v>
      </c>
      <c r="B20" t="s">
        <v>60</v>
      </c>
      <c r="C20" t="s">
        <v>95</v>
      </c>
      <c r="D20">
        <v>33459</v>
      </c>
      <c r="E20">
        <v>33</v>
      </c>
      <c r="F20" s="19" t="s">
        <v>20</v>
      </c>
      <c r="G20" t="s">
        <v>85</v>
      </c>
      <c r="H20" t="s">
        <v>93</v>
      </c>
      <c r="I20" t="s">
        <v>98</v>
      </c>
      <c r="J20" t="s">
        <v>58</v>
      </c>
      <c r="K20" t="s">
        <v>59</v>
      </c>
      <c r="L20" s="12" t="s">
        <v>133</v>
      </c>
      <c r="M20" s="12" t="s">
        <v>132</v>
      </c>
      <c r="N20" t="s">
        <v>82</v>
      </c>
    </row>
    <row r="21" spans="1:14" x14ac:dyDescent="0.25">
      <c r="A21" s="18">
        <v>263086</v>
      </c>
      <c r="B21" t="s">
        <v>63</v>
      </c>
      <c r="C21" t="s">
        <v>95</v>
      </c>
      <c r="D21">
        <v>168309</v>
      </c>
      <c r="E21">
        <v>44</v>
      </c>
      <c r="F21" s="19" t="s">
        <v>21</v>
      </c>
      <c r="G21" t="s">
        <v>99</v>
      </c>
      <c r="H21" t="s">
        <v>80</v>
      </c>
      <c r="I21" t="s">
        <v>67</v>
      </c>
      <c r="J21" t="s">
        <v>58</v>
      </c>
      <c r="K21" t="s">
        <v>73</v>
      </c>
      <c r="L21" s="12" t="s">
        <v>133</v>
      </c>
      <c r="M21" s="12"/>
      <c r="N21" t="s">
        <v>82</v>
      </c>
    </row>
    <row r="22" spans="1:14" x14ac:dyDescent="0.25">
      <c r="A22" s="18">
        <v>263257</v>
      </c>
      <c r="B22" t="s">
        <v>70</v>
      </c>
      <c r="C22" t="s">
        <v>78</v>
      </c>
      <c r="D22">
        <v>178905</v>
      </c>
      <c r="E22">
        <v>45</v>
      </c>
      <c r="F22" s="19" t="s">
        <v>22</v>
      </c>
      <c r="G22" t="s">
        <v>65</v>
      </c>
      <c r="H22" t="s">
        <v>56</v>
      </c>
      <c r="I22" t="s">
        <v>100</v>
      </c>
      <c r="J22" t="s">
        <v>58</v>
      </c>
      <c r="K22" t="s">
        <v>101</v>
      </c>
      <c r="L22" s="12" t="s">
        <v>136</v>
      </c>
      <c r="M22" s="12" t="s">
        <v>137</v>
      </c>
      <c r="N22" t="s">
        <v>82</v>
      </c>
    </row>
    <row r="23" spans="1:14" x14ac:dyDescent="0.25">
      <c r="A23" s="18">
        <v>263297</v>
      </c>
      <c r="B23" t="s">
        <v>48</v>
      </c>
      <c r="C23" t="s">
        <v>78</v>
      </c>
      <c r="D23">
        <v>144188</v>
      </c>
      <c r="E23">
        <v>49</v>
      </c>
      <c r="F23" s="19" t="s">
        <v>23</v>
      </c>
      <c r="G23" t="s">
        <v>65</v>
      </c>
      <c r="H23" t="s">
        <v>102</v>
      </c>
      <c r="I23" t="s">
        <v>103</v>
      </c>
      <c r="J23" t="s">
        <v>58</v>
      </c>
      <c r="K23" t="s">
        <v>59</v>
      </c>
      <c r="L23" s="12" t="s">
        <v>133</v>
      </c>
      <c r="M23" s="12" t="s">
        <v>132</v>
      </c>
      <c r="N23" t="s">
        <v>82</v>
      </c>
    </row>
    <row r="24" spans="1:14" x14ac:dyDescent="0.25">
      <c r="A24" s="18">
        <v>262932</v>
      </c>
      <c r="B24" t="s">
        <v>48</v>
      </c>
      <c r="C24" t="s">
        <v>55</v>
      </c>
      <c r="D24">
        <v>65234</v>
      </c>
      <c r="E24">
        <v>31</v>
      </c>
      <c r="F24" s="19" t="s">
        <v>25</v>
      </c>
      <c r="G24" t="s">
        <v>104</v>
      </c>
      <c r="H24" t="s">
        <v>105</v>
      </c>
      <c r="I24" t="s">
        <v>67</v>
      </c>
      <c r="J24" t="s">
        <v>58</v>
      </c>
      <c r="K24" t="s">
        <v>106</v>
      </c>
      <c r="L24" s="12" t="s">
        <v>73</v>
      </c>
      <c r="M24" s="12" t="s">
        <v>131</v>
      </c>
      <c r="N24" t="s">
        <v>107</v>
      </c>
    </row>
    <row r="25" spans="1:14" x14ac:dyDescent="0.25">
      <c r="A25" s="18">
        <v>262914</v>
      </c>
      <c r="B25" t="s">
        <v>48</v>
      </c>
      <c r="C25" t="s">
        <v>55</v>
      </c>
      <c r="D25">
        <v>338986</v>
      </c>
      <c r="E25">
        <v>41</v>
      </c>
      <c r="F25" s="19" t="s">
        <v>26</v>
      </c>
      <c r="G25" t="s">
        <v>108</v>
      </c>
      <c r="H25" t="s">
        <v>109</v>
      </c>
      <c r="I25" t="s">
        <v>67</v>
      </c>
      <c r="J25" t="s">
        <v>58</v>
      </c>
      <c r="K25" t="s">
        <v>110</v>
      </c>
      <c r="L25" s="12" t="s">
        <v>90</v>
      </c>
      <c r="M25" s="12" t="s">
        <v>138</v>
      </c>
      <c r="N25" t="s">
        <v>107</v>
      </c>
    </row>
    <row r="26" spans="1:14" x14ac:dyDescent="0.25">
      <c r="A26" s="18">
        <v>262946</v>
      </c>
      <c r="B26" t="s">
        <v>48</v>
      </c>
      <c r="C26" t="s">
        <v>55</v>
      </c>
      <c r="D26">
        <v>339012</v>
      </c>
      <c r="E26">
        <v>36</v>
      </c>
      <c r="F26" s="19" t="s">
        <v>27</v>
      </c>
      <c r="G26">
        <v>22.1</v>
      </c>
      <c r="H26" t="s">
        <v>93</v>
      </c>
      <c r="I26" t="s">
        <v>67</v>
      </c>
      <c r="J26" t="s">
        <v>58</v>
      </c>
      <c r="K26" t="s">
        <v>73</v>
      </c>
      <c r="L26" s="12" t="s">
        <v>133</v>
      </c>
      <c r="M26" s="12" t="s">
        <v>132</v>
      </c>
      <c r="N26" t="s">
        <v>107</v>
      </c>
    </row>
    <row r="27" spans="1:14" x14ac:dyDescent="0.25">
      <c r="A27" s="18">
        <v>262902</v>
      </c>
      <c r="B27" t="s">
        <v>48</v>
      </c>
      <c r="C27" t="s">
        <v>55</v>
      </c>
      <c r="D27">
        <v>338975</v>
      </c>
      <c r="E27">
        <v>49</v>
      </c>
      <c r="F27" s="19" t="s">
        <v>28</v>
      </c>
      <c r="G27" t="s">
        <v>111</v>
      </c>
      <c r="H27" t="s">
        <v>112</v>
      </c>
      <c r="I27" t="s">
        <v>67</v>
      </c>
      <c r="J27" t="s">
        <v>58</v>
      </c>
      <c r="K27" t="s">
        <v>59</v>
      </c>
      <c r="L27" s="12" t="s">
        <v>73</v>
      </c>
      <c r="M27" s="12" t="s">
        <v>135</v>
      </c>
      <c r="N27" t="s">
        <v>107</v>
      </c>
    </row>
    <row r="28" spans="1:14" x14ac:dyDescent="0.25">
      <c r="A28" s="18">
        <v>262940</v>
      </c>
      <c r="B28" t="s">
        <v>70</v>
      </c>
      <c r="C28" t="s">
        <v>55</v>
      </c>
      <c r="D28">
        <v>221915</v>
      </c>
      <c r="E28">
        <v>40</v>
      </c>
      <c r="F28" s="19" t="s">
        <v>29</v>
      </c>
      <c r="G28" t="s">
        <v>113</v>
      </c>
      <c r="H28" t="s">
        <v>114</v>
      </c>
      <c r="I28" t="s">
        <v>115</v>
      </c>
      <c r="J28" t="s">
        <v>58</v>
      </c>
      <c r="K28" t="s">
        <v>59</v>
      </c>
      <c r="L28" s="12" t="s">
        <v>73</v>
      </c>
      <c r="M28" s="12" t="s">
        <v>135</v>
      </c>
      <c r="N28" t="s">
        <v>107</v>
      </c>
    </row>
    <row r="29" spans="1:14" x14ac:dyDescent="0.25">
      <c r="A29" s="18">
        <v>263024</v>
      </c>
      <c r="B29" t="s">
        <v>63</v>
      </c>
      <c r="C29" t="s">
        <v>64</v>
      </c>
      <c r="D29">
        <v>190609</v>
      </c>
      <c r="E29">
        <v>47</v>
      </c>
      <c r="F29" s="19" t="s">
        <v>30</v>
      </c>
      <c r="G29" t="s">
        <v>116</v>
      </c>
      <c r="H29" t="s">
        <v>117</v>
      </c>
      <c r="I29" t="s">
        <v>67</v>
      </c>
      <c r="J29" t="s">
        <v>58</v>
      </c>
      <c r="K29" t="s">
        <v>73</v>
      </c>
      <c r="L29" s="12" t="s">
        <v>133</v>
      </c>
      <c r="M29" s="12" t="s">
        <v>135</v>
      </c>
      <c r="N29" t="s">
        <v>107</v>
      </c>
    </row>
    <row r="30" spans="1:14" x14ac:dyDescent="0.25">
      <c r="A30" s="18">
        <v>262981</v>
      </c>
      <c r="B30" t="s">
        <v>63</v>
      </c>
      <c r="C30" t="s">
        <v>64</v>
      </c>
      <c r="D30">
        <v>124879</v>
      </c>
      <c r="E30">
        <v>41</v>
      </c>
      <c r="F30" s="19" t="s">
        <v>31</v>
      </c>
      <c r="G30" s="17">
        <v>44215</v>
      </c>
      <c r="H30" t="s">
        <v>118</v>
      </c>
      <c r="I30" t="s">
        <v>119</v>
      </c>
      <c r="J30" t="s">
        <v>58</v>
      </c>
      <c r="K30" t="s">
        <v>73</v>
      </c>
      <c r="L30" s="12" t="s">
        <v>133</v>
      </c>
      <c r="M30" s="12" t="s">
        <v>131</v>
      </c>
      <c r="N30" t="s">
        <v>107</v>
      </c>
    </row>
    <row r="31" spans="1:14" x14ac:dyDescent="0.25">
      <c r="A31" s="18">
        <v>263289</v>
      </c>
      <c r="B31" t="s">
        <v>63</v>
      </c>
      <c r="C31" t="s">
        <v>78</v>
      </c>
      <c r="D31">
        <v>190100</v>
      </c>
      <c r="E31">
        <v>36</v>
      </c>
      <c r="F31" s="19" t="s">
        <v>32</v>
      </c>
      <c r="G31" t="s">
        <v>120</v>
      </c>
      <c r="H31" t="s">
        <v>121</v>
      </c>
      <c r="I31" t="s">
        <v>122</v>
      </c>
      <c r="J31" t="s">
        <v>58</v>
      </c>
      <c r="K31" t="s">
        <v>73</v>
      </c>
      <c r="L31" s="12" t="s">
        <v>133</v>
      </c>
      <c r="M31" s="12" t="s">
        <v>132</v>
      </c>
      <c r="N31" t="s">
        <v>107</v>
      </c>
    </row>
    <row r="32" spans="1:14" x14ac:dyDescent="0.25">
      <c r="A32" s="18">
        <v>263246</v>
      </c>
      <c r="B32" t="s">
        <v>48</v>
      </c>
      <c r="C32" t="s">
        <v>78</v>
      </c>
      <c r="D32">
        <v>339297</v>
      </c>
      <c r="E32">
        <v>40</v>
      </c>
      <c r="F32" s="19" t="s">
        <v>33</v>
      </c>
      <c r="G32" t="s">
        <v>123</v>
      </c>
      <c r="H32" t="s">
        <v>124</v>
      </c>
      <c r="I32" t="s">
        <v>125</v>
      </c>
      <c r="J32" t="s">
        <v>58</v>
      </c>
      <c r="K32" t="s">
        <v>59</v>
      </c>
      <c r="L32" s="12" t="s">
        <v>136</v>
      </c>
      <c r="M32" s="12" t="s">
        <v>137</v>
      </c>
      <c r="N32" t="s">
        <v>107</v>
      </c>
    </row>
    <row r="33" spans="1:14" x14ac:dyDescent="0.25">
      <c r="A33" s="18">
        <v>263263</v>
      </c>
      <c r="B33" t="s">
        <v>48</v>
      </c>
      <c r="C33" t="s">
        <v>78</v>
      </c>
      <c r="D33">
        <v>339307</v>
      </c>
      <c r="E33">
        <v>44</v>
      </c>
      <c r="F33" s="19" t="s">
        <v>34</v>
      </c>
      <c r="G33" t="s">
        <v>97</v>
      </c>
      <c r="H33" t="s">
        <v>86</v>
      </c>
      <c r="I33" t="s">
        <v>67</v>
      </c>
      <c r="J33" t="s">
        <v>58</v>
      </c>
      <c r="K33" t="s">
        <v>73</v>
      </c>
      <c r="L33" s="12" t="s">
        <v>133</v>
      </c>
      <c r="M33" s="12" t="s">
        <v>132</v>
      </c>
      <c r="N33" t="s">
        <v>107</v>
      </c>
    </row>
    <row r="34" spans="1:14" x14ac:dyDescent="0.25">
      <c r="A34" s="18">
        <v>263664</v>
      </c>
      <c r="B34" t="s">
        <v>126</v>
      </c>
      <c r="C34" t="s">
        <v>127</v>
      </c>
      <c r="D34">
        <v>100078</v>
      </c>
      <c r="E34">
        <v>36</v>
      </c>
      <c r="F34" s="19" t="s">
        <v>35</v>
      </c>
      <c r="G34" t="s">
        <v>94</v>
      </c>
      <c r="H34" t="s">
        <v>128</v>
      </c>
      <c r="I34" t="s">
        <v>129</v>
      </c>
      <c r="J34" t="s">
        <v>58</v>
      </c>
      <c r="K34" t="s">
        <v>59</v>
      </c>
      <c r="L34" s="12" t="s">
        <v>133</v>
      </c>
      <c r="M34" s="12" t="s">
        <v>132</v>
      </c>
      <c r="N34" t="s">
        <v>107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2021-02-15T07:52:10Z</dcterms:modified>
</cp:coreProperties>
</file>