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2" i="3"/>
  <c r="A3" i="3"/>
  <c r="A4" i="3"/>
  <c r="A5" i="3"/>
  <c r="A6" i="3"/>
  <c r="A7" i="3"/>
  <c r="A8" i="3"/>
  <c r="A9" i="3"/>
  <c r="A10" i="3"/>
  <c r="A11" i="3"/>
  <c r="A2" i="3"/>
</calcChain>
</file>

<file path=xl/sharedStrings.xml><?xml version="1.0" encoding="utf-8"?>
<sst xmlns="http://schemas.openxmlformats.org/spreadsheetml/2006/main" count="128" uniqueCount="62">
  <si>
    <t>excel-ის ნომერი</t>
  </si>
  <si>
    <t>პირადი ნომერი</t>
  </si>
  <si>
    <t>08001004750</t>
  </si>
  <si>
    <t>01019051907</t>
  </si>
  <si>
    <t>01024035758</t>
  </si>
  <si>
    <t>01020008117</t>
  </si>
  <si>
    <t>01411099096</t>
  </si>
  <si>
    <t>01001041045</t>
  </si>
  <si>
    <t>01001068280</t>
  </si>
  <si>
    <t>01002019641</t>
  </si>
  <si>
    <t>65123001241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</si>
  <si>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</si>
  <si>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</si>
  <si>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</si>
  <si>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</si>
  <si>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</si>
  <si>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</si>
  <si>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</si>
  <si>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</si>
  <si>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</si>
  <si>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</si>
  <si>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</si>
  <si>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</si>
  <si>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</si>
  <si>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01 03 2021</t>
  </si>
  <si>
    <t>18,02</t>
  </si>
  <si>
    <t>-/-/-</t>
  </si>
  <si>
    <t>პაპ ტესტი და კოლპოსკოპია CIN_I, ელ. კოაგულაცია 12წ წინ</t>
  </si>
  <si>
    <t>თოფურიძე სოფიო</t>
  </si>
  <si>
    <t>ASCUS</t>
  </si>
  <si>
    <t>ა(ა) იპ ეროვნული სკრინინგ ცენტრი დიდუბის ფილიალი</t>
  </si>
  <si>
    <t>26 02 2021</t>
  </si>
  <si>
    <t>01,02</t>
  </si>
  <si>
    <t>7/3/-</t>
  </si>
  <si>
    <t>პაპ ტესტი ASCUS, კლპოსკოპია ნორმა, ელ.კოაგულაცია</t>
  </si>
  <si>
    <t xml:space="preserve"> </t>
  </si>
  <si>
    <t>პირველადი</t>
  </si>
  <si>
    <t>15,02</t>
  </si>
  <si>
    <t>3/3/-</t>
  </si>
  <si>
    <t>არა</t>
  </si>
  <si>
    <t>08,02</t>
  </si>
  <si>
    <t>-/0/-</t>
  </si>
  <si>
    <t>43001035680</t>
  </si>
  <si>
    <t>18/3/-</t>
  </si>
  <si>
    <t xml:space="preserve">პაპ ტესტი LSIL, კოლპოსკოპია ნორმა, </t>
  </si>
  <si>
    <t>სკრინინგი 2</t>
  </si>
  <si>
    <t>27 02 2021</t>
  </si>
  <si>
    <t>4/3/-</t>
  </si>
  <si>
    <t>2 საკესრო</t>
  </si>
  <si>
    <t>ა(ა) იპ ეროვნული სკრინინგ ცენტრი გლდანის ფილიალი</t>
  </si>
  <si>
    <t>16,02</t>
  </si>
  <si>
    <t xml:space="preserve">1/0/თვითნებითი; </t>
  </si>
  <si>
    <t>ქიმიური კოაგულაცია 2 თ.წ  გარე ორსულობა</t>
  </si>
  <si>
    <t>სკრინინგი 3</t>
  </si>
  <si>
    <t>კრიოდესტრუქცია 2009წ</t>
  </si>
  <si>
    <t>29,02</t>
  </si>
  <si>
    <t xml:space="preserve">3/2/ხელოვნური; </t>
  </si>
  <si>
    <t>საბოლოო (კონსილიუმის) დიაგნოზი</t>
  </si>
  <si>
    <t>NILM</t>
  </si>
  <si>
    <t>მწვავე ცერვიციტი</t>
  </si>
  <si>
    <t>ატროფიული ცერვიციტი</t>
  </si>
  <si>
    <t>მწვავე ჩირქოვანი ცერვიციტი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</si>
</sst>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Sylfaen"/>
      <family val="1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/>
    <xf numFmtId="0" fontId="0" fillId="2" borderId="0" xfId="0" applyFill="1"/>
    <xf numFmtId="0" fontId="3" fillId="0" borderId="1" xfId="0" applyFont="1" applyBorder="1"/>
    <xf numFmtId="0" fontId="0" fillId="0" borderId="1" xfId="0" applyBorder="1"/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" sqref="E2:E11"/>
    </sheetView>
  </sheetViews>
  <sheetFormatPr defaultRowHeight="15" x14ac:dyDescent="0.25"/>
  <cols>
    <col min="1" max="1" width="11" bestFit="1" customWidth="1"/>
    <col min="3" max="4" width="15.5703125" bestFit="1" customWidth="1"/>
  </cols>
  <sheetData>
    <row r="1" spans="1:5" x14ac:dyDescent="0.25">
      <c r="C1" s="3" t="s">
        <v>0</v>
      </c>
      <c r="D1" s="4" t="s">
        <v>1</v>
      </c>
      <c r="E1">
        <v>20210304</v>
      </c>
    </row>
    <row r="2" spans="1:5" x14ac:dyDescent="0.25">
      <c r="A2" t="str">
        <f>$E$1&amp;TEXT(B2, "00")</f>
        <v>2021030401</v>
      </c>
      <c r="B2">
        <v>1</v>
      </c>
      <c r="C2" s="2">
        <v>976</v>
      </c>
      <c r="D2" s="1" t="s">
        <v>2</v>
      </c>
      <c r="E2" t="str">
        <f>"insert into @PID_EXCELL_NO values("&amp;A2&amp;",'"&amp;D2&amp;"')"</f>
        <v>insert into @PID_EXCELL_NO values(2021030401,'08001004750')</v>
      </c>
    </row>
    <row r="3" spans="1:5" x14ac:dyDescent="0.25">
      <c r="A3" t="str">
        <f t="shared" ref="A3:A11" si="0">$E$1&amp;TEXT(B3, "00")</f>
        <v>2021030402</v>
      </c>
      <c r="B3">
        <v>2</v>
      </c>
      <c r="C3" s="2">
        <v>1000</v>
      </c>
      <c r="D3" s="1" t="s">
        <v>3</v>
      </c>
      <c r="E3" t="str">
        <f t="shared" ref="E3:E11" si="1">"insert into @PID_EXCELL_NO values("&amp;A3&amp;",'"&amp;D3&amp;"')"</f>
        <v>insert into @PID_EXCELL_NO values(2021030402,'01019051907')</v>
      </c>
    </row>
    <row r="4" spans="1:5" x14ac:dyDescent="0.25">
      <c r="A4" t="str">
        <f t="shared" si="0"/>
        <v>2021030403</v>
      </c>
      <c r="B4">
        <v>3</v>
      </c>
      <c r="C4" s="2">
        <v>1006</v>
      </c>
      <c r="D4" s="1" t="s">
        <v>4</v>
      </c>
      <c r="E4" t="str">
        <f t="shared" si="1"/>
        <v>insert into @PID_EXCELL_NO values(2021030403,'01024035758')</v>
      </c>
    </row>
    <row r="5" spans="1:5" x14ac:dyDescent="0.25">
      <c r="A5" t="str">
        <f t="shared" si="0"/>
        <v>2021030404</v>
      </c>
      <c r="B5">
        <v>4</v>
      </c>
      <c r="C5" s="2">
        <v>1012</v>
      </c>
      <c r="D5" s="1" t="s">
        <v>5</v>
      </c>
      <c r="E5" t="str">
        <f t="shared" si="1"/>
        <v>insert into @PID_EXCELL_NO values(2021030404,'01020008117')</v>
      </c>
    </row>
    <row r="6" spans="1:5" x14ac:dyDescent="0.25">
      <c r="A6" t="str">
        <f t="shared" si="0"/>
        <v>2021030405</v>
      </c>
      <c r="B6">
        <v>5</v>
      </c>
      <c r="C6" s="2">
        <v>1019</v>
      </c>
      <c r="D6" s="1" t="s">
        <v>6</v>
      </c>
      <c r="E6" t="str">
        <f t="shared" si="1"/>
        <v>insert into @PID_EXCELL_NO values(2021030405,'01411099096')</v>
      </c>
    </row>
    <row r="7" spans="1:5" x14ac:dyDescent="0.25">
      <c r="A7" t="str">
        <f t="shared" si="0"/>
        <v>2021030406</v>
      </c>
      <c r="B7">
        <v>6</v>
      </c>
      <c r="C7" s="2">
        <v>1023</v>
      </c>
      <c r="D7" s="5">
        <v>43001035680</v>
      </c>
      <c r="E7" t="str">
        <f t="shared" si="1"/>
        <v>insert into @PID_EXCELL_NO values(2021030406,'43001035680')</v>
      </c>
    </row>
    <row r="8" spans="1:5" x14ac:dyDescent="0.25">
      <c r="A8" t="str">
        <f t="shared" si="0"/>
        <v>2021030407</v>
      </c>
      <c r="B8">
        <v>7</v>
      </c>
      <c r="C8" s="2">
        <v>554</v>
      </c>
      <c r="D8" s="1" t="s">
        <v>7</v>
      </c>
      <c r="E8" t="str">
        <f t="shared" si="1"/>
        <v>insert into @PID_EXCELL_NO values(2021030407,'01001041045')</v>
      </c>
    </row>
    <row r="9" spans="1:5" x14ac:dyDescent="0.25">
      <c r="A9" t="str">
        <f t="shared" si="0"/>
        <v>2021030408</v>
      </c>
      <c r="B9">
        <v>8</v>
      </c>
      <c r="C9" s="2">
        <v>558</v>
      </c>
      <c r="D9" s="1" t="s">
        <v>8</v>
      </c>
      <c r="E9" t="str">
        <f t="shared" si="1"/>
        <v>insert into @PID_EXCELL_NO values(2021030408,'01001068280')</v>
      </c>
    </row>
    <row r="10" spans="1:5" x14ac:dyDescent="0.25">
      <c r="A10" t="str">
        <f t="shared" si="0"/>
        <v>2021030409</v>
      </c>
      <c r="B10">
        <v>9</v>
      </c>
      <c r="C10" s="2">
        <v>559</v>
      </c>
      <c r="D10" s="1" t="s">
        <v>9</v>
      </c>
      <c r="E10" t="str">
        <f t="shared" si="1"/>
        <v>insert into @PID_EXCELL_NO values(2021030409,'01002019641')</v>
      </c>
    </row>
    <row r="11" spans="1:5" x14ac:dyDescent="0.25">
      <c r="A11" t="str">
        <f t="shared" si="0"/>
        <v>2021030410</v>
      </c>
      <c r="B11">
        <v>10</v>
      </c>
      <c r="C11" s="2">
        <v>564</v>
      </c>
      <c r="D11" s="1" t="s">
        <v>10</v>
      </c>
      <c r="E11" t="str">
        <f t="shared" si="1"/>
        <v>insert into @PID_EXCELL_NO values(2021030410,'65123001241')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L26" sqref="L26"/>
    </sheetView>
  </sheetViews>
  <sheetFormatPr defaultRowHeight="15" x14ac:dyDescent="0.25"/>
  <cols>
    <col min="1" max="1" width="8.85546875" style="7"/>
    <col min="6" max="6" width="18" style="6" customWidth="1"/>
    <col min="10" max="10" width="16.85546875" customWidth="1"/>
    <col min="11" max="11" width="25.5703125" customWidth="1"/>
    <col min="12" max="13" width="24.140625" customWidth="1"/>
    <col min="14" max="14" width="57.7109375" customWidth="1"/>
    <col min="15" max="15" width="31.5703125" customWidth="1"/>
  </cols>
  <sheetData>
    <row r="1" spans="1:15" x14ac:dyDescent="0.25">
      <c r="A1" s="7" t="s">
        <v>11</v>
      </c>
      <c r="B1" t="s">
        <v>12</v>
      </c>
      <c r="C1" t="s">
        <v>13</v>
      </c>
      <c r="D1" t="s">
        <v>14</v>
      </c>
      <c r="E1" t="s">
        <v>15</v>
      </c>
      <c r="F1" s="6" t="s">
        <v>1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N1" t="s">
        <v>22</v>
      </c>
      <c r="O1" s="8" t="s">
        <v>57</v>
      </c>
    </row>
    <row r="2" spans="1:15" x14ac:dyDescent="0.25">
      <c r="A2" s="7">
        <v>265560</v>
      </c>
      <c r="B2" t="s">
        <v>23</v>
      </c>
      <c r="C2" t="s">
        <v>24</v>
      </c>
      <c r="D2">
        <v>296709</v>
      </c>
      <c r="E2">
        <v>38</v>
      </c>
      <c r="F2" s="6" t="s">
        <v>2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s="9" t="s">
        <v>29</v>
      </c>
      <c r="M2" s="9"/>
      <c r="N2" t="s">
        <v>30</v>
      </c>
      <c r="O2" s="10" t="s">
        <v>29</v>
      </c>
    </row>
    <row r="3" spans="1:15" x14ac:dyDescent="0.25">
      <c r="A3" s="7">
        <v>265310</v>
      </c>
      <c r="B3" t="s">
        <v>23</v>
      </c>
      <c r="C3" t="s">
        <v>31</v>
      </c>
      <c r="D3">
        <v>197993</v>
      </c>
      <c r="E3">
        <v>48</v>
      </c>
      <c r="F3" s="6" t="s">
        <v>3</v>
      </c>
      <c r="G3" t="s">
        <v>32</v>
      </c>
      <c r="H3" t="s">
        <v>33</v>
      </c>
      <c r="I3" t="s">
        <v>34</v>
      </c>
      <c r="J3" t="s">
        <v>35</v>
      </c>
      <c r="L3" s="9" t="s">
        <v>58</v>
      </c>
      <c r="M3" s="9" t="s">
        <v>59</v>
      </c>
      <c r="N3" t="s">
        <v>30</v>
      </c>
      <c r="O3" s="11" t="s">
        <v>58</v>
      </c>
    </row>
    <row r="4" spans="1:15" x14ac:dyDescent="0.25">
      <c r="A4" s="7">
        <v>265341</v>
      </c>
      <c r="B4" t="s">
        <v>36</v>
      </c>
      <c r="C4" t="s">
        <v>31</v>
      </c>
      <c r="D4">
        <v>341061</v>
      </c>
      <c r="E4">
        <v>41</v>
      </c>
      <c r="F4" s="6" t="s">
        <v>4</v>
      </c>
      <c r="G4" t="s">
        <v>37</v>
      </c>
      <c r="H4" t="s">
        <v>38</v>
      </c>
      <c r="I4" t="s">
        <v>39</v>
      </c>
      <c r="J4" t="s">
        <v>35</v>
      </c>
      <c r="L4" s="9" t="s">
        <v>58</v>
      </c>
      <c r="M4" s="9"/>
      <c r="N4" t="s">
        <v>30</v>
      </c>
      <c r="O4" s="11" t="s">
        <v>58</v>
      </c>
    </row>
    <row r="5" spans="1:15" x14ac:dyDescent="0.25">
      <c r="A5" s="7">
        <v>265409</v>
      </c>
      <c r="B5" t="s">
        <v>36</v>
      </c>
      <c r="C5" t="s">
        <v>31</v>
      </c>
      <c r="D5">
        <v>213827</v>
      </c>
      <c r="E5">
        <v>49</v>
      </c>
      <c r="F5" s="6" t="s">
        <v>5</v>
      </c>
      <c r="G5" t="s">
        <v>40</v>
      </c>
      <c r="H5" t="s">
        <v>41</v>
      </c>
      <c r="I5" t="s">
        <v>39</v>
      </c>
      <c r="J5" t="s">
        <v>35</v>
      </c>
      <c r="L5" s="9" t="s">
        <v>58</v>
      </c>
      <c r="M5" s="9"/>
      <c r="N5" t="s">
        <v>30</v>
      </c>
      <c r="O5" s="11" t="s">
        <v>58</v>
      </c>
    </row>
    <row r="6" spans="1:15" x14ac:dyDescent="0.25">
      <c r="A6" s="7">
        <v>265281</v>
      </c>
      <c r="B6" t="s">
        <v>36</v>
      </c>
      <c r="C6" t="s">
        <v>31</v>
      </c>
      <c r="D6">
        <v>341008</v>
      </c>
      <c r="E6">
        <v>28</v>
      </c>
      <c r="F6" s="6" t="s">
        <v>6</v>
      </c>
      <c r="G6" t="s">
        <v>25</v>
      </c>
      <c r="H6" t="s">
        <v>41</v>
      </c>
      <c r="I6" t="s">
        <v>39</v>
      </c>
      <c r="J6" t="s">
        <v>35</v>
      </c>
      <c r="L6" s="9" t="s">
        <v>58</v>
      </c>
      <c r="M6" s="9"/>
      <c r="N6" t="s">
        <v>30</v>
      </c>
      <c r="O6" s="11" t="s">
        <v>58</v>
      </c>
    </row>
    <row r="7" spans="1:15" x14ac:dyDescent="0.25">
      <c r="A7" s="7">
        <v>265565</v>
      </c>
      <c r="B7" t="s">
        <v>23</v>
      </c>
      <c r="C7" t="s">
        <v>24</v>
      </c>
      <c r="D7">
        <v>103096</v>
      </c>
      <c r="E7">
        <v>45</v>
      </c>
      <c r="F7" s="6" t="s">
        <v>42</v>
      </c>
      <c r="G7" t="s">
        <v>37</v>
      </c>
      <c r="H7" t="s">
        <v>43</v>
      </c>
      <c r="I7" t="s">
        <v>44</v>
      </c>
      <c r="J7" t="s">
        <v>35</v>
      </c>
      <c r="L7" s="9" t="s">
        <v>58</v>
      </c>
      <c r="M7" s="9"/>
      <c r="N7" t="s">
        <v>30</v>
      </c>
      <c r="O7" s="11" t="s">
        <v>58</v>
      </c>
    </row>
    <row r="8" spans="1:15" x14ac:dyDescent="0.25">
      <c r="A8" s="7">
        <v>265433</v>
      </c>
      <c r="B8" t="s">
        <v>45</v>
      </c>
      <c r="C8" t="s">
        <v>46</v>
      </c>
      <c r="D8">
        <v>119316</v>
      </c>
      <c r="E8">
        <v>32</v>
      </c>
      <c r="F8" s="6" t="s">
        <v>7</v>
      </c>
      <c r="G8">
        <v>1.02</v>
      </c>
      <c r="H8" t="s">
        <v>47</v>
      </c>
      <c r="I8" t="s">
        <v>48</v>
      </c>
      <c r="J8" t="s">
        <v>35</v>
      </c>
      <c r="L8" s="9" t="s">
        <v>58</v>
      </c>
      <c r="M8" s="9"/>
      <c r="N8" t="s">
        <v>49</v>
      </c>
      <c r="O8" s="11" t="s">
        <v>58</v>
      </c>
    </row>
    <row r="9" spans="1:15" x14ac:dyDescent="0.25">
      <c r="A9" s="7">
        <v>265442</v>
      </c>
      <c r="B9" t="s">
        <v>36</v>
      </c>
      <c r="C9" t="s">
        <v>46</v>
      </c>
      <c r="D9">
        <v>341129</v>
      </c>
      <c r="E9">
        <v>30</v>
      </c>
      <c r="F9" s="6" t="s">
        <v>8</v>
      </c>
      <c r="G9" t="s">
        <v>50</v>
      </c>
      <c r="H9" t="s">
        <v>51</v>
      </c>
      <c r="I9" t="s">
        <v>52</v>
      </c>
      <c r="J9" t="s">
        <v>28</v>
      </c>
      <c r="K9" t="s">
        <v>29</v>
      </c>
      <c r="L9" s="9" t="s">
        <v>58</v>
      </c>
      <c r="M9" s="9" t="s">
        <v>60</v>
      </c>
      <c r="N9" t="s">
        <v>49</v>
      </c>
      <c r="O9" s="12" t="s">
        <v>29</v>
      </c>
    </row>
    <row r="10" spans="1:15" x14ac:dyDescent="0.25">
      <c r="A10" s="7">
        <v>265419</v>
      </c>
      <c r="B10" t="s">
        <v>53</v>
      </c>
      <c r="C10" t="s">
        <v>46</v>
      </c>
      <c r="D10">
        <v>49604</v>
      </c>
      <c r="E10">
        <v>38</v>
      </c>
      <c r="F10" s="6" t="s">
        <v>9</v>
      </c>
      <c r="G10">
        <v>13.02</v>
      </c>
      <c r="H10" t="s">
        <v>26</v>
      </c>
      <c r="I10" t="s">
        <v>54</v>
      </c>
      <c r="J10" t="s">
        <v>35</v>
      </c>
      <c r="L10" s="9" t="s">
        <v>58</v>
      </c>
      <c r="M10" s="9"/>
      <c r="N10" t="s">
        <v>49</v>
      </c>
      <c r="O10" s="11" t="s">
        <v>58</v>
      </c>
    </row>
    <row r="11" spans="1:15" x14ac:dyDescent="0.25">
      <c r="A11" s="7">
        <v>265459</v>
      </c>
      <c r="B11" t="s">
        <v>36</v>
      </c>
      <c r="C11" t="s">
        <v>46</v>
      </c>
      <c r="D11">
        <v>341140</v>
      </c>
      <c r="E11">
        <v>39</v>
      </c>
      <c r="F11" s="6" t="s">
        <v>10</v>
      </c>
      <c r="G11" t="s">
        <v>55</v>
      </c>
      <c r="H11" t="s">
        <v>56</v>
      </c>
      <c r="I11" t="s">
        <v>39</v>
      </c>
      <c r="J11" t="s">
        <v>35</v>
      </c>
      <c r="L11" s="9" t="s">
        <v>29</v>
      </c>
      <c r="M11" s="9" t="s">
        <v>61</v>
      </c>
      <c r="N11" t="s">
        <v>49</v>
      </c>
      <c r="O11" s="12" t="s">
        <v>29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2021-03-09T12:13:43Z</dcterms:modified>
</cp:coreProperties>
</file>