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ხარისხის კონტროლი" sheetId="4" r:id="rId1"/>
    <sheet name="Reest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" i="4"/>
</calcChain>
</file>

<file path=xl/sharedStrings.xml><?xml version="1.0" encoding="utf-8"?>
<sst xmlns="http://schemas.openxmlformats.org/spreadsheetml/2006/main" count="271" uniqueCount="115">
  <si>
    <t>excel-ის ნომერი</t>
  </si>
  <si>
    <t>პირადი ნომერი</t>
  </si>
  <si>
    <t>01013028736</t>
  </si>
  <si>
    <t>01027016320</t>
  </si>
  <si>
    <t>19001054911</t>
  </si>
  <si>
    <t>01029011325</t>
  </si>
  <si>
    <t>01017028042</t>
  </si>
  <si>
    <t>01017023287</t>
  </si>
  <si>
    <t>19001011652</t>
  </si>
  <si>
    <t>01024073676</t>
  </si>
  <si>
    <t>37001004312</t>
  </si>
  <si>
    <t>01001003292</t>
  </si>
  <si>
    <t>59001014822</t>
  </si>
  <si>
    <t>13001005257</t>
  </si>
  <si>
    <t>01009015955</t>
  </si>
  <si>
    <t>01007003158</t>
  </si>
  <si>
    <t>59001006807</t>
  </si>
  <si>
    <t>01001073043</t>
  </si>
  <si>
    <t>24001010266</t>
  </si>
  <si>
    <t>59001003780</t>
  </si>
  <si>
    <t>01001065645</t>
  </si>
  <si>
    <t>01010005478</t>
  </si>
  <si>
    <t>60001031334</t>
  </si>
  <si>
    <t>01013020184</t>
  </si>
  <si>
    <t>01801110466</t>
  </si>
  <si>
    <t>01004014865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</si>
  <si>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</si>
  <si>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</si>
  <si>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</si>
  <si>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</si>
  <si>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</si>
  <si>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</si>
  <si>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</si>
  <si>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</si>
  <si>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</si>
  <si>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</si>
  <si>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</si>
  <si>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</si>
  <si>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FU</t>
  </si>
  <si>
    <t>26 02 2021</t>
  </si>
  <si>
    <t>1წ.წ.</t>
  </si>
  <si>
    <t>2/1/-</t>
  </si>
  <si>
    <t>2018წ. პაპიCIN1. კოლპოსკოპია  CIN1. 22წ. ასაკში საშ.გარეორსულობა და 24წ. ასაკშიც. 7წ.წინ - კრიოდესტრუქცია</t>
  </si>
  <si>
    <t>ბარაბაძე ეკატერინე</t>
  </si>
  <si>
    <t>LSIL/CIN1</t>
  </si>
  <si>
    <t>ა(ა) იპ ეროვნული სკრინინგ ცენტრი ვარკეთილის ფილიალი</t>
  </si>
  <si>
    <t>02 03 2021</t>
  </si>
  <si>
    <t>4/2/-</t>
  </si>
  <si>
    <t>2020წ. პაპი HSIL/CIN2.კოლპოსკოპია ნორმა. 2020წ.ივნისში ელ.-კონიზაცია.</t>
  </si>
  <si>
    <t>ASCUS</t>
  </si>
  <si>
    <t>01 03 2021</t>
  </si>
  <si>
    <t>5/1/-</t>
  </si>
  <si>
    <t>2019წ. პაპი-CIN1. კოლპოსკოპია ნორმა.</t>
  </si>
  <si>
    <t xml:space="preserve"> </t>
  </si>
  <si>
    <t>სკრინინგი 2</t>
  </si>
  <si>
    <t>3/2/-</t>
  </si>
  <si>
    <t>15 წ.წინ საკვერცხის ენდომეტრიოზის გამო ოპერაცია.</t>
  </si>
  <si>
    <t>პირველადი</t>
  </si>
  <si>
    <t>2015წ.</t>
  </si>
  <si>
    <t>2015წ. საშ. - ექსტირპაცია  დანამატებთან ერთად.</t>
  </si>
  <si>
    <t>არა</t>
  </si>
  <si>
    <t>19 02 2021</t>
  </si>
  <si>
    <t>1/1/-</t>
  </si>
  <si>
    <t>თოფურიძე სოფიო</t>
  </si>
  <si>
    <t>ა(ა) იპ ეროვნული სკრინინგ ცენტრი დიდუბის ფილიალი</t>
  </si>
  <si>
    <t>10,02</t>
  </si>
  <si>
    <t>2/2/-</t>
  </si>
  <si>
    <t>პაპ ტესტი ASCUS, კოლპოსკოპია CIN_I, კისტექტომია 10წ წინ</t>
  </si>
  <si>
    <t>20,02</t>
  </si>
  <si>
    <t>პაპ ტესტი ASCUS, კოლპოსკოპია ნორმა</t>
  </si>
  <si>
    <t>20/4/-</t>
  </si>
  <si>
    <t>1,5ე ეინ</t>
  </si>
  <si>
    <t>კრიო 2003წ</t>
  </si>
  <si>
    <t>07,02</t>
  </si>
  <si>
    <t>2/0/-</t>
  </si>
  <si>
    <t>სკრინინგი 3</t>
  </si>
  <si>
    <t>09,02</t>
  </si>
  <si>
    <t>პაპ ტესტი და კოლპოსკოპია ნორმა, კრიო 2010წ</t>
  </si>
  <si>
    <t>სკრინინგი 8</t>
  </si>
  <si>
    <t>05 03 2021</t>
  </si>
  <si>
    <t>14 წ.წ.</t>
  </si>
  <si>
    <t>PAP - NILM; კოლპოსკოპია CIN 1; კონიზაცია 2014წ.ჰისტერექტომია 14 წ.წ.</t>
  </si>
  <si>
    <t>PAP  CIN1; კოლპოსკოპია ნორმა</t>
  </si>
  <si>
    <t>01 09 2020</t>
  </si>
  <si>
    <t>10,08</t>
  </si>
  <si>
    <t>3/2/ხელოვნური</t>
  </si>
  <si>
    <t>პაპ ტესტი  ნორმა, კოლპოსკოპია CIN_I, კრიო 10წ წინ სპირალი უდგას 4წ</t>
  </si>
  <si>
    <t>10,01</t>
  </si>
  <si>
    <t xml:space="preserve">2/1/ხელოვნური; </t>
  </si>
  <si>
    <t xml:space="preserve">პაპ ASCUS კოლპოდკოპია CIN 1 2020 წ  კონიზაცია </t>
  </si>
  <si>
    <t>ა(ა) იპ ეროვნული სკრინინგ ცენტრი გლდანის ფილიალი</t>
  </si>
  <si>
    <t>სკრინინგი 5</t>
  </si>
  <si>
    <t>22,02</t>
  </si>
  <si>
    <t xml:space="preserve">4/2/ხელოვნური; </t>
  </si>
  <si>
    <t>პაპი CIN1 კოლპოსკოპია Gr 1  2019წ</t>
  </si>
  <si>
    <t>17,02</t>
  </si>
  <si>
    <t xml:space="preserve">6/4/ხელოვნური; </t>
  </si>
  <si>
    <t>5წ.წ</t>
  </si>
  <si>
    <t xml:space="preserve">19/2/ხელოვნური; </t>
  </si>
  <si>
    <t>კრიოდესტრუქცია 8წ.წ არაადეკვატური პაპი 2020წ</t>
  </si>
  <si>
    <t>20 08 2020</t>
  </si>
  <si>
    <t>-</t>
  </si>
  <si>
    <t>19/2/-</t>
  </si>
  <si>
    <t>კრიოდესტრუქცია 5წ/წ</t>
  </si>
  <si>
    <t>არაადეკვატური/არადამაკმაყოფილებელი</t>
  </si>
  <si>
    <t>5/3/-</t>
  </si>
  <si>
    <t>15,02</t>
  </si>
  <si>
    <t>0/0/-</t>
  </si>
  <si>
    <t>საბოლოო (კონსილიუმის) დიაგნოზი</t>
  </si>
  <si>
    <t>CIN1</t>
  </si>
  <si>
    <t>NILM</t>
  </si>
  <si>
    <t>NILM, ატროფია, ატროფიული ცერვიციტი</t>
  </si>
  <si>
    <t>Candia</t>
  </si>
  <si>
    <t>არაადექვატური</t>
  </si>
  <si>
    <t>Candida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</si>
</sst>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AcadNusx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4" fillId="0" borderId="1" xfId="0" applyNumberFormat="1" applyFont="1" applyBorder="1"/>
    <xf numFmtId="49" fontId="2" fillId="0" borderId="1" xfId="0" applyNumberFormat="1" applyFont="1" applyBorder="1"/>
    <xf numFmtId="49" fontId="0" fillId="0" borderId="0" xfId="0" applyNumberFormat="1"/>
    <xf numFmtId="16" fontId="0" fillId="0" borderId="0" xfId="0" applyNumberFormat="1"/>
    <xf numFmtId="0" fontId="0" fillId="2" borderId="0" xfId="0" applyFill="1"/>
    <xf numFmtId="0" fontId="3" fillId="0" borderId="1" xfId="0" applyFont="1" applyBorder="1"/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2" sqref="A2"/>
    </sheetView>
  </sheetViews>
  <sheetFormatPr defaultRowHeight="15" x14ac:dyDescent="0.25"/>
  <cols>
    <col min="1" max="1" width="11" bestFit="1" customWidth="1"/>
    <col min="4" max="4" width="15.5703125" bestFit="1" customWidth="1"/>
  </cols>
  <sheetData>
    <row r="1" spans="1:5" x14ac:dyDescent="0.25">
      <c r="C1" s="4" t="s">
        <v>0</v>
      </c>
      <c r="D1" s="5" t="s">
        <v>1</v>
      </c>
      <c r="E1">
        <v>20210309</v>
      </c>
    </row>
    <row r="2" spans="1:5" x14ac:dyDescent="0.25">
      <c r="A2" t="str">
        <f>$E$1&amp;TEXT(B2, "00")</f>
        <v>2021030901</v>
      </c>
      <c r="B2">
        <v>1</v>
      </c>
      <c r="C2" s="2">
        <v>598</v>
      </c>
      <c r="D2" s="1" t="s">
        <v>2</v>
      </c>
      <c r="E2" t="str">
        <f>"insert into @PID_EXCELL_NO values("&amp;A2&amp;",'"&amp;D2&amp;"')"</f>
        <v>insert into @PID_EXCELL_NO values(2021030901,'01013028736')</v>
      </c>
    </row>
    <row r="3" spans="1:5" x14ac:dyDescent="0.25">
      <c r="A3" t="str">
        <f t="shared" ref="A3:A25" si="0">$E$1&amp;TEXT(B3, "00")</f>
        <v>2021030902</v>
      </c>
      <c r="B3">
        <v>2</v>
      </c>
      <c r="C3" s="2">
        <v>603</v>
      </c>
      <c r="D3" s="1" t="s">
        <v>3</v>
      </c>
      <c r="E3" t="str">
        <f t="shared" ref="E3:E25" si="1">"insert into @PID_EXCELL_NO values("&amp;A3&amp;",'"&amp;D3&amp;"')"</f>
        <v>insert into @PID_EXCELL_NO values(2021030902,'01027016320')</v>
      </c>
    </row>
    <row r="4" spans="1:5" x14ac:dyDescent="0.25">
      <c r="A4" t="str">
        <f t="shared" si="0"/>
        <v>2021030903</v>
      </c>
      <c r="B4">
        <v>3</v>
      </c>
      <c r="C4" s="2">
        <v>619</v>
      </c>
      <c r="D4" s="1" t="s">
        <v>4</v>
      </c>
      <c r="E4" t="str">
        <f t="shared" si="1"/>
        <v>insert into @PID_EXCELL_NO values(2021030903,'19001054911')</v>
      </c>
    </row>
    <row r="5" spans="1:5" x14ac:dyDescent="0.25">
      <c r="A5" t="str">
        <f t="shared" si="0"/>
        <v>2021030904</v>
      </c>
      <c r="B5">
        <v>4</v>
      </c>
      <c r="C5" s="2">
        <v>624</v>
      </c>
      <c r="D5" s="1" t="s">
        <v>5</v>
      </c>
      <c r="E5" t="str">
        <f t="shared" si="1"/>
        <v>insert into @PID_EXCELL_NO values(2021030904,'01029011325')</v>
      </c>
    </row>
    <row r="6" spans="1:5" x14ac:dyDescent="0.25">
      <c r="A6" t="str">
        <f t="shared" si="0"/>
        <v>2021030905</v>
      </c>
      <c r="B6">
        <v>5</v>
      </c>
      <c r="C6" s="2">
        <v>629</v>
      </c>
      <c r="D6" s="1" t="s">
        <v>6</v>
      </c>
      <c r="E6" t="str">
        <f t="shared" si="1"/>
        <v>insert into @PID_EXCELL_NO values(2021030905,'01017028042')</v>
      </c>
    </row>
    <row r="7" spans="1:5" x14ac:dyDescent="0.25">
      <c r="A7" t="str">
        <f t="shared" si="0"/>
        <v>2021030906</v>
      </c>
      <c r="B7">
        <v>6</v>
      </c>
      <c r="C7" s="2">
        <v>634</v>
      </c>
      <c r="D7" s="1" t="s">
        <v>7</v>
      </c>
      <c r="E7" t="str">
        <f t="shared" si="1"/>
        <v>insert into @PID_EXCELL_NO values(2021030906,'01017023287')</v>
      </c>
    </row>
    <row r="8" spans="1:5" x14ac:dyDescent="0.25">
      <c r="A8" t="str">
        <f t="shared" si="0"/>
        <v>2021030907</v>
      </c>
      <c r="B8">
        <v>7</v>
      </c>
      <c r="C8" s="2">
        <v>839</v>
      </c>
      <c r="D8" s="1" t="s">
        <v>8</v>
      </c>
      <c r="E8" t="str">
        <f t="shared" si="1"/>
        <v>insert into @PID_EXCELL_NO values(2021030907,'19001011652')</v>
      </c>
    </row>
    <row r="9" spans="1:5" x14ac:dyDescent="0.25">
      <c r="A9" t="str">
        <f t="shared" si="0"/>
        <v>2021030908</v>
      </c>
      <c r="B9">
        <v>8</v>
      </c>
      <c r="C9" s="2">
        <v>1042</v>
      </c>
      <c r="D9" s="6" t="s">
        <v>9</v>
      </c>
      <c r="E9" t="str">
        <f t="shared" si="1"/>
        <v>insert into @PID_EXCELL_NO values(2021030908,'01024073676')</v>
      </c>
    </row>
    <row r="10" spans="1:5" x14ac:dyDescent="0.25">
      <c r="A10" t="str">
        <f t="shared" si="0"/>
        <v>2021030909</v>
      </c>
      <c r="B10">
        <v>9</v>
      </c>
      <c r="C10" s="2">
        <v>1059</v>
      </c>
      <c r="D10" s="1" t="s">
        <v>10</v>
      </c>
      <c r="E10" t="str">
        <f t="shared" si="1"/>
        <v>insert into @PID_EXCELL_NO values(2021030909,'37001004312')</v>
      </c>
    </row>
    <row r="11" spans="1:5" x14ac:dyDescent="0.25">
      <c r="A11" t="str">
        <f t="shared" si="0"/>
        <v>2021030910</v>
      </c>
      <c r="B11">
        <v>10</v>
      </c>
      <c r="C11" s="2">
        <v>1070</v>
      </c>
      <c r="D11" s="1" t="s">
        <v>11</v>
      </c>
      <c r="E11" t="str">
        <f t="shared" si="1"/>
        <v>insert into @PID_EXCELL_NO values(2021030910,'01001003292')</v>
      </c>
    </row>
    <row r="12" spans="1:5" x14ac:dyDescent="0.25">
      <c r="A12" t="str">
        <f t="shared" si="0"/>
        <v>2021030911</v>
      </c>
      <c r="B12">
        <v>11</v>
      </c>
      <c r="C12" s="2">
        <v>1075</v>
      </c>
      <c r="D12" s="1" t="s">
        <v>12</v>
      </c>
      <c r="E12" t="str">
        <f t="shared" si="1"/>
        <v>insert into @PID_EXCELL_NO values(2021030911,'59001014822')</v>
      </c>
    </row>
    <row r="13" spans="1:5" x14ac:dyDescent="0.25">
      <c r="A13" t="str">
        <f t="shared" si="0"/>
        <v>2021030912</v>
      </c>
      <c r="B13">
        <v>12</v>
      </c>
      <c r="C13" s="2">
        <v>1076</v>
      </c>
      <c r="D13" s="1" t="s">
        <v>13</v>
      </c>
      <c r="E13" t="str">
        <f t="shared" si="1"/>
        <v>insert into @PID_EXCELL_NO values(2021030912,'13001005257')</v>
      </c>
    </row>
    <row r="14" spans="1:5" x14ac:dyDescent="0.25">
      <c r="A14" t="str">
        <f t="shared" si="0"/>
        <v>2021030913</v>
      </c>
      <c r="B14">
        <v>13</v>
      </c>
      <c r="C14" s="2">
        <v>1083</v>
      </c>
      <c r="D14" s="1" t="s">
        <v>14</v>
      </c>
      <c r="E14" t="str">
        <f t="shared" si="1"/>
        <v>insert into @PID_EXCELL_NO values(2021030913,'01009015955')</v>
      </c>
    </row>
    <row r="15" spans="1:5" x14ac:dyDescent="0.25">
      <c r="A15" t="str">
        <f t="shared" si="0"/>
        <v>2021030914</v>
      </c>
      <c r="B15">
        <v>14</v>
      </c>
      <c r="C15" s="2">
        <v>1087</v>
      </c>
      <c r="D15" s="7" t="s">
        <v>15</v>
      </c>
      <c r="E15" t="str">
        <f t="shared" si="1"/>
        <v>insert into @PID_EXCELL_NO values(2021030914,'01007003158')</v>
      </c>
    </row>
    <row r="16" spans="1:5" x14ac:dyDescent="0.25">
      <c r="A16" t="str">
        <f t="shared" si="0"/>
        <v>2021030915</v>
      </c>
      <c r="B16">
        <v>15</v>
      </c>
      <c r="C16" s="2">
        <v>1088</v>
      </c>
      <c r="D16" s="7" t="s">
        <v>16</v>
      </c>
      <c r="E16" t="str">
        <f t="shared" si="1"/>
        <v>insert into @PID_EXCELL_NO values(2021030915,'59001006807')</v>
      </c>
    </row>
    <row r="17" spans="1:5" x14ac:dyDescent="0.25">
      <c r="A17" t="str">
        <f t="shared" si="0"/>
        <v>2021030916</v>
      </c>
      <c r="B17">
        <v>16</v>
      </c>
      <c r="C17" s="2">
        <v>1089</v>
      </c>
      <c r="D17" s="7" t="s">
        <v>17</v>
      </c>
      <c r="E17" t="str">
        <f t="shared" si="1"/>
        <v>insert into @PID_EXCELL_NO values(2021030916,'01001073043')</v>
      </c>
    </row>
    <row r="18" spans="1:5" x14ac:dyDescent="0.25">
      <c r="A18" t="str">
        <f t="shared" si="0"/>
        <v>2021030917</v>
      </c>
      <c r="B18">
        <v>17</v>
      </c>
      <c r="C18" s="2">
        <v>1090</v>
      </c>
      <c r="D18" s="7" t="s">
        <v>18</v>
      </c>
      <c r="E18" t="str">
        <f t="shared" si="1"/>
        <v>insert into @PID_EXCELL_NO values(2021030917,'24001010266')</v>
      </c>
    </row>
    <row r="19" spans="1:5" x14ac:dyDescent="0.25">
      <c r="A19" t="str">
        <f t="shared" si="0"/>
        <v>2021030918</v>
      </c>
      <c r="B19">
        <v>18</v>
      </c>
      <c r="C19" s="2">
        <v>573</v>
      </c>
      <c r="D19" s="1" t="s">
        <v>19</v>
      </c>
      <c r="E19" t="str">
        <f t="shared" si="1"/>
        <v>insert into @PID_EXCELL_NO values(2021030918,'59001003780')</v>
      </c>
    </row>
    <row r="20" spans="1:5" x14ac:dyDescent="0.25">
      <c r="A20" t="str">
        <f t="shared" si="0"/>
        <v>2021030919</v>
      </c>
      <c r="B20">
        <v>19</v>
      </c>
      <c r="C20" s="2">
        <v>581</v>
      </c>
      <c r="D20" s="3" t="s">
        <v>20</v>
      </c>
      <c r="E20" t="str">
        <f t="shared" si="1"/>
        <v>insert into @PID_EXCELL_NO values(2021030919,'01001065645')</v>
      </c>
    </row>
    <row r="21" spans="1:5" x14ac:dyDescent="0.25">
      <c r="A21" t="str">
        <f t="shared" si="0"/>
        <v>2021030920</v>
      </c>
      <c r="B21">
        <v>20</v>
      </c>
      <c r="C21" s="2">
        <v>583</v>
      </c>
      <c r="D21" s="1" t="s">
        <v>21</v>
      </c>
      <c r="E21" t="str">
        <f t="shared" si="1"/>
        <v>insert into @PID_EXCELL_NO values(2021030920,'01010005478')</v>
      </c>
    </row>
    <row r="22" spans="1:5" x14ac:dyDescent="0.25">
      <c r="A22" t="str">
        <f t="shared" si="0"/>
        <v>2021030921</v>
      </c>
      <c r="B22">
        <v>21</v>
      </c>
      <c r="C22" s="2">
        <v>586</v>
      </c>
      <c r="D22" s="1" t="s">
        <v>22</v>
      </c>
      <c r="E22" t="str">
        <f t="shared" si="1"/>
        <v>insert into @PID_EXCELL_NO values(2021030921,'60001031334')</v>
      </c>
    </row>
    <row r="23" spans="1:5" x14ac:dyDescent="0.25">
      <c r="A23" t="str">
        <f t="shared" si="0"/>
        <v>2021030922</v>
      </c>
      <c r="B23">
        <v>22</v>
      </c>
      <c r="C23" s="2">
        <v>587</v>
      </c>
      <c r="D23" s="1" t="s">
        <v>23</v>
      </c>
      <c r="E23" t="str">
        <f t="shared" si="1"/>
        <v>insert into @PID_EXCELL_NO values(2021030922,'01013020184')</v>
      </c>
    </row>
    <row r="24" spans="1:5" x14ac:dyDescent="0.25">
      <c r="A24" t="str">
        <f t="shared" si="0"/>
        <v>2021030923</v>
      </c>
      <c r="B24">
        <v>23</v>
      </c>
      <c r="C24" s="2">
        <v>592</v>
      </c>
      <c r="D24" s="1" t="s">
        <v>24</v>
      </c>
      <c r="E24" t="str">
        <f t="shared" si="1"/>
        <v>insert into @PID_EXCELL_NO values(2021030923,'01801110466')</v>
      </c>
    </row>
    <row r="25" spans="1:5" x14ac:dyDescent="0.25">
      <c r="A25" t="str">
        <f t="shared" si="0"/>
        <v>2021030924</v>
      </c>
      <c r="B25">
        <v>24</v>
      </c>
      <c r="C25" s="2">
        <v>597</v>
      </c>
      <c r="D25" s="3" t="s">
        <v>25</v>
      </c>
      <c r="E25" t="str">
        <f t="shared" si="1"/>
        <v>insert into @PID_EXCELL_NO values(2021030924,'01004014865')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M26" sqref="M26"/>
    </sheetView>
  </sheetViews>
  <sheetFormatPr defaultRowHeight="15" x14ac:dyDescent="0.25"/>
  <cols>
    <col min="1" max="1" width="8.85546875" style="10"/>
    <col min="6" max="6" width="15.7109375" style="8" customWidth="1"/>
    <col min="12" max="13" width="21.7109375" customWidth="1"/>
    <col min="14" max="14" width="69.42578125" customWidth="1"/>
    <col min="15" max="15" width="20.5703125" customWidth="1"/>
  </cols>
  <sheetData>
    <row r="1" spans="1:15" x14ac:dyDescent="0.25">
      <c r="A1" s="10" t="s">
        <v>26</v>
      </c>
      <c r="B1" t="s">
        <v>27</v>
      </c>
      <c r="C1" t="s">
        <v>28</v>
      </c>
      <c r="D1" t="s">
        <v>29</v>
      </c>
      <c r="E1" t="s">
        <v>30</v>
      </c>
      <c r="F1" s="8" t="s">
        <v>1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N1" t="s">
        <v>37</v>
      </c>
      <c r="O1" s="11" t="s">
        <v>108</v>
      </c>
    </row>
    <row r="2" spans="1:15" x14ac:dyDescent="0.25">
      <c r="A2" s="10">
        <v>265399</v>
      </c>
      <c r="B2" t="s">
        <v>38</v>
      </c>
      <c r="C2" t="s">
        <v>39</v>
      </c>
      <c r="D2">
        <v>11233</v>
      </c>
      <c r="E2">
        <v>48</v>
      </c>
      <c r="F2" s="8" t="s">
        <v>2</v>
      </c>
      <c r="G2" t="s">
        <v>40</v>
      </c>
      <c r="H2" t="s">
        <v>41</v>
      </c>
      <c r="I2" t="s">
        <v>42</v>
      </c>
      <c r="J2" t="s">
        <v>43</v>
      </c>
      <c r="K2" t="s">
        <v>44</v>
      </c>
      <c r="L2" s="12" t="s">
        <v>109</v>
      </c>
      <c r="M2" s="13"/>
      <c r="N2" t="s">
        <v>45</v>
      </c>
      <c r="O2" s="12" t="s">
        <v>109</v>
      </c>
    </row>
    <row r="3" spans="1:15" x14ac:dyDescent="0.25">
      <c r="A3" s="10">
        <v>265642</v>
      </c>
      <c r="B3" t="s">
        <v>38</v>
      </c>
      <c r="C3" t="s">
        <v>46</v>
      </c>
      <c r="D3">
        <v>302269</v>
      </c>
      <c r="E3">
        <v>46</v>
      </c>
      <c r="F3" s="8" t="s">
        <v>3</v>
      </c>
      <c r="G3" s="9">
        <v>44243</v>
      </c>
      <c r="H3" t="s">
        <v>47</v>
      </c>
      <c r="I3" t="s">
        <v>48</v>
      </c>
      <c r="J3" t="s">
        <v>43</v>
      </c>
      <c r="K3" t="s">
        <v>49</v>
      </c>
      <c r="L3" s="12" t="s">
        <v>49</v>
      </c>
      <c r="M3" s="13"/>
      <c r="N3" t="s">
        <v>45</v>
      </c>
      <c r="O3" s="12" t="s">
        <v>49</v>
      </c>
    </row>
    <row r="4" spans="1:15" x14ac:dyDescent="0.25">
      <c r="A4" s="10">
        <v>265583</v>
      </c>
      <c r="B4" t="s">
        <v>38</v>
      </c>
      <c r="C4" t="s">
        <v>50</v>
      </c>
      <c r="D4">
        <v>292898</v>
      </c>
      <c r="E4">
        <v>36</v>
      </c>
      <c r="F4" s="8" t="s">
        <v>4</v>
      </c>
      <c r="G4" s="9">
        <v>44236</v>
      </c>
      <c r="H4" t="s">
        <v>51</v>
      </c>
      <c r="I4" t="s">
        <v>52</v>
      </c>
      <c r="J4" t="s">
        <v>53</v>
      </c>
      <c r="L4" s="14" t="s">
        <v>110</v>
      </c>
      <c r="M4" s="13"/>
      <c r="N4" t="s">
        <v>45</v>
      </c>
      <c r="O4" s="14" t="s">
        <v>110</v>
      </c>
    </row>
    <row r="5" spans="1:15" x14ac:dyDescent="0.25">
      <c r="A5" s="10">
        <v>265577</v>
      </c>
      <c r="B5" t="s">
        <v>54</v>
      </c>
      <c r="C5" t="s">
        <v>50</v>
      </c>
      <c r="D5">
        <v>28506</v>
      </c>
      <c r="E5">
        <v>37</v>
      </c>
      <c r="F5" s="8" t="s">
        <v>5</v>
      </c>
      <c r="G5" s="9">
        <v>44241</v>
      </c>
      <c r="H5" t="s">
        <v>55</v>
      </c>
      <c r="I5" t="s">
        <v>56</v>
      </c>
      <c r="J5" t="s">
        <v>53</v>
      </c>
      <c r="L5" s="14" t="s">
        <v>110</v>
      </c>
      <c r="M5" s="13"/>
      <c r="N5" t="s">
        <v>45</v>
      </c>
      <c r="O5" s="14" t="s">
        <v>110</v>
      </c>
    </row>
    <row r="6" spans="1:15" x14ac:dyDescent="0.25">
      <c r="A6" s="10">
        <v>265553</v>
      </c>
      <c r="B6" t="s">
        <v>57</v>
      </c>
      <c r="C6" t="s">
        <v>50</v>
      </c>
      <c r="D6">
        <v>25136</v>
      </c>
      <c r="E6">
        <v>58</v>
      </c>
      <c r="F6" s="8" t="s">
        <v>6</v>
      </c>
      <c r="G6" t="s">
        <v>58</v>
      </c>
      <c r="H6" t="s">
        <v>55</v>
      </c>
      <c r="I6" t="s">
        <v>59</v>
      </c>
      <c r="J6" t="s">
        <v>53</v>
      </c>
      <c r="L6" s="14" t="s">
        <v>111</v>
      </c>
      <c r="M6" s="13"/>
      <c r="N6" t="s">
        <v>45</v>
      </c>
      <c r="O6" s="14" t="s">
        <v>110</v>
      </c>
    </row>
    <row r="7" spans="1:15" x14ac:dyDescent="0.25">
      <c r="A7" s="10">
        <v>265578</v>
      </c>
      <c r="B7" t="s">
        <v>54</v>
      </c>
      <c r="C7" t="s">
        <v>50</v>
      </c>
      <c r="D7">
        <v>192309</v>
      </c>
      <c r="E7">
        <v>46</v>
      </c>
      <c r="F7" s="8" t="s">
        <v>7</v>
      </c>
      <c r="G7" s="9">
        <v>44231</v>
      </c>
      <c r="H7" t="s">
        <v>55</v>
      </c>
      <c r="I7" t="s">
        <v>60</v>
      </c>
      <c r="J7" t="s">
        <v>53</v>
      </c>
      <c r="L7" s="14" t="s">
        <v>110</v>
      </c>
      <c r="M7" s="13"/>
      <c r="N7" t="s">
        <v>45</v>
      </c>
      <c r="O7" s="14" t="s">
        <v>110</v>
      </c>
    </row>
    <row r="8" spans="1:15" x14ac:dyDescent="0.25">
      <c r="A8" s="10">
        <v>264728</v>
      </c>
      <c r="B8" t="s">
        <v>57</v>
      </c>
      <c r="C8" t="s">
        <v>61</v>
      </c>
      <c r="D8">
        <v>340539</v>
      </c>
      <c r="E8">
        <v>35</v>
      </c>
      <c r="F8" s="8" t="s">
        <v>8</v>
      </c>
      <c r="G8">
        <v>1.02</v>
      </c>
      <c r="H8" t="s">
        <v>62</v>
      </c>
      <c r="I8" t="s">
        <v>60</v>
      </c>
      <c r="J8" t="s">
        <v>63</v>
      </c>
      <c r="L8" s="15" t="s">
        <v>109</v>
      </c>
      <c r="M8" s="13"/>
      <c r="N8" t="s">
        <v>64</v>
      </c>
      <c r="O8" s="15" t="s">
        <v>109</v>
      </c>
    </row>
    <row r="9" spans="1:15" x14ac:dyDescent="0.25">
      <c r="A9" s="10">
        <v>265574</v>
      </c>
      <c r="B9" t="s">
        <v>38</v>
      </c>
      <c r="C9" t="s">
        <v>50</v>
      </c>
      <c r="D9">
        <v>297708</v>
      </c>
      <c r="E9">
        <v>30</v>
      </c>
      <c r="F9" s="8" t="s">
        <v>9</v>
      </c>
      <c r="G9" t="s">
        <v>65</v>
      </c>
      <c r="H9" t="s">
        <v>66</v>
      </c>
      <c r="I9" t="s">
        <v>67</v>
      </c>
      <c r="J9" t="s">
        <v>43</v>
      </c>
      <c r="K9" t="s">
        <v>44</v>
      </c>
      <c r="L9" s="12" t="s">
        <v>49</v>
      </c>
      <c r="M9" s="13"/>
      <c r="N9" t="s">
        <v>64</v>
      </c>
      <c r="O9" s="15" t="s">
        <v>109</v>
      </c>
    </row>
    <row r="10" spans="1:15" x14ac:dyDescent="0.25">
      <c r="A10" s="10">
        <v>265480</v>
      </c>
      <c r="B10" t="s">
        <v>38</v>
      </c>
      <c r="C10" t="s">
        <v>50</v>
      </c>
      <c r="D10">
        <v>247104</v>
      </c>
      <c r="E10">
        <v>41</v>
      </c>
      <c r="F10" s="8" t="s">
        <v>10</v>
      </c>
      <c r="G10" t="s">
        <v>68</v>
      </c>
      <c r="H10" t="s">
        <v>55</v>
      </c>
      <c r="I10" t="s">
        <v>69</v>
      </c>
      <c r="J10" t="s">
        <v>53</v>
      </c>
      <c r="L10" s="14" t="s">
        <v>110</v>
      </c>
      <c r="M10" s="13"/>
      <c r="N10" t="s">
        <v>64</v>
      </c>
      <c r="O10" s="14" t="s">
        <v>110</v>
      </c>
    </row>
    <row r="11" spans="1:15" x14ac:dyDescent="0.25">
      <c r="A11" s="10">
        <v>265691</v>
      </c>
      <c r="B11" t="s">
        <v>54</v>
      </c>
      <c r="C11" t="s">
        <v>46</v>
      </c>
      <c r="D11">
        <v>192042</v>
      </c>
      <c r="E11">
        <v>43</v>
      </c>
      <c r="F11" s="8" t="s">
        <v>11</v>
      </c>
      <c r="G11" t="s">
        <v>68</v>
      </c>
      <c r="H11" t="s">
        <v>70</v>
      </c>
      <c r="I11" t="s">
        <v>60</v>
      </c>
      <c r="J11" t="s">
        <v>53</v>
      </c>
      <c r="L11" s="14" t="s">
        <v>111</v>
      </c>
      <c r="M11" s="13"/>
      <c r="N11" t="s">
        <v>64</v>
      </c>
      <c r="O11" s="14" t="s">
        <v>110</v>
      </c>
    </row>
    <row r="12" spans="1:15" x14ac:dyDescent="0.25">
      <c r="A12" s="10">
        <v>265628</v>
      </c>
      <c r="B12" t="s">
        <v>54</v>
      </c>
      <c r="C12" t="s">
        <v>46</v>
      </c>
      <c r="D12">
        <v>45680</v>
      </c>
      <c r="E12">
        <v>56</v>
      </c>
      <c r="F12" s="8" t="s">
        <v>12</v>
      </c>
      <c r="G12" t="s">
        <v>71</v>
      </c>
      <c r="H12" t="s">
        <v>62</v>
      </c>
      <c r="I12" t="s">
        <v>72</v>
      </c>
      <c r="J12" t="s">
        <v>53</v>
      </c>
      <c r="L12" s="12" t="s">
        <v>49</v>
      </c>
      <c r="M12" s="13"/>
      <c r="N12" t="s">
        <v>64</v>
      </c>
      <c r="O12" s="12" t="s">
        <v>49</v>
      </c>
    </row>
    <row r="13" spans="1:15" x14ac:dyDescent="0.25">
      <c r="A13" s="10">
        <v>265591</v>
      </c>
      <c r="B13" t="s">
        <v>57</v>
      </c>
      <c r="C13" t="s">
        <v>46</v>
      </c>
      <c r="D13">
        <v>341240</v>
      </c>
      <c r="E13">
        <v>40</v>
      </c>
      <c r="F13" s="8" t="s">
        <v>13</v>
      </c>
      <c r="G13" t="s">
        <v>73</v>
      </c>
      <c r="H13" t="s">
        <v>74</v>
      </c>
      <c r="I13" t="s">
        <v>60</v>
      </c>
      <c r="J13" t="s">
        <v>53</v>
      </c>
      <c r="L13" s="14" t="s">
        <v>110</v>
      </c>
      <c r="M13" s="13"/>
      <c r="N13" t="s">
        <v>64</v>
      </c>
      <c r="O13" s="14" t="s">
        <v>110</v>
      </c>
    </row>
    <row r="14" spans="1:15" x14ac:dyDescent="0.25">
      <c r="A14" s="10">
        <v>265594</v>
      </c>
      <c r="B14" t="s">
        <v>75</v>
      </c>
      <c r="C14" t="s">
        <v>46</v>
      </c>
      <c r="D14">
        <v>50327</v>
      </c>
      <c r="E14">
        <v>37</v>
      </c>
      <c r="F14" s="8" t="s">
        <v>14</v>
      </c>
      <c r="G14" t="s">
        <v>76</v>
      </c>
      <c r="H14" t="s">
        <v>62</v>
      </c>
      <c r="I14" t="s">
        <v>77</v>
      </c>
      <c r="J14" t="s">
        <v>53</v>
      </c>
      <c r="L14" s="12" t="s">
        <v>49</v>
      </c>
      <c r="M14" s="13"/>
      <c r="N14" t="s">
        <v>64</v>
      </c>
      <c r="O14" s="15" t="s">
        <v>109</v>
      </c>
    </row>
    <row r="15" spans="1:15" x14ac:dyDescent="0.25">
      <c r="A15" s="10">
        <v>265919</v>
      </c>
      <c r="B15" t="s">
        <v>78</v>
      </c>
      <c r="C15" t="s">
        <v>79</v>
      </c>
      <c r="D15">
        <v>21645</v>
      </c>
      <c r="E15">
        <v>44</v>
      </c>
      <c r="F15" s="8" t="s">
        <v>15</v>
      </c>
      <c r="G15" t="s">
        <v>80</v>
      </c>
      <c r="H15" t="s">
        <v>55</v>
      </c>
      <c r="I15" t="s">
        <v>81</v>
      </c>
      <c r="J15" t="s">
        <v>53</v>
      </c>
      <c r="L15" s="12" t="s">
        <v>49</v>
      </c>
      <c r="M15" s="13"/>
      <c r="N15" t="s">
        <v>64</v>
      </c>
      <c r="O15" s="15" t="s">
        <v>109</v>
      </c>
    </row>
    <row r="16" spans="1:15" x14ac:dyDescent="0.25">
      <c r="A16" s="10">
        <v>265918</v>
      </c>
      <c r="B16" t="s">
        <v>38</v>
      </c>
      <c r="C16" t="s">
        <v>79</v>
      </c>
      <c r="D16">
        <v>71208</v>
      </c>
      <c r="E16">
        <v>35</v>
      </c>
      <c r="F16" s="8" t="s">
        <v>17</v>
      </c>
      <c r="G16">
        <v>18.02</v>
      </c>
      <c r="H16" t="s">
        <v>66</v>
      </c>
      <c r="I16" t="s">
        <v>82</v>
      </c>
      <c r="J16" t="s">
        <v>53</v>
      </c>
      <c r="L16" s="14" t="s">
        <v>110</v>
      </c>
      <c r="M16" s="13" t="s">
        <v>112</v>
      </c>
      <c r="N16" t="s">
        <v>64</v>
      </c>
      <c r="O16" s="12" t="s">
        <v>49</v>
      </c>
    </row>
    <row r="17" spans="1:15" x14ac:dyDescent="0.25">
      <c r="A17" s="10">
        <v>247769</v>
      </c>
      <c r="B17" t="s">
        <v>38</v>
      </c>
      <c r="C17" t="s">
        <v>83</v>
      </c>
      <c r="D17">
        <v>239968</v>
      </c>
      <c r="E17">
        <v>42</v>
      </c>
      <c r="F17" s="8" t="s">
        <v>18</v>
      </c>
      <c r="G17" t="s">
        <v>84</v>
      </c>
      <c r="H17" t="s">
        <v>85</v>
      </c>
      <c r="I17" t="s">
        <v>86</v>
      </c>
      <c r="J17" t="s">
        <v>43</v>
      </c>
      <c r="K17" t="s">
        <v>44</v>
      </c>
      <c r="L17" s="14" t="s">
        <v>110</v>
      </c>
      <c r="M17" s="13" t="s">
        <v>112</v>
      </c>
      <c r="N17" t="s">
        <v>64</v>
      </c>
      <c r="O17" s="15" t="s">
        <v>109</v>
      </c>
    </row>
    <row r="18" spans="1:15" x14ac:dyDescent="0.25">
      <c r="A18" s="10">
        <v>265499</v>
      </c>
      <c r="B18" t="s">
        <v>38</v>
      </c>
      <c r="C18" t="s">
        <v>50</v>
      </c>
      <c r="D18">
        <v>68339</v>
      </c>
      <c r="E18">
        <v>45</v>
      </c>
      <c r="F18" s="8" t="s">
        <v>19</v>
      </c>
      <c r="G18" t="s">
        <v>87</v>
      </c>
      <c r="H18" t="s">
        <v>88</v>
      </c>
      <c r="I18" t="s">
        <v>89</v>
      </c>
      <c r="J18" t="s">
        <v>53</v>
      </c>
      <c r="L18" s="16" t="s">
        <v>49</v>
      </c>
      <c r="M18" s="13"/>
      <c r="N18" t="s">
        <v>90</v>
      </c>
      <c r="O18" s="16" t="s">
        <v>49</v>
      </c>
    </row>
    <row r="19" spans="1:15" x14ac:dyDescent="0.25">
      <c r="A19" s="10">
        <v>265964</v>
      </c>
      <c r="B19" t="s">
        <v>91</v>
      </c>
      <c r="C19" t="s">
        <v>79</v>
      </c>
      <c r="D19">
        <v>41821</v>
      </c>
      <c r="E19">
        <v>47</v>
      </c>
      <c r="F19" s="8" t="s">
        <v>20</v>
      </c>
      <c r="G19" t="s">
        <v>92</v>
      </c>
      <c r="H19" t="s">
        <v>93</v>
      </c>
      <c r="I19" t="s">
        <v>94</v>
      </c>
      <c r="J19" t="s">
        <v>53</v>
      </c>
      <c r="L19" s="16" t="s">
        <v>49</v>
      </c>
      <c r="M19" s="13"/>
      <c r="N19" t="s">
        <v>90</v>
      </c>
      <c r="O19" s="12" t="s">
        <v>109</v>
      </c>
    </row>
    <row r="20" spans="1:15" x14ac:dyDescent="0.25">
      <c r="A20" s="10">
        <v>265620</v>
      </c>
      <c r="B20" t="s">
        <v>57</v>
      </c>
      <c r="C20" t="s">
        <v>46</v>
      </c>
      <c r="D20">
        <v>311090</v>
      </c>
      <c r="E20">
        <v>41</v>
      </c>
      <c r="F20" s="8" t="s">
        <v>21</v>
      </c>
      <c r="G20" t="s">
        <v>95</v>
      </c>
      <c r="H20" t="s">
        <v>96</v>
      </c>
      <c r="I20" t="s">
        <v>60</v>
      </c>
      <c r="J20" t="s">
        <v>53</v>
      </c>
      <c r="L20" s="14" t="s">
        <v>110</v>
      </c>
      <c r="M20" s="13"/>
      <c r="N20" t="s">
        <v>90</v>
      </c>
      <c r="O20" s="14" t="s">
        <v>110</v>
      </c>
    </row>
    <row r="21" spans="1:15" ht="15.75" x14ac:dyDescent="0.3">
      <c r="A21" s="10">
        <v>265631</v>
      </c>
      <c r="B21" t="s">
        <v>75</v>
      </c>
      <c r="C21" t="s">
        <v>46</v>
      </c>
      <c r="D21">
        <v>13431</v>
      </c>
      <c r="E21">
        <v>54</v>
      </c>
      <c r="F21" s="8" t="s">
        <v>22</v>
      </c>
      <c r="G21" t="s">
        <v>97</v>
      </c>
      <c r="H21" t="s">
        <v>98</v>
      </c>
      <c r="I21" t="s">
        <v>99</v>
      </c>
      <c r="J21" t="s">
        <v>53</v>
      </c>
      <c r="L21" s="17" t="s">
        <v>113</v>
      </c>
      <c r="M21" s="13"/>
      <c r="N21" t="s">
        <v>90</v>
      </c>
      <c r="O21" s="17" t="s">
        <v>113</v>
      </c>
    </row>
    <row r="22" spans="1:15" x14ac:dyDescent="0.25">
      <c r="A22" s="10">
        <v>244894</v>
      </c>
      <c r="B22" t="s">
        <v>54</v>
      </c>
      <c r="C22" t="s">
        <v>100</v>
      </c>
      <c r="D22">
        <v>13431</v>
      </c>
      <c r="E22">
        <v>54</v>
      </c>
      <c r="F22" s="8" t="s">
        <v>22</v>
      </c>
      <c r="G22" t="s">
        <v>101</v>
      </c>
      <c r="H22" t="s">
        <v>102</v>
      </c>
      <c r="I22" t="s">
        <v>103</v>
      </c>
      <c r="J22" t="s">
        <v>63</v>
      </c>
      <c r="K22" t="s">
        <v>104</v>
      </c>
      <c r="L22" s="14" t="s">
        <v>110</v>
      </c>
      <c r="M22" s="13"/>
      <c r="N22" t="s">
        <v>90</v>
      </c>
      <c r="O22" s="14" t="s">
        <v>110</v>
      </c>
    </row>
    <row r="23" spans="1:15" x14ac:dyDescent="0.25">
      <c r="A23" s="10">
        <v>265593</v>
      </c>
      <c r="B23" t="s">
        <v>57</v>
      </c>
      <c r="C23" t="s">
        <v>46</v>
      </c>
      <c r="D23">
        <v>341242</v>
      </c>
      <c r="E23">
        <v>39</v>
      </c>
      <c r="F23" s="8" t="s">
        <v>23</v>
      </c>
      <c r="G23" s="9">
        <v>44247</v>
      </c>
      <c r="H23" t="s">
        <v>105</v>
      </c>
      <c r="I23" t="s">
        <v>60</v>
      </c>
      <c r="J23" t="s">
        <v>53</v>
      </c>
      <c r="L23" s="14" t="s">
        <v>110</v>
      </c>
      <c r="M23" s="13" t="s">
        <v>114</v>
      </c>
      <c r="N23" t="s">
        <v>90</v>
      </c>
      <c r="O23" s="14" t="s">
        <v>110</v>
      </c>
    </row>
    <row r="24" spans="1:15" x14ac:dyDescent="0.25">
      <c r="A24" s="10">
        <v>265613</v>
      </c>
      <c r="B24" t="s">
        <v>57</v>
      </c>
      <c r="C24" t="s">
        <v>46</v>
      </c>
      <c r="D24">
        <v>341265</v>
      </c>
      <c r="E24">
        <v>28</v>
      </c>
      <c r="F24" s="8" t="s">
        <v>24</v>
      </c>
      <c r="G24" t="s">
        <v>106</v>
      </c>
      <c r="H24" t="s">
        <v>107</v>
      </c>
      <c r="I24" t="s">
        <v>60</v>
      </c>
      <c r="J24" t="s">
        <v>53</v>
      </c>
      <c r="L24" s="14" t="s">
        <v>110</v>
      </c>
      <c r="M24" s="13"/>
      <c r="N24" t="s">
        <v>90</v>
      </c>
      <c r="O24" s="14" t="s">
        <v>110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2021-03-12T09:08:04Z</dcterms:modified>
</cp:coreProperties>
</file>