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</calcChain>
</file>

<file path=xl/sharedStrings.xml><?xml version="1.0" encoding="utf-8"?>
<sst xmlns="http://schemas.openxmlformats.org/spreadsheetml/2006/main" count="193" uniqueCount="88">
  <si>
    <t>excel-ის ნომერი</t>
  </si>
  <si>
    <t>პირადი ნომერი</t>
  </si>
  <si>
    <t>01013006102</t>
  </si>
  <si>
    <t>01030020513</t>
  </si>
  <si>
    <t>01029006676</t>
  </si>
  <si>
    <t>01010000933</t>
  </si>
  <si>
    <t>01024018769</t>
  </si>
  <si>
    <t>24001011326</t>
  </si>
  <si>
    <t>01020016281</t>
  </si>
  <si>
    <t>01012012034</t>
  </si>
  <si>
    <t>01011015026</t>
  </si>
  <si>
    <t>01022008583</t>
  </si>
  <si>
    <t>31001011829</t>
  </si>
  <si>
    <t>01005003509</t>
  </si>
  <si>
    <t>01024017551</t>
  </si>
  <si>
    <t>01001076818</t>
  </si>
  <si>
    <t>01003012628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</si>
  <si>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</si>
  <si>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</si>
  <si>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</si>
  <si>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</si>
  <si>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</si>
  <si>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</si>
  <si>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</si>
  <si>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</si>
  <si>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</si>
  <si>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</si>
  <si>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</si>
  <si>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</si>
  <si>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</si>
  <si>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17 03 2021</t>
  </si>
  <si>
    <t>2 თვის წინ</t>
  </si>
  <si>
    <t>2/2/-</t>
  </si>
  <si>
    <t>საშვილოსნოს ყელის პოლიპექტომია.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</si>
  <si>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</si>
  <si>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</si>
  <si>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</si>
  <si>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FU</t>
  </si>
  <si>
    <t>18 03 2021</t>
  </si>
  <si>
    <t>5/2/-</t>
  </si>
  <si>
    <t>2019წ. პაპი NILM. კოლპოსკოპია CIN1. 23წ. ასაკში ელ კოაგულაცია  25წ.ასაკში კრიოდესტრუქცია</t>
  </si>
  <si>
    <t xml:space="preserve"> </t>
  </si>
  <si>
    <t>10წ.წ.</t>
  </si>
  <si>
    <t>3/2/-</t>
  </si>
  <si>
    <t>არა</t>
  </si>
  <si>
    <t>სკრინინგი 2</t>
  </si>
  <si>
    <t>27,02</t>
  </si>
  <si>
    <t>ა(ა) იპ ეროვნული სკრინინგ ცენტრი დიდუბის ფილიალი</t>
  </si>
  <si>
    <t>სკრინინგი 3</t>
  </si>
  <si>
    <t>10,03</t>
  </si>
  <si>
    <t>პაპ ტესტი LSIL, კოლპოსკოპია ნორმა</t>
  </si>
  <si>
    <t>19 03 2021</t>
  </si>
  <si>
    <t>10.03.21</t>
  </si>
  <si>
    <t>0/0/-</t>
  </si>
  <si>
    <t>თოფურიძე სოფიო</t>
  </si>
  <si>
    <t>LSIL/CIN1</t>
  </si>
  <si>
    <t>03,03</t>
  </si>
  <si>
    <t>6/3/-</t>
  </si>
  <si>
    <t>22 03 2021</t>
  </si>
  <si>
    <t>07,03</t>
  </si>
  <si>
    <t>-/0/-</t>
  </si>
  <si>
    <t>16,03</t>
  </si>
  <si>
    <t>1,5წ წინ</t>
  </si>
  <si>
    <t>2/1/-</t>
  </si>
  <si>
    <t>16,02</t>
  </si>
  <si>
    <t>კრიო 23ს ასაკში</t>
  </si>
  <si>
    <t>13,03</t>
  </si>
  <si>
    <t>1/1/-</t>
  </si>
  <si>
    <t>03,21</t>
  </si>
  <si>
    <t>4/1/-</t>
  </si>
  <si>
    <t>ფემუსტონი ესტრადიოლი 3წ</t>
  </si>
  <si>
    <t>4.03.21</t>
  </si>
  <si>
    <t xml:space="preserve">2/1/თვითნებითი; </t>
  </si>
  <si>
    <t>კრიოდესტრუქცია 3წლის წინ</t>
  </si>
  <si>
    <t>ა(ა) იპ ეროვნული სკრინინგ ცენტრი გლდანის ფილიალი</t>
  </si>
  <si>
    <t>20 03 2021</t>
  </si>
  <si>
    <t>10,03,2021</t>
  </si>
  <si>
    <t xml:space="preserve">5 /2 /ხელოვნური; </t>
  </si>
  <si>
    <t>HSIL/CIN2</t>
  </si>
  <si>
    <t>NILM</t>
  </si>
  <si>
    <t xml:space="preserve">ატროფიული ცერვიციტი </t>
  </si>
  <si>
    <t>CIN1</t>
  </si>
  <si>
    <t>მწვავე ჩირქოვანი ცერვიციტი</t>
  </si>
  <si>
    <t>ბაქტერიული ვაგინიტი</t>
  </si>
  <si>
    <t>CANDIDA</t>
  </si>
  <si>
    <t>HSIL-CIN2</t>
  </si>
  <si>
    <t xml:space="preserve">ბაქტერიული ვაგინოზი </t>
  </si>
  <si>
    <t>საბოლოო (კონსილიუმის) დიაგნოზი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</si>
</sst>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" fontId="0" fillId="0" borderId="0" xfId="0" applyNumberFormat="1"/>
    <xf numFmtId="49" fontId="0" fillId="0" borderId="0" xfId="0" applyNumberFormat="1"/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2" sqref="E2:E16"/>
    </sheetView>
  </sheetViews>
  <sheetFormatPr defaultRowHeight="15" x14ac:dyDescent="0.25"/>
  <cols>
    <col min="1" max="1" width="13.7109375" customWidth="1"/>
    <col min="3" max="3" width="13.85546875" customWidth="1"/>
    <col min="4" max="4" width="25.28515625" customWidth="1"/>
  </cols>
  <sheetData>
    <row r="1" spans="1:5" x14ac:dyDescent="0.25">
      <c r="C1" s="3" t="s">
        <v>0</v>
      </c>
      <c r="D1" s="4" t="s">
        <v>1</v>
      </c>
      <c r="E1">
        <v>20210325</v>
      </c>
    </row>
    <row r="2" spans="1:5" x14ac:dyDescent="0.25">
      <c r="A2" t="str">
        <f>$E$1&amp;TEXT(B2, "00")</f>
        <v>2021032501</v>
      </c>
      <c r="B2">
        <v>1</v>
      </c>
      <c r="C2" s="2">
        <v>853</v>
      </c>
      <c r="D2" s="1" t="s">
        <v>2</v>
      </c>
      <c r="E2" t="str">
        <f>"insert into @PID_EXCELL_NO values("&amp;A2&amp;",'"&amp;D2&amp;"')"</f>
        <v>insert into @PID_EXCELL_NO values(2021032501,'01013006102')</v>
      </c>
    </row>
    <row r="3" spans="1:5" x14ac:dyDescent="0.25">
      <c r="A3" t="str">
        <f t="shared" ref="A3:A16" si="0">$E$1&amp;TEXT(B3, "00")</f>
        <v>2021032502</v>
      </c>
      <c r="B3">
        <v>2</v>
      </c>
      <c r="C3" s="2">
        <v>865</v>
      </c>
      <c r="D3" s="1" t="s">
        <v>3</v>
      </c>
      <c r="E3" t="str">
        <f t="shared" ref="E3:E16" si="1">"insert into @PID_EXCELL_NO values("&amp;A3&amp;",'"&amp;D3&amp;"')"</f>
        <v>insert into @PID_EXCELL_NO values(2021032502,'01030020513')</v>
      </c>
    </row>
    <row r="4" spans="1:5" x14ac:dyDescent="0.25">
      <c r="A4" t="str">
        <f t="shared" si="0"/>
        <v>2021032503</v>
      </c>
      <c r="B4">
        <v>3</v>
      </c>
      <c r="C4" s="2">
        <v>870</v>
      </c>
      <c r="D4" s="1" t="s">
        <v>4</v>
      </c>
      <c r="E4" t="str">
        <f t="shared" si="1"/>
        <v>insert into @PID_EXCELL_NO values(2021032503,'01029006676')</v>
      </c>
    </row>
    <row r="5" spans="1:5" x14ac:dyDescent="0.25">
      <c r="A5" t="str">
        <f t="shared" si="0"/>
        <v>2021032504</v>
      </c>
      <c r="B5">
        <v>4</v>
      </c>
      <c r="C5" s="2">
        <v>1372</v>
      </c>
      <c r="D5" s="1" t="s">
        <v>5</v>
      </c>
      <c r="E5" t="str">
        <f t="shared" si="1"/>
        <v>insert into @PID_EXCELL_NO values(2021032504,'01010000933')</v>
      </c>
    </row>
    <row r="6" spans="1:5" x14ac:dyDescent="0.25">
      <c r="A6" t="str">
        <f t="shared" si="0"/>
        <v>2021032505</v>
      </c>
      <c r="B6">
        <v>5</v>
      </c>
      <c r="C6" s="2">
        <v>1385</v>
      </c>
      <c r="D6" s="1" t="s">
        <v>6</v>
      </c>
      <c r="E6" t="str">
        <f t="shared" si="1"/>
        <v>insert into @PID_EXCELL_NO values(2021032505,'01024018769')</v>
      </c>
    </row>
    <row r="7" spans="1:5" x14ac:dyDescent="0.25">
      <c r="A7" t="str">
        <f t="shared" si="0"/>
        <v>2021032506</v>
      </c>
      <c r="B7">
        <v>6</v>
      </c>
      <c r="C7" s="2">
        <v>1429</v>
      </c>
      <c r="D7" s="1" t="s">
        <v>7</v>
      </c>
      <c r="E7" t="str">
        <f t="shared" si="1"/>
        <v>insert into @PID_EXCELL_NO values(2021032506,'24001011326')</v>
      </c>
    </row>
    <row r="8" spans="1:5" x14ac:dyDescent="0.25">
      <c r="A8" t="str">
        <f t="shared" si="0"/>
        <v>2021032507</v>
      </c>
      <c r="B8">
        <v>7</v>
      </c>
      <c r="C8" s="2">
        <v>1432</v>
      </c>
      <c r="D8" s="1" t="s">
        <v>8</v>
      </c>
      <c r="E8" t="str">
        <f t="shared" si="1"/>
        <v>insert into @PID_EXCELL_NO values(2021032507,'01020016281')</v>
      </c>
    </row>
    <row r="9" spans="1:5" x14ac:dyDescent="0.25">
      <c r="A9" t="str">
        <f t="shared" si="0"/>
        <v>2021032508</v>
      </c>
      <c r="B9">
        <v>8</v>
      </c>
      <c r="C9" s="2">
        <v>1476</v>
      </c>
      <c r="D9" s="1" t="s">
        <v>9</v>
      </c>
      <c r="E9" t="str">
        <f t="shared" si="1"/>
        <v>insert into @PID_EXCELL_NO values(2021032508,'01012012034')</v>
      </c>
    </row>
    <row r="10" spans="1:5" x14ac:dyDescent="0.25">
      <c r="A10" t="str">
        <f t="shared" si="0"/>
        <v>2021032509</v>
      </c>
      <c r="B10">
        <v>9</v>
      </c>
      <c r="C10" s="2">
        <v>1482</v>
      </c>
      <c r="D10" s="1" t="s">
        <v>10</v>
      </c>
      <c r="E10" t="str">
        <f t="shared" si="1"/>
        <v>insert into @PID_EXCELL_NO values(2021032509,'01011015026')</v>
      </c>
    </row>
    <row r="11" spans="1:5" x14ac:dyDescent="0.25">
      <c r="A11" t="str">
        <f t="shared" si="0"/>
        <v>2021032510</v>
      </c>
      <c r="B11">
        <v>10</v>
      </c>
      <c r="C11" s="2">
        <v>1488</v>
      </c>
      <c r="D11" s="1" t="s">
        <v>11</v>
      </c>
      <c r="E11" t="str">
        <f t="shared" si="1"/>
        <v>insert into @PID_EXCELL_NO values(2021032510,'01022008583')</v>
      </c>
    </row>
    <row r="12" spans="1:5" x14ac:dyDescent="0.25">
      <c r="A12" t="str">
        <f t="shared" si="0"/>
        <v>2021032511</v>
      </c>
      <c r="B12">
        <v>11</v>
      </c>
      <c r="C12" s="2">
        <v>1494</v>
      </c>
      <c r="D12" s="1" t="s">
        <v>12</v>
      </c>
      <c r="E12" t="str">
        <f t="shared" si="1"/>
        <v>insert into @PID_EXCELL_NO values(2021032511,'31001011829')</v>
      </c>
    </row>
    <row r="13" spans="1:5" x14ac:dyDescent="0.25">
      <c r="A13" t="str">
        <f t="shared" si="0"/>
        <v>2021032512</v>
      </c>
      <c r="B13">
        <v>12</v>
      </c>
      <c r="C13" s="2">
        <v>1500</v>
      </c>
      <c r="D13" s="1" t="s">
        <v>13</v>
      </c>
      <c r="E13" t="str">
        <f t="shared" si="1"/>
        <v>insert into @PID_EXCELL_NO values(2021032512,'01005003509')</v>
      </c>
    </row>
    <row r="14" spans="1:5" x14ac:dyDescent="0.25">
      <c r="A14" t="str">
        <f t="shared" si="0"/>
        <v>2021032513</v>
      </c>
      <c r="B14">
        <v>13</v>
      </c>
      <c r="C14" s="2">
        <v>1506</v>
      </c>
      <c r="D14" s="1" t="s">
        <v>14</v>
      </c>
      <c r="E14" t="str">
        <f t="shared" si="1"/>
        <v>insert into @PID_EXCELL_NO values(2021032513,'01024017551')</v>
      </c>
    </row>
    <row r="15" spans="1:5" x14ac:dyDescent="0.25">
      <c r="A15" t="str">
        <f t="shared" si="0"/>
        <v>2021032514</v>
      </c>
      <c r="B15">
        <v>14</v>
      </c>
      <c r="C15" s="2">
        <v>742</v>
      </c>
      <c r="D15" s="1" t="s">
        <v>15</v>
      </c>
      <c r="E15" t="str">
        <f t="shared" si="1"/>
        <v>insert into @PID_EXCELL_NO values(2021032514,'01001076818')</v>
      </c>
    </row>
    <row r="16" spans="1:5" x14ac:dyDescent="0.25">
      <c r="A16" t="str">
        <f t="shared" si="0"/>
        <v>2021032515</v>
      </c>
      <c r="B16">
        <v>15</v>
      </c>
      <c r="C16" s="2">
        <v>759</v>
      </c>
      <c r="D16" s="1" t="s">
        <v>16</v>
      </c>
      <c r="E16" t="str">
        <f t="shared" si="1"/>
        <v>insert into @PID_EXCELL_NO values(2021032515,'01003012628')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N27" sqref="N27"/>
    </sheetView>
  </sheetViews>
  <sheetFormatPr defaultRowHeight="15" x14ac:dyDescent="0.25"/>
  <cols>
    <col min="1" max="1" width="8.85546875" style="7"/>
    <col min="6" max="6" width="8.85546875" style="6"/>
    <col min="12" max="12" width="12.42578125" customWidth="1"/>
    <col min="14" max="14" width="65.28515625" customWidth="1"/>
  </cols>
  <sheetData>
    <row r="1" spans="1:15" x14ac:dyDescent="0.25">
      <c r="A1" s="7" t="s">
        <v>17</v>
      </c>
      <c r="B1" t="s">
        <v>18</v>
      </c>
      <c r="C1" t="s">
        <v>19</v>
      </c>
      <c r="D1" t="s">
        <v>20</v>
      </c>
      <c r="E1" t="s">
        <v>21</v>
      </c>
      <c r="F1" s="6" t="s">
        <v>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N1" t="s">
        <v>28</v>
      </c>
      <c r="O1" s="14" t="s">
        <v>87</v>
      </c>
    </row>
    <row r="2" spans="1:15" x14ac:dyDescent="0.25">
      <c r="A2" s="7">
        <v>266850</v>
      </c>
      <c r="B2" t="s">
        <v>29</v>
      </c>
      <c r="C2" t="s">
        <v>30</v>
      </c>
      <c r="D2">
        <v>342402</v>
      </c>
      <c r="E2">
        <v>43</v>
      </c>
      <c r="F2" s="6" t="s">
        <v>2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s="8" t="s">
        <v>35</v>
      </c>
      <c r="N2" t="s">
        <v>36</v>
      </c>
      <c r="O2" s="8" t="s">
        <v>35</v>
      </c>
    </row>
    <row r="3" spans="1:15" x14ac:dyDescent="0.25">
      <c r="A3" s="7">
        <v>266999</v>
      </c>
      <c r="B3" t="s">
        <v>37</v>
      </c>
      <c r="C3" t="s">
        <v>38</v>
      </c>
      <c r="D3">
        <v>269354</v>
      </c>
      <c r="E3">
        <v>38</v>
      </c>
      <c r="F3" s="6" t="s">
        <v>3</v>
      </c>
      <c r="G3" s="5">
        <v>44263</v>
      </c>
      <c r="H3" t="s">
        <v>39</v>
      </c>
      <c r="I3" t="s">
        <v>40</v>
      </c>
      <c r="J3" t="s">
        <v>41</v>
      </c>
      <c r="L3" s="9" t="s">
        <v>79</v>
      </c>
      <c r="N3" t="s">
        <v>36</v>
      </c>
      <c r="O3" s="9" t="s">
        <v>79</v>
      </c>
    </row>
    <row r="4" spans="1:15" x14ac:dyDescent="0.25">
      <c r="A4" s="7">
        <v>266994</v>
      </c>
      <c r="B4" t="s">
        <v>29</v>
      </c>
      <c r="C4" t="s">
        <v>38</v>
      </c>
      <c r="D4">
        <v>342533</v>
      </c>
      <c r="E4">
        <v>57</v>
      </c>
      <c r="F4" s="6" t="s">
        <v>4</v>
      </c>
      <c r="G4" t="s">
        <v>42</v>
      </c>
      <c r="H4" t="s">
        <v>43</v>
      </c>
      <c r="I4" t="s">
        <v>44</v>
      </c>
      <c r="J4" t="s">
        <v>41</v>
      </c>
      <c r="L4" s="9" t="s">
        <v>79</v>
      </c>
      <c r="M4" s="10" t="s">
        <v>80</v>
      </c>
      <c r="N4" t="s">
        <v>36</v>
      </c>
      <c r="O4" s="9" t="s">
        <v>79</v>
      </c>
    </row>
    <row r="5" spans="1:15" x14ac:dyDescent="0.25">
      <c r="A5" s="7">
        <v>266897</v>
      </c>
      <c r="B5" t="s">
        <v>45</v>
      </c>
      <c r="C5" t="s">
        <v>30</v>
      </c>
      <c r="D5">
        <v>194049</v>
      </c>
      <c r="E5">
        <v>43</v>
      </c>
      <c r="F5" s="6" t="s">
        <v>5</v>
      </c>
      <c r="G5" t="s">
        <v>46</v>
      </c>
      <c r="H5" t="s">
        <v>43</v>
      </c>
      <c r="I5" t="s">
        <v>44</v>
      </c>
      <c r="J5" t="s">
        <v>34</v>
      </c>
      <c r="K5" t="s">
        <v>35</v>
      </c>
      <c r="L5" s="8" t="s">
        <v>35</v>
      </c>
      <c r="N5" t="s">
        <v>47</v>
      </c>
      <c r="O5" s="8" t="s">
        <v>35</v>
      </c>
    </row>
    <row r="6" spans="1:15" x14ac:dyDescent="0.25">
      <c r="A6" s="7">
        <v>266849</v>
      </c>
      <c r="B6" t="s">
        <v>48</v>
      </c>
      <c r="C6" t="s">
        <v>30</v>
      </c>
      <c r="D6">
        <v>13175</v>
      </c>
      <c r="E6">
        <v>49</v>
      </c>
      <c r="F6" s="6" t="s">
        <v>6</v>
      </c>
      <c r="G6" t="s">
        <v>49</v>
      </c>
      <c r="H6" t="s">
        <v>32</v>
      </c>
      <c r="I6" t="s">
        <v>50</v>
      </c>
      <c r="J6" t="s">
        <v>34</v>
      </c>
      <c r="K6" t="s">
        <v>35</v>
      </c>
      <c r="L6" s="8" t="s">
        <v>35</v>
      </c>
      <c r="N6" t="s">
        <v>47</v>
      </c>
      <c r="O6" s="8" t="s">
        <v>35</v>
      </c>
    </row>
    <row r="7" spans="1:15" x14ac:dyDescent="0.25">
      <c r="A7" s="7">
        <v>267116</v>
      </c>
      <c r="B7" t="s">
        <v>45</v>
      </c>
      <c r="C7" t="s">
        <v>51</v>
      </c>
      <c r="D7">
        <v>69929</v>
      </c>
      <c r="E7">
        <v>47</v>
      </c>
      <c r="F7" s="6" t="s">
        <v>7</v>
      </c>
      <c r="G7" t="s">
        <v>52</v>
      </c>
      <c r="H7" t="s">
        <v>53</v>
      </c>
      <c r="I7" t="s">
        <v>44</v>
      </c>
      <c r="J7" t="s">
        <v>54</v>
      </c>
      <c r="K7" t="s">
        <v>55</v>
      </c>
      <c r="L7" s="11" t="s">
        <v>81</v>
      </c>
      <c r="N7" t="s">
        <v>47</v>
      </c>
      <c r="O7" s="11" t="s">
        <v>81</v>
      </c>
    </row>
    <row r="8" spans="1:15" x14ac:dyDescent="0.25">
      <c r="A8" s="7">
        <v>267182</v>
      </c>
      <c r="B8" t="s">
        <v>29</v>
      </c>
      <c r="C8" t="s">
        <v>51</v>
      </c>
      <c r="D8">
        <v>342736</v>
      </c>
      <c r="E8">
        <v>45</v>
      </c>
      <c r="F8" s="6" t="s">
        <v>8</v>
      </c>
      <c r="G8" t="s">
        <v>56</v>
      </c>
      <c r="H8" t="s">
        <v>57</v>
      </c>
      <c r="I8" t="s">
        <v>44</v>
      </c>
      <c r="J8" t="s">
        <v>54</v>
      </c>
      <c r="K8" t="s">
        <v>35</v>
      </c>
      <c r="L8" s="8" t="s">
        <v>35</v>
      </c>
      <c r="N8" t="s">
        <v>47</v>
      </c>
      <c r="O8" s="8" t="s">
        <v>35</v>
      </c>
    </row>
    <row r="9" spans="1:15" x14ac:dyDescent="0.25">
      <c r="A9" s="7">
        <v>267291</v>
      </c>
      <c r="B9" t="s">
        <v>45</v>
      </c>
      <c r="C9" t="s">
        <v>58</v>
      </c>
      <c r="D9">
        <v>183052</v>
      </c>
      <c r="E9">
        <v>45</v>
      </c>
      <c r="F9" s="6" t="s">
        <v>9</v>
      </c>
      <c r="G9" t="s">
        <v>59</v>
      </c>
      <c r="H9" t="s">
        <v>60</v>
      </c>
      <c r="I9" t="s">
        <v>44</v>
      </c>
      <c r="J9" t="s">
        <v>41</v>
      </c>
      <c r="L9" s="8" t="s">
        <v>35</v>
      </c>
      <c r="M9" s="10" t="s">
        <v>82</v>
      </c>
      <c r="N9" t="s">
        <v>47</v>
      </c>
      <c r="O9" s="9" t="s">
        <v>79</v>
      </c>
    </row>
    <row r="10" spans="1:15" x14ac:dyDescent="0.25">
      <c r="A10" s="7">
        <v>267307</v>
      </c>
      <c r="B10" t="s">
        <v>29</v>
      </c>
      <c r="C10" t="s">
        <v>58</v>
      </c>
      <c r="D10">
        <v>342844</v>
      </c>
      <c r="E10">
        <v>41</v>
      </c>
      <c r="F10" s="6" t="s">
        <v>10</v>
      </c>
      <c r="G10" t="s">
        <v>61</v>
      </c>
      <c r="H10" t="s">
        <v>32</v>
      </c>
      <c r="I10" t="s">
        <v>44</v>
      </c>
      <c r="J10" t="s">
        <v>41</v>
      </c>
      <c r="L10" s="9" t="s">
        <v>79</v>
      </c>
      <c r="N10" t="s">
        <v>47</v>
      </c>
      <c r="O10" s="9" t="s">
        <v>79</v>
      </c>
    </row>
    <row r="11" spans="1:15" x14ac:dyDescent="0.25">
      <c r="A11" s="7">
        <v>267258</v>
      </c>
      <c r="B11" t="s">
        <v>29</v>
      </c>
      <c r="C11" t="s">
        <v>58</v>
      </c>
      <c r="D11">
        <v>342800</v>
      </c>
      <c r="E11">
        <v>49</v>
      </c>
      <c r="F11" s="6" t="s">
        <v>11</v>
      </c>
      <c r="G11" t="s">
        <v>62</v>
      </c>
      <c r="H11" t="s">
        <v>63</v>
      </c>
      <c r="I11" t="s">
        <v>44</v>
      </c>
      <c r="J11" t="s">
        <v>41</v>
      </c>
      <c r="L11" s="12" t="s">
        <v>35</v>
      </c>
      <c r="N11" t="s">
        <v>47</v>
      </c>
      <c r="O11" s="9" t="s">
        <v>79</v>
      </c>
    </row>
    <row r="12" spans="1:15" x14ac:dyDescent="0.25">
      <c r="A12" s="7">
        <v>267257</v>
      </c>
      <c r="B12" t="s">
        <v>48</v>
      </c>
      <c r="C12" t="s">
        <v>58</v>
      </c>
      <c r="D12">
        <v>12655</v>
      </c>
      <c r="E12">
        <v>53</v>
      </c>
      <c r="F12" s="6" t="s">
        <v>12</v>
      </c>
      <c r="G12" t="s">
        <v>64</v>
      </c>
      <c r="H12" t="s">
        <v>39</v>
      </c>
      <c r="I12" t="s">
        <v>65</v>
      </c>
      <c r="J12" t="s">
        <v>41</v>
      </c>
      <c r="L12" s="9" t="s">
        <v>79</v>
      </c>
      <c r="N12" t="s">
        <v>47</v>
      </c>
      <c r="O12" s="9" t="s">
        <v>79</v>
      </c>
    </row>
    <row r="13" spans="1:15" x14ac:dyDescent="0.25">
      <c r="A13" s="7">
        <v>267299</v>
      </c>
      <c r="B13" t="s">
        <v>29</v>
      </c>
      <c r="C13" t="s">
        <v>58</v>
      </c>
      <c r="D13">
        <v>342839</v>
      </c>
      <c r="E13">
        <v>43</v>
      </c>
      <c r="F13" s="6" t="s">
        <v>13</v>
      </c>
      <c r="G13" t="s">
        <v>66</v>
      </c>
      <c r="H13" t="s">
        <v>67</v>
      </c>
      <c r="I13" t="s">
        <v>44</v>
      </c>
      <c r="J13" t="s">
        <v>41</v>
      </c>
      <c r="L13" s="8" t="s">
        <v>35</v>
      </c>
      <c r="M13" s="10" t="s">
        <v>83</v>
      </c>
      <c r="N13" t="s">
        <v>47</v>
      </c>
      <c r="O13" s="9" t="s">
        <v>79</v>
      </c>
    </row>
    <row r="14" spans="1:15" x14ac:dyDescent="0.25">
      <c r="A14" s="7">
        <v>267338</v>
      </c>
      <c r="B14" t="s">
        <v>29</v>
      </c>
      <c r="C14" t="s">
        <v>58</v>
      </c>
      <c r="D14">
        <v>342862</v>
      </c>
      <c r="E14">
        <v>40</v>
      </c>
      <c r="F14" s="6" t="s">
        <v>14</v>
      </c>
      <c r="G14" t="s">
        <v>68</v>
      </c>
      <c r="H14" t="s">
        <v>69</v>
      </c>
      <c r="I14" t="s">
        <v>70</v>
      </c>
      <c r="J14" t="s">
        <v>41</v>
      </c>
      <c r="L14" s="8" t="s">
        <v>35</v>
      </c>
      <c r="M14" s="10" t="s">
        <v>83</v>
      </c>
      <c r="N14" t="s">
        <v>47</v>
      </c>
      <c r="O14" s="9" t="s">
        <v>79</v>
      </c>
    </row>
    <row r="15" spans="1:15" x14ac:dyDescent="0.25">
      <c r="A15" s="7">
        <v>266982</v>
      </c>
      <c r="B15" t="s">
        <v>45</v>
      </c>
      <c r="C15" t="s">
        <v>38</v>
      </c>
      <c r="D15">
        <v>143041</v>
      </c>
      <c r="E15">
        <v>29</v>
      </c>
      <c r="F15" s="6" t="s">
        <v>15</v>
      </c>
      <c r="G15" t="s">
        <v>71</v>
      </c>
      <c r="H15" t="s">
        <v>72</v>
      </c>
      <c r="I15" t="s">
        <v>73</v>
      </c>
      <c r="J15" t="s">
        <v>34</v>
      </c>
      <c r="K15" t="s">
        <v>55</v>
      </c>
      <c r="L15" s="10" t="s">
        <v>35</v>
      </c>
      <c r="M15" s="10" t="s">
        <v>84</v>
      </c>
      <c r="N15" t="s">
        <v>74</v>
      </c>
      <c r="O15" s="8" t="s">
        <v>81</v>
      </c>
    </row>
    <row r="16" spans="1:15" x14ac:dyDescent="0.25">
      <c r="A16" s="7">
        <v>267204</v>
      </c>
      <c r="B16" t="s">
        <v>45</v>
      </c>
      <c r="C16" t="s">
        <v>75</v>
      </c>
      <c r="D16">
        <v>183164</v>
      </c>
      <c r="E16">
        <v>36</v>
      </c>
      <c r="F16" s="6" t="s">
        <v>16</v>
      </c>
      <c r="G16" t="s">
        <v>76</v>
      </c>
      <c r="H16" t="s">
        <v>77</v>
      </c>
      <c r="I16" t="s">
        <v>44</v>
      </c>
      <c r="J16" t="s">
        <v>34</v>
      </c>
      <c r="K16" t="s">
        <v>78</v>
      </c>
      <c r="L16" s="13" t="s">
        <v>85</v>
      </c>
      <c r="M16" s="10" t="s">
        <v>86</v>
      </c>
      <c r="N16" t="s">
        <v>74</v>
      </c>
      <c r="O16" s="13" t="s">
        <v>85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2021-03-29T10:08:46Z</dcterms:modified>
</cp:coreProperties>
</file>