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55" windowHeight="12240" activeTab="1"/>
  </bookViews>
  <sheets>
    <sheet name="ხარისხის კონტროლი" sheetId="3" r:id="rId1"/>
    <sheet name="Reestri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" i="3"/>
</calcChain>
</file>

<file path=xl/sharedStrings.xml><?xml version="1.0" encoding="utf-8"?>
<sst xmlns="http://schemas.openxmlformats.org/spreadsheetml/2006/main" count="313" uniqueCount="113">
  <si>
    <t>excel-ის ნომერი</t>
  </si>
  <si>
    <t>პირადი ნომერი</t>
  </si>
  <si>
    <t>01023002881</t>
  </si>
  <si>
    <t>01027038603</t>
  </si>
  <si>
    <t>01012026961</t>
  </si>
  <si>
    <t>01029000830</t>
  </si>
  <si>
    <t>01011042779</t>
  </si>
  <si>
    <t>59001036140</t>
  </si>
  <si>
    <t>31001009551</t>
  </si>
  <si>
    <t>01015024726</t>
  </si>
  <si>
    <t>54001055723</t>
  </si>
  <si>
    <t>01025004643</t>
  </si>
  <si>
    <t>01009014567</t>
  </si>
  <si>
    <t>01017010934</t>
  </si>
  <si>
    <t>01010013854</t>
  </si>
  <si>
    <t>01024015568</t>
  </si>
  <si>
    <t>01006016086</t>
  </si>
  <si>
    <t>01417066143</t>
  </si>
  <si>
    <t>01020009377</t>
  </si>
  <si>
    <t>01010001735</t>
  </si>
  <si>
    <t>01027051952</t>
  </si>
  <si>
    <t>01027027235</t>
  </si>
  <si>
    <t>01034003605</t>
  </si>
  <si>
    <t>01010010408</t>
  </si>
  <si>
    <t>01001070750</t>
  </si>
  <si>
    <t>01021010825</t>
  </si>
  <si>
    <t>41001021371</t>
  </si>
  <si>
    <t>01020012195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</si>
  <si>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</si>
  <si>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</si>
  <si>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</si>
  <si>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</si>
  <si>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</si>
  <si>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</si>
  <si>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</si>
  <si>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</si>
  <si>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</si>
  <si>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</si>
  <si>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</si>
  <si>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</si>
  <si>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FU</t>
  </si>
  <si>
    <t>05 03 2021</t>
  </si>
  <si>
    <t>4/2/-</t>
  </si>
  <si>
    <t>2019წ. პაპი - NILM. კოლპოსკოპია - CIN1.</t>
  </si>
  <si>
    <t>ბარაბაძე ეკატერინე</t>
  </si>
  <si>
    <t>LSIL/CIN1</t>
  </si>
  <si>
    <t>ა(ა) იპ ეროვნული სკრინინგ ცენტრი ვარკეთილის ფილიალი</t>
  </si>
  <si>
    <t>პირველადი</t>
  </si>
  <si>
    <t>1/1/-</t>
  </si>
  <si>
    <t>არა</t>
  </si>
  <si>
    <t>სკრინინგი 2</t>
  </si>
  <si>
    <t>06 03 2021</t>
  </si>
  <si>
    <t>8/2/-</t>
  </si>
  <si>
    <t>2015წ. მარცხენა საკვერცხი აპოპლექსია</t>
  </si>
  <si>
    <t>ASCUS</t>
  </si>
  <si>
    <t>09 03 2021</t>
  </si>
  <si>
    <t>1წ.წ.</t>
  </si>
  <si>
    <t>7/-/-</t>
  </si>
  <si>
    <t>2019 პაპი ნორმა .კომპოსკოპია CIN1.</t>
  </si>
  <si>
    <t xml:space="preserve"> </t>
  </si>
  <si>
    <t>სკრინინგი 6</t>
  </si>
  <si>
    <t>11 03 2021</t>
  </si>
  <si>
    <t>5/2/-</t>
  </si>
  <si>
    <t>2019წ. პაპი  - ნორმა. კოლპოსკოპია -  CIN1</t>
  </si>
  <si>
    <t>სკრინინგი 3</t>
  </si>
  <si>
    <t>8/3/-</t>
  </si>
  <si>
    <t>4/3/-</t>
  </si>
  <si>
    <t>3 საკეისრო</t>
  </si>
  <si>
    <t>25წ.ასაკში</t>
  </si>
  <si>
    <t>6/3/-</t>
  </si>
  <si>
    <t>0/0/-</t>
  </si>
  <si>
    <t>7/4/-</t>
  </si>
  <si>
    <t>ა(ა) იპ ეროვნული სკრინინგ ცენტრი დიდუბის ფილიალი</t>
  </si>
  <si>
    <t>20 დრე</t>
  </si>
  <si>
    <t>-/-/-</t>
  </si>
  <si>
    <t>2018 წ.პაპ LSil კოლპოსკოპიიათ Gr1</t>
  </si>
  <si>
    <t>2/2/-</t>
  </si>
  <si>
    <t xml:space="preserve">4წწ.-ელ სშვილოსნოს </t>
  </si>
  <si>
    <t>1,03</t>
  </si>
  <si>
    <t>3/3/-</t>
  </si>
  <si>
    <t>3წ,წ კრიოდესტრუქცია</t>
  </si>
  <si>
    <t>14წ წინ</t>
  </si>
  <si>
    <t>3/2/-</t>
  </si>
  <si>
    <t xml:space="preserve">25წ ასაკში ელ კოაგულაცია </t>
  </si>
  <si>
    <t>25,02</t>
  </si>
  <si>
    <t>17,02</t>
  </si>
  <si>
    <t>4/1/-</t>
  </si>
  <si>
    <t>10,02</t>
  </si>
  <si>
    <t>5/3/-</t>
  </si>
  <si>
    <t xml:space="preserve">ელ.კოაგულაცია  ოვარქეტომია </t>
  </si>
  <si>
    <t>16,02</t>
  </si>
  <si>
    <t>20,02</t>
  </si>
  <si>
    <t>21,02,2021</t>
  </si>
  <si>
    <t xml:space="preserve">2/1/ხელოვნური; </t>
  </si>
  <si>
    <t>pap LSIL, kolpo არ გაუკეთებია</t>
  </si>
  <si>
    <t>ა(ა) იპ ეროვნული სკრინინგ ცენტრი გლდანის ფილიალი</t>
  </si>
  <si>
    <t>02,03,2021</t>
  </si>
  <si>
    <t>3 / 3/-</t>
  </si>
  <si>
    <t xml:space="preserve">კრიოდესტრუქცია  2011 წელს </t>
  </si>
  <si>
    <t xml:space="preserve">18/ 3/ხელოვნური; </t>
  </si>
  <si>
    <t>10 03 2021</t>
  </si>
  <si>
    <t>05,03,2021</t>
  </si>
  <si>
    <t xml:space="preserve"> 1/ 1/-</t>
  </si>
  <si>
    <t xml:space="preserve"> 0/ 0/-</t>
  </si>
  <si>
    <t xml:space="preserve">პოლიპექტომია , ჰისტეროსკოპია </t>
  </si>
  <si>
    <t>2/ 2/-</t>
  </si>
  <si>
    <t>საბოლოო (კონსილიუმის) დიაგნოზი</t>
  </si>
  <si>
    <t>CIN1</t>
  </si>
  <si>
    <t>NILM</t>
  </si>
  <si>
    <t>ბაქტერიული ვაგინოზი</t>
  </si>
  <si>
    <t>CANDIDA</t>
  </si>
  <si>
    <t>არაადექვატური</t>
  </si>
  <si>
    <t>მწვავე ჩირქოვანი ცერვიციტი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</si>
</sst>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Sylfaen"/>
      <family val="1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Border="1" applyAlignment="1">
      <alignment horizontal="center"/>
    </xf>
    <xf numFmtId="49" fontId="1" fillId="0" borderId="1" xfId="0" applyNumberFormat="1" applyFont="1" applyBorder="1" applyAlignment="1" applyProtection="1">
      <alignment horizontal="left" vertical="top" wrapText="1" readingOrder="1"/>
      <protection locked="0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4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0" xfId="0" applyNumberFormat="1"/>
    <xf numFmtId="0" fontId="0" fillId="0" borderId="0" xfId="0" applyFont="1"/>
    <xf numFmtId="49" fontId="0" fillId="0" borderId="0" xfId="0" applyNumberFormat="1" applyFont="1"/>
    <xf numFmtId="16" fontId="0" fillId="0" borderId="0" xfId="0" applyNumberFormat="1" applyFont="1"/>
    <xf numFmtId="0" fontId="0" fillId="2" borderId="0" xfId="0" applyFont="1" applyFill="1"/>
    <xf numFmtId="0" fontId="3" fillId="0" borderId="1" xfId="0" applyFont="1" applyBorder="1"/>
    <xf numFmtId="0" fontId="0" fillId="0" borderId="1" xfId="0" applyBorder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E2" sqref="E2:E28"/>
    </sheetView>
  </sheetViews>
  <sheetFormatPr defaultRowHeight="15" x14ac:dyDescent="0.25"/>
  <cols>
    <col min="1" max="1" width="18.7109375" style="7" customWidth="1"/>
    <col min="3" max="4" width="15.5703125" bestFit="1" customWidth="1"/>
  </cols>
  <sheetData>
    <row r="1" spans="1:5" x14ac:dyDescent="0.25">
      <c r="C1" s="4" t="s">
        <v>0</v>
      </c>
      <c r="D1" s="5" t="s">
        <v>1</v>
      </c>
      <c r="E1">
        <v>20210315</v>
      </c>
    </row>
    <row r="2" spans="1:5" x14ac:dyDescent="0.25">
      <c r="A2" s="7" t="str">
        <f>$E$1&amp;TEXT(B2, "00")</f>
        <v>2021031501</v>
      </c>
      <c r="B2">
        <v>1</v>
      </c>
      <c r="C2" s="2">
        <v>682</v>
      </c>
      <c r="D2" s="1" t="s">
        <v>2</v>
      </c>
      <c r="E2" t="str">
        <f>"insert into @PID_EXCELL_NO values("&amp;A2&amp;",'"&amp;D2&amp;"')"</f>
        <v>insert into @PID_EXCELL_NO values(2021031501,'01023002881')</v>
      </c>
    </row>
    <row r="3" spans="1:5" x14ac:dyDescent="0.25">
      <c r="A3" s="7" t="str">
        <f t="shared" ref="A3:A28" si="0">$E$1&amp;TEXT(B3, "00")</f>
        <v>2021031502</v>
      </c>
      <c r="B3">
        <v>2</v>
      </c>
      <c r="C3" s="2">
        <v>688</v>
      </c>
      <c r="D3" s="1" t="s">
        <v>3</v>
      </c>
      <c r="E3" t="str">
        <f t="shared" ref="E3:E28" si="1">"insert into @PID_EXCELL_NO values("&amp;A3&amp;",'"&amp;D3&amp;"')"</f>
        <v>insert into @PID_EXCELL_NO values(2021031502,'01027038603')</v>
      </c>
    </row>
    <row r="4" spans="1:5" x14ac:dyDescent="0.25">
      <c r="A4" s="7" t="str">
        <f t="shared" si="0"/>
        <v>2021031503</v>
      </c>
      <c r="B4">
        <v>3</v>
      </c>
      <c r="C4" s="2">
        <v>711</v>
      </c>
      <c r="D4" s="1" t="s">
        <v>4</v>
      </c>
      <c r="E4" t="str">
        <f t="shared" si="1"/>
        <v>insert into @PID_EXCELL_NO values(2021031503,'01012026961')</v>
      </c>
    </row>
    <row r="5" spans="1:5" x14ac:dyDescent="0.25">
      <c r="A5" s="7" t="str">
        <f t="shared" si="0"/>
        <v>2021031504</v>
      </c>
      <c r="B5">
        <v>4</v>
      </c>
      <c r="C5" s="2">
        <v>718</v>
      </c>
      <c r="D5" s="1" t="s">
        <v>5</v>
      </c>
      <c r="E5" t="str">
        <f t="shared" si="1"/>
        <v>insert into @PID_EXCELL_NO values(2021031504,'01029000830')</v>
      </c>
    </row>
    <row r="6" spans="1:5" x14ac:dyDescent="0.25">
      <c r="A6" s="7" t="str">
        <f t="shared" si="0"/>
        <v>2021031505</v>
      </c>
      <c r="B6">
        <v>5</v>
      </c>
      <c r="C6" s="2">
        <v>732</v>
      </c>
      <c r="D6" s="3" t="s">
        <v>6</v>
      </c>
      <c r="E6" t="str">
        <f t="shared" si="1"/>
        <v>insert into @PID_EXCELL_NO values(2021031505,'01011042779')</v>
      </c>
    </row>
    <row r="7" spans="1:5" x14ac:dyDescent="0.25">
      <c r="A7" s="7" t="str">
        <f t="shared" si="0"/>
        <v>2021031506</v>
      </c>
      <c r="B7">
        <v>6</v>
      </c>
      <c r="C7" s="2">
        <v>753</v>
      </c>
      <c r="D7" s="1" t="s">
        <v>7</v>
      </c>
      <c r="E7" t="str">
        <f t="shared" si="1"/>
        <v>insert into @PID_EXCELL_NO values(2021031506,'59001036140')</v>
      </c>
    </row>
    <row r="8" spans="1:5" x14ac:dyDescent="0.25">
      <c r="A8" s="7" t="str">
        <f t="shared" si="0"/>
        <v>2021031507</v>
      </c>
      <c r="B8">
        <v>7</v>
      </c>
      <c r="C8" s="2">
        <v>758</v>
      </c>
      <c r="D8" s="1" t="s">
        <v>8</v>
      </c>
      <c r="E8" t="str">
        <f t="shared" si="1"/>
        <v>insert into @PID_EXCELL_NO values(2021031507,'31001009551')</v>
      </c>
    </row>
    <row r="9" spans="1:5" x14ac:dyDescent="0.25">
      <c r="A9" s="7" t="str">
        <f t="shared" si="0"/>
        <v>2021031508</v>
      </c>
      <c r="B9">
        <v>8</v>
      </c>
      <c r="C9" s="2">
        <v>763</v>
      </c>
      <c r="D9" s="1" t="s">
        <v>9</v>
      </c>
      <c r="E9" t="str">
        <f t="shared" si="1"/>
        <v>insert into @PID_EXCELL_NO values(2021031508,'01015024726')</v>
      </c>
    </row>
    <row r="10" spans="1:5" x14ac:dyDescent="0.25">
      <c r="A10" s="7" t="str">
        <f t="shared" si="0"/>
        <v>2021031509</v>
      </c>
      <c r="B10">
        <v>9</v>
      </c>
      <c r="C10" s="2">
        <v>768</v>
      </c>
      <c r="D10" s="1" t="s">
        <v>10</v>
      </c>
      <c r="E10" t="str">
        <f t="shared" si="1"/>
        <v>insert into @PID_EXCELL_NO values(2021031509,'54001055723')</v>
      </c>
    </row>
    <row r="11" spans="1:5" x14ac:dyDescent="0.25">
      <c r="A11" s="7" t="str">
        <f t="shared" si="0"/>
        <v>2021031510</v>
      </c>
      <c r="B11">
        <v>10</v>
      </c>
      <c r="C11" s="2">
        <v>1142</v>
      </c>
      <c r="D11" s="1" t="s">
        <v>11</v>
      </c>
      <c r="E11" t="str">
        <f t="shared" si="1"/>
        <v>insert into @PID_EXCELL_NO values(2021031510,'01025004643')</v>
      </c>
    </row>
    <row r="12" spans="1:5" x14ac:dyDescent="0.25">
      <c r="A12" s="7" t="str">
        <f t="shared" si="0"/>
        <v>2021031511</v>
      </c>
      <c r="B12">
        <v>11</v>
      </c>
      <c r="C12" s="2">
        <v>1160</v>
      </c>
      <c r="D12" s="1" t="s">
        <v>12</v>
      </c>
      <c r="E12" t="str">
        <f t="shared" si="1"/>
        <v>insert into @PID_EXCELL_NO values(2021031511,'01009014567')</v>
      </c>
    </row>
    <row r="13" spans="1:5" x14ac:dyDescent="0.25">
      <c r="A13" s="7" t="str">
        <f t="shared" si="0"/>
        <v>2021031512</v>
      </c>
      <c r="B13">
        <v>12</v>
      </c>
      <c r="C13" s="2">
        <v>1167</v>
      </c>
      <c r="D13" s="1" t="s">
        <v>13</v>
      </c>
      <c r="E13" t="str">
        <f t="shared" si="1"/>
        <v>insert into @PID_EXCELL_NO values(2021031512,'01017010934')</v>
      </c>
    </row>
    <row r="14" spans="1:5" x14ac:dyDescent="0.25">
      <c r="A14" s="7" t="str">
        <f t="shared" si="0"/>
        <v>2021031513</v>
      </c>
      <c r="B14">
        <v>13</v>
      </c>
      <c r="C14" s="2">
        <v>1173</v>
      </c>
      <c r="D14" s="1" t="s">
        <v>14</v>
      </c>
      <c r="E14" t="str">
        <f t="shared" si="1"/>
        <v>insert into @PID_EXCELL_NO values(2021031513,'01010013854')</v>
      </c>
    </row>
    <row r="15" spans="1:5" x14ac:dyDescent="0.25">
      <c r="A15" s="7" t="str">
        <f t="shared" si="0"/>
        <v>2021031514</v>
      </c>
      <c r="B15">
        <v>14</v>
      </c>
      <c r="C15" s="2">
        <v>1193</v>
      </c>
      <c r="D15" s="1" t="s">
        <v>15</v>
      </c>
      <c r="E15" t="str">
        <f t="shared" si="1"/>
        <v>insert into @PID_EXCELL_NO values(2021031514,'01024015568')</v>
      </c>
    </row>
    <row r="16" spans="1:5" x14ac:dyDescent="0.25">
      <c r="A16" s="7" t="str">
        <f t="shared" si="0"/>
        <v>2021031515</v>
      </c>
      <c r="B16">
        <v>15</v>
      </c>
      <c r="C16" s="2">
        <v>1247</v>
      </c>
      <c r="D16" s="1" t="s">
        <v>16</v>
      </c>
      <c r="E16" t="str">
        <f t="shared" si="1"/>
        <v>insert into @PID_EXCELL_NO values(2021031515,'01006016086')</v>
      </c>
    </row>
    <row r="17" spans="1:5" x14ac:dyDescent="0.25">
      <c r="A17" s="7" t="str">
        <f t="shared" si="0"/>
        <v>2021031516</v>
      </c>
      <c r="B17">
        <v>16</v>
      </c>
      <c r="C17" s="2">
        <v>1248</v>
      </c>
      <c r="D17" s="1" t="s">
        <v>17</v>
      </c>
      <c r="E17" t="str">
        <f t="shared" si="1"/>
        <v>insert into @PID_EXCELL_NO values(2021031516,'01417066143')</v>
      </c>
    </row>
    <row r="18" spans="1:5" x14ac:dyDescent="0.25">
      <c r="A18" s="7" t="str">
        <f t="shared" si="0"/>
        <v>2021031517</v>
      </c>
      <c r="B18">
        <v>17</v>
      </c>
      <c r="C18" s="2">
        <v>1256</v>
      </c>
      <c r="D18" s="1" t="s">
        <v>18</v>
      </c>
      <c r="E18" t="str">
        <f t="shared" si="1"/>
        <v>insert into @PID_EXCELL_NO values(2021031517,'01020009377')</v>
      </c>
    </row>
    <row r="19" spans="1:5" x14ac:dyDescent="0.25">
      <c r="A19" s="7" t="str">
        <f t="shared" si="0"/>
        <v>2021031518</v>
      </c>
      <c r="B19">
        <v>18</v>
      </c>
      <c r="C19" s="2">
        <v>1263</v>
      </c>
      <c r="D19" s="1" t="s">
        <v>19</v>
      </c>
      <c r="E19" t="str">
        <f t="shared" si="1"/>
        <v>insert into @PID_EXCELL_NO values(2021031518,'01010001735')</v>
      </c>
    </row>
    <row r="20" spans="1:5" x14ac:dyDescent="0.25">
      <c r="A20" s="7" t="str">
        <f t="shared" si="0"/>
        <v>2021031519</v>
      </c>
      <c r="B20">
        <v>19</v>
      </c>
      <c r="C20" s="2">
        <v>1264</v>
      </c>
      <c r="D20" s="1" t="s">
        <v>20</v>
      </c>
      <c r="E20" t="str">
        <f t="shared" si="1"/>
        <v>insert into @PID_EXCELL_NO values(2021031519,'01027051952')</v>
      </c>
    </row>
    <row r="21" spans="1:5" x14ac:dyDescent="0.25">
      <c r="A21" s="7" t="str">
        <f t="shared" si="0"/>
        <v>2021031520</v>
      </c>
      <c r="B21">
        <v>20</v>
      </c>
      <c r="C21" s="2">
        <v>1270</v>
      </c>
      <c r="D21" s="1" t="s">
        <v>21</v>
      </c>
      <c r="E21" t="str">
        <f t="shared" si="1"/>
        <v>insert into @PID_EXCELL_NO values(2021031520,'01027027235')</v>
      </c>
    </row>
    <row r="22" spans="1:5" x14ac:dyDescent="0.25">
      <c r="A22" s="7" t="str">
        <f t="shared" si="0"/>
        <v>2021031521</v>
      </c>
      <c r="B22">
        <v>21</v>
      </c>
      <c r="C22" s="2">
        <v>1276</v>
      </c>
      <c r="D22" s="6">
        <v>42001010024</v>
      </c>
      <c r="E22" t="str">
        <f t="shared" si="1"/>
        <v>insert into @PID_EXCELL_NO values(2021031521,'42001010024')</v>
      </c>
    </row>
    <row r="23" spans="1:5" x14ac:dyDescent="0.25">
      <c r="A23" s="7" t="str">
        <f t="shared" si="0"/>
        <v>2021031522</v>
      </c>
      <c r="B23">
        <v>22</v>
      </c>
      <c r="C23" s="2">
        <v>642</v>
      </c>
      <c r="D23" s="1" t="s">
        <v>22</v>
      </c>
      <c r="E23" t="str">
        <f t="shared" si="1"/>
        <v>insert into @PID_EXCELL_NO values(2021031522,'01034003605')</v>
      </c>
    </row>
    <row r="24" spans="1:5" x14ac:dyDescent="0.25">
      <c r="A24" s="7" t="str">
        <f t="shared" si="0"/>
        <v>2021031523</v>
      </c>
      <c r="B24">
        <v>23</v>
      </c>
      <c r="C24" s="2">
        <v>643</v>
      </c>
      <c r="D24" s="1" t="s">
        <v>23</v>
      </c>
      <c r="E24" t="str">
        <f t="shared" si="1"/>
        <v>insert into @PID_EXCELL_NO values(2021031523,'01010010408')</v>
      </c>
    </row>
    <row r="25" spans="1:5" x14ac:dyDescent="0.25">
      <c r="A25" s="7" t="str">
        <f t="shared" si="0"/>
        <v>2021031524</v>
      </c>
      <c r="B25">
        <v>24</v>
      </c>
      <c r="C25" s="2">
        <v>647</v>
      </c>
      <c r="D25" s="1" t="s">
        <v>24</v>
      </c>
      <c r="E25" t="str">
        <f t="shared" si="1"/>
        <v>insert into @PID_EXCELL_NO values(2021031524,'01001070750')</v>
      </c>
    </row>
    <row r="26" spans="1:5" x14ac:dyDescent="0.25">
      <c r="A26" s="7" t="str">
        <f t="shared" si="0"/>
        <v>2021031525</v>
      </c>
      <c r="B26">
        <v>25</v>
      </c>
      <c r="C26" s="2">
        <v>654</v>
      </c>
      <c r="D26" s="1" t="s">
        <v>25</v>
      </c>
      <c r="E26" t="str">
        <f t="shared" si="1"/>
        <v>insert into @PID_EXCELL_NO values(2021031525,'01021010825')</v>
      </c>
    </row>
    <row r="27" spans="1:5" x14ac:dyDescent="0.25">
      <c r="A27" s="7" t="str">
        <f t="shared" si="0"/>
        <v>2021031526</v>
      </c>
      <c r="B27">
        <v>26</v>
      </c>
      <c r="C27" s="2">
        <v>660</v>
      </c>
      <c r="D27" s="1" t="s">
        <v>26</v>
      </c>
      <c r="E27" t="str">
        <f t="shared" si="1"/>
        <v>insert into @PID_EXCELL_NO values(2021031526,'41001021371')</v>
      </c>
    </row>
    <row r="28" spans="1:5" x14ac:dyDescent="0.25">
      <c r="A28" s="7" t="str">
        <f t="shared" si="0"/>
        <v>2021031527</v>
      </c>
      <c r="B28">
        <v>27</v>
      </c>
      <c r="C28" s="2">
        <v>663</v>
      </c>
      <c r="D28" s="1" t="s">
        <v>27</v>
      </c>
      <c r="E28" t="str">
        <f t="shared" si="1"/>
        <v>insert into @PID_EXCELL_NO values(2021031527,'01020012195')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N29" sqref="N29"/>
    </sheetView>
  </sheetViews>
  <sheetFormatPr defaultColWidth="8.85546875" defaultRowHeight="15" x14ac:dyDescent="0.25"/>
  <cols>
    <col min="1" max="1" width="8.85546875" style="11"/>
    <col min="2" max="5" width="8.85546875" style="8"/>
    <col min="6" max="6" width="19.7109375" style="9" customWidth="1"/>
    <col min="7" max="11" width="8.85546875" style="8"/>
    <col min="12" max="13" width="12.5703125" style="8" customWidth="1"/>
    <col min="14" max="14" width="62.28515625" style="8" customWidth="1"/>
    <col min="15" max="15" width="25.7109375" style="8" customWidth="1"/>
    <col min="16" max="16384" width="8.85546875" style="8"/>
  </cols>
  <sheetData>
    <row r="1" spans="1:15" x14ac:dyDescent="0.25">
      <c r="A1" s="11" t="s">
        <v>28</v>
      </c>
      <c r="B1" s="8" t="s">
        <v>29</v>
      </c>
      <c r="C1" s="8" t="s">
        <v>30</v>
      </c>
      <c r="D1" s="8" t="s">
        <v>31</v>
      </c>
      <c r="E1" s="8" t="s">
        <v>32</v>
      </c>
      <c r="F1" s="9" t="s">
        <v>1</v>
      </c>
      <c r="G1" s="8" t="s">
        <v>33</v>
      </c>
      <c r="H1" s="8" t="s">
        <v>34</v>
      </c>
      <c r="I1" s="8" t="s">
        <v>35</v>
      </c>
      <c r="J1" s="8" t="s">
        <v>36</v>
      </c>
      <c r="K1" s="8" t="s">
        <v>37</v>
      </c>
      <c r="L1" s="8" t="s">
        <v>38</v>
      </c>
      <c r="N1" s="8" t="s">
        <v>39</v>
      </c>
      <c r="O1" s="12" t="s">
        <v>106</v>
      </c>
    </row>
    <row r="2" spans="1:15" x14ac:dyDescent="0.25">
      <c r="A2" s="11">
        <v>265847</v>
      </c>
      <c r="B2" s="8" t="s">
        <v>40</v>
      </c>
      <c r="C2" s="8" t="s">
        <v>41</v>
      </c>
      <c r="D2" s="8">
        <v>247108</v>
      </c>
      <c r="E2" s="8">
        <v>49</v>
      </c>
      <c r="F2" s="9" t="s">
        <v>2</v>
      </c>
      <c r="G2" s="10">
        <v>44248</v>
      </c>
      <c r="H2" s="8" t="s">
        <v>42</v>
      </c>
      <c r="I2" s="8" t="s">
        <v>43</v>
      </c>
      <c r="J2" s="8" t="s">
        <v>44</v>
      </c>
      <c r="K2" s="8" t="s">
        <v>45</v>
      </c>
      <c r="L2" s="13" t="s">
        <v>54</v>
      </c>
      <c r="N2" s="8" t="s">
        <v>46</v>
      </c>
      <c r="O2" s="14" t="s">
        <v>107</v>
      </c>
    </row>
    <row r="3" spans="1:15" x14ac:dyDescent="0.25">
      <c r="A3" s="11">
        <v>265852</v>
      </c>
      <c r="B3" s="8" t="s">
        <v>47</v>
      </c>
      <c r="C3" s="8" t="s">
        <v>41</v>
      </c>
      <c r="D3" s="8">
        <v>341478</v>
      </c>
      <c r="E3" s="8">
        <v>31</v>
      </c>
      <c r="F3" s="9" t="s">
        <v>3</v>
      </c>
      <c r="G3" s="10">
        <v>44245</v>
      </c>
      <c r="H3" s="8" t="s">
        <v>48</v>
      </c>
      <c r="I3" s="8" t="s">
        <v>49</v>
      </c>
      <c r="J3" s="8" t="s">
        <v>44</v>
      </c>
      <c r="K3" s="8" t="s">
        <v>45</v>
      </c>
      <c r="L3" s="13" t="s">
        <v>54</v>
      </c>
      <c r="N3" s="8" t="s">
        <v>46</v>
      </c>
      <c r="O3" s="14" t="s">
        <v>107</v>
      </c>
    </row>
    <row r="4" spans="1:15" x14ac:dyDescent="0.25">
      <c r="A4" s="11">
        <v>265991</v>
      </c>
      <c r="B4" s="8" t="s">
        <v>50</v>
      </c>
      <c r="C4" s="8" t="s">
        <v>51</v>
      </c>
      <c r="D4" s="8">
        <v>149126</v>
      </c>
      <c r="E4" s="8">
        <v>40</v>
      </c>
      <c r="F4" s="9" t="s">
        <v>4</v>
      </c>
      <c r="G4" s="10">
        <v>44248</v>
      </c>
      <c r="H4" s="8" t="s">
        <v>52</v>
      </c>
      <c r="I4" s="8" t="s">
        <v>53</v>
      </c>
      <c r="J4" s="8" t="s">
        <v>44</v>
      </c>
      <c r="K4" s="8" t="s">
        <v>54</v>
      </c>
      <c r="L4" s="13" t="s">
        <v>54</v>
      </c>
      <c r="N4" s="8" t="s">
        <v>46</v>
      </c>
      <c r="O4" s="14" t="s">
        <v>54</v>
      </c>
    </row>
    <row r="5" spans="1:15" x14ac:dyDescent="0.25">
      <c r="A5" s="11">
        <v>266151</v>
      </c>
      <c r="B5" s="8" t="s">
        <v>40</v>
      </c>
      <c r="C5" s="8" t="s">
        <v>55</v>
      </c>
      <c r="D5" s="8">
        <v>219495</v>
      </c>
      <c r="E5" s="8">
        <v>47</v>
      </c>
      <c r="F5" s="9" t="s">
        <v>5</v>
      </c>
      <c r="G5" s="8" t="s">
        <v>56</v>
      </c>
      <c r="H5" s="8" t="s">
        <v>57</v>
      </c>
      <c r="I5" s="8" t="s">
        <v>58</v>
      </c>
      <c r="J5" s="8" t="s">
        <v>59</v>
      </c>
      <c r="L5" s="14" t="s">
        <v>107</v>
      </c>
      <c r="N5" s="8" t="s">
        <v>46</v>
      </c>
      <c r="O5" s="14" t="s">
        <v>107</v>
      </c>
    </row>
    <row r="6" spans="1:15" x14ac:dyDescent="0.25">
      <c r="A6" s="11">
        <v>266388</v>
      </c>
      <c r="B6" s="8" t="s">
        <v>60</v>
      </c>
      <c r="C6" s="8" t="s">
        <v>61</v>
      </c>
      <c r="D6" s="8">
        <v>73033</v>
      </c>
      <c r="E6" s="8">
        <v>38</v>
      </c>
      <c r="F6" s="9" t="s">
        <v>6</v>
      </c>
      <c r="G6" s="10">
        <v>44228</v>
      </c>
      <c r="H6" s="8" t="s">
        <v>62</v>
      </c>
      <c r="I6" s="8" t="s">
        <v>63</v>
      </c>
      <c r="J6" s="8" t="s">
        <v>59</v>
      </c>
      <c r="L6" s="14" t="s">
        <v>107</v>
      </c>
      <c r="N6" s="8" t="s">
        <v>46</v>
      </c>
      <c r="O6" s="14" t="s">
        <v>107</v>
      </c>
    </row>
    <row r="7" spans="1:15" x14ac:dyDescent="0.25">
      <c r="A7" s="11">
        <v>266328</v>
      </c>
      <c r="B7" s="8" t="s">
        <v>64</v>
      </c>
      <c r="C7" s="8" t="s">
        <v>61</v>
      </c>
      <c r="D7" s="8">
        <v>142744</v>
      </c>
      <c r="E7" s="8">
        <v>41</v>
      </c>
      <c r="F7" s="9" t="s">
        <v>7</v>
      </c>
      <c r="G7" s="10">
        <v>44247</v>
      </c>
      <c r="H7" s="8" t="s">
        <v>65</v>
      </c>
      <c r="I7" s="8" t="s">
        <v>49</v>
      </c>
      <c r="J7" s="8" t="s">
        <v>59</v>
      </c>
      <c r="L7" s="15" t="s">
        <v>108</v>
      </c>
      <c r="N7" s="8" t="s">
        <v>46</v>
      </c>
      <c r="O7" s="15" t="s">
        <v>108</v>
      </c>
    </row>
    <row r="8" spans="1:15" x14ac:dyDescent="0.25">
      <c r="A8" s="11">
        <v>266394</v>
      </c>
      <c r="B8" s="8" t="s">
        <v>50</v>
      </c>
      <c r="C8" s="8" t="s">
        <v>61</v>
      </c>
      <c r="D8" s="8">
        <v>179659</v>
      </c>
      <c r="E8" s="8">
        <v>40</v>
      </c>
      <c r="F8" s="9" t="s">
        <v>8</v>
      </c>
      <c r="G8" s="10">
        <v>44246</v>
      </c>
      <c r="H8" s="8" t="s">
        <v>66</v>
      </c>
      <c r="I8" s="8" t="s">
        <v>67</v>
      </c>
      <c r="J8" s="8" t="s">
        <v>59</v>
      </c>
      <c r="L8" s="15" t="s">
        <v>108</v>
      </c>
      <c r="N8" s="8" t="s">
        <v>46</v>
      </c>
      <c r="O8" s="15" t="s">
        <v>108</v>
      </c>
    </row>
    <row r="9" spans="1:15" x14ac:dyDescent="0.25">
      <c r="A9" s="11">
        <v>266368</v>
      </c>
      <c r="B9" s="8" t="s">
        <v>50</v>
      </c>
      <c r="C9" s="8" t="s">
        <v>61</v>
      </c>
      <c r="D9" s="8">
        <v>74494</v>
      </c>
      <c r="E9" s="8">
        <v>58</v>
      </c>
      <c r="F9" s="9" t="s">
        <v>9</v>
      </c>
      <c r="G9" s="8" t="s">
        <v>68</v>
      </c>
      <c r="H9" s="8" t="s">
        <v>69</v>
      </c>
      <c r="I9" s="8" t="s">
        <v>49</v>
      </c>
      <c r="J9" s="8" t="s">
        <v>59</v>
      </c>
      <c r="L9" s="15" t="s">
        <v>108</v>
      </c>
      <c r="N9" s="8" t="s">
        <v>46</v>
      </c>
      <c r="O9" s="15" t="s">
        <v>108</v>
      </c>
    </row>
    <row r="10" spans="1:15" x14ac:dyDescent="0.25">
      <c r="A10" s="11">
        <v>266315</v>
      </c>
      <c r="B10" s="8" t="s">
        <v>47</v>
      </c>
      <c r="C10" s="8" t="s">
        <v>61</v>
      </c>
      <c r="D10" s="8">
        <v>341891</v>
      </c>
      <c r="E10" s="8">
        <v>29</v>
      </c>
      <c r="F10" s="9" t="s">
        <v>10</v>
      </c>
      <c r="G10" s="10">
        <v>44259</v>
      </c>
      <c r="H10" s="8" t="s">
        <v>70</v>
      </c>
      <c r="I10" s="8" t="s">
        <v>49</v>
      </c>
      <c r="J10" s="8" t="s">
        <v>59</v>
      </c>
      <c r="L10" s="15" t="s">
        <v>108</v>
      </c>
      <c r="N10" s="8" t="s">
        <v>46</v>
      </c>
      <c r="O10" s="15" t="s">
        <v>108</v>
      </c>
    </row>
    <row r="11" spans="1:15" x14ac:dyDescent="0.25">
      <c r="A11" s="11">
        <v>265909</v>
      </c>
      <c r="B11" s="8" t="s">
        <v>47</v>
      </c>
      <c r="C11" s="8" t="s">
        <v>41</v>
      </c>
      <c r="D11" s="8">
        <v>341538</v>
      </c>
      <c r="E11" s="8">
        <v>43</v>
      </c>
      <c r="F11" s="9" t="s">
        <v>11</v>
      </c>
      <c r="G11" s="8">
        <v>24.01</v>
      </c>
      <c r="H11" s="8" t="s">
        <v>71</v>
      </c>
      <c r="I11" s="8" t="s">
        <v>49</v>
      </c>
      <c r="J11" s="8" t="s">
        <v>44</v>
      </c>
      <c r="K11" s="8" t="s">
        <v>54</v>
      </c>
      <c r="L11" s="13" t="s">
        <v>108</v>
      </c>
      <c r="M11" s="13"/>
      <c r="N11" s="8" t="s">
        <v>72</v>
      </c>
      <c r="O11" s="14" t="s">
        <v>54</v>
      </c>
    </row>
    <row r="12" spans="1:15" x14ac:dyDescent="0.25">
      <c r="A12" s="11">
        <v>265971</v>
      </c>
      <c r="B12" s="8" t="s">
        <v>50</v>
      </c>
      <c r="C12" s="8" t="s">
        <v>51</v>
      </c>
      <c r="D12" s="8">
        <v>121560</v>
      </c>
      <c r="E12" s="8">
        <v>37</v>
      </c>
      <c r="F12" s="9" t="s">
        <v>12</v>
      </c>
      <c r="G12" s="8" t="s">
        <v>73</v>
      </c>
      <c r="H12" s="8" t="s">
        <v>74</v>
      </c>
      <c r="I12" s="8" t="s">
        <v>75</v>
      </c>
      <c r="J12" s="8" t="s">
        <v>44</v>
      </c>
      <c r="K12" s="8" t="s">
        <v>45</v>
      </c>
      <c r="L12" s="14" t="s">
        <v>54</v>
      </c>
      <c r="M12" s="13" t="s">
        <v>109</v>
      </c>
      <c r="N12" s="8" t="s">
        <v>72</v>
      </c>
      <c r="O12" s="16" t="s">
        <v>107</v>
      </c>
    </row>
    <row r="13" spans="1:15" x14ac:dyDescent="0.25">
      <c r="A13" s="11">
        <v>265994</v>
      </c>
      <c r="B13" s="8" t="s">
        <v>47</v>
      </c>
      <c r="C13" s="8" t="s">
        <v>51</v>
      </c>
      <c r="D13" s="8">
        <v>341604</v>
      </c>
      <c r="E13" s="8">
        <v>40</v>
      </c>
      <c r="F13" s="9" t="s">
        <v>13</v>
      </c>
      <c r="G13" s="8">
        <v>19.02</v>
      </c>
      <c r="H13" s="8" t="s">
        <v>76</v>
      </c>
      <c r="I13" s="8" t="s">
        <v>77</v>
      </c>
      <c r="J13" s="8" t="s">
        <v>44</v>
      </c>
      <c r="K13" s="8" t="s">
        <v>45</v>
      </c>
      <c r="L13" s="14" t="s">
        <v>54</v>
      </c>
      <c r="M13" s="13" t="s">
        <v>110</v>
      </c>
      <c r="N13" s="8" t="s">
        <v>72</v>
      </c>
      <c r="O13" s="16" t="s">
        <v>107</v>
      </c>
    </row>
    <row r="14" spans="1:15" x14ac:dyDescent="0.25">
      <c r="A14" s="11">
        <v>265976</v>
      </c>
      <c r="B14" s="8" t="s">
        <v>50</v>
      </c>
      <c r="C14" s="8" t="s">
        <v>51</v>
      </c>
      <c r="D14" s="8">
        <v>190845</v>
      </c>
      <c r="E14" s="8">
        <v>36</v>
      </c>
      <c r="F14" s="9" t="s">
        <v>14</v>
      </c>
      <c r="G14" s="8" t="s">
        <v>78</v>
      </c>
      <c r="H14" s="8" t="s">
        <v>79</v>
      </c>
      <c r="I14" s="8" t="s">
        <v>80</v>
      </c>
      <c r="J14" s="8" t="s">
        <v>44</v>
      </c>
      <c r="K14" s="8" t="s">
        <v>54</v>
      </c>
      <c r="L14" s="14" t="s">
        <v>54</v>
      </c>
      <c r="M14" s="13"/>
      <c r="N14" s="8" t="s">
        <v>72</v>
      </c>
      <c r="O14" s="14" t="s">
        <v>54</v>
      </c>
    </row>
    <row r="15" spans="1:15" x14ac:dyDescent="0.25">
      <c r="A15" s="11">
        <v>266037</v>
      </c>
      <c r="B15" s="8" t="s">
        <v>47</v>
      </c>
      <c r="C15" s="8" t="s">
        <v>55</v>
      </c>
      <c r="D15" s="8">
        <v>98313</v>
      </c>
      <c r="E15" s="8">
        <v>59</v>
      </c>
      <c r="F15" s="9" t="s">
        <v>15</v>
      </c>
      <c r="G15" s="8" t="s">
        <v>81</v>
      </c>
      <c r="H15" s="8" t="s">
        <v>82</v>
      </c>
      <c r="I15" s="8" t="s">
        <v>83</v>
      </c>
      <c r="J15" s="8" t="s">
        <v>59</v>
      </c>
      <c r="L15" s="13" t="s">
        <v>111</v>
      </c>
      <c r="M15" s="13"/>
      <c r="N15" s="8" t="s">
        <v>72</v>
      </c>
      <c r="O15" s="13" t="s">
        <v>111</v>
      </c>
    </row>
    <row r="16" spans="1:15" x14ac:dyDescent="0.25">
      <c r="A16" s="11">
        <v>266358</v>
      </c>
      <c r="B16" s="8" t="s">
        <v>50</v>
      </c>
      <c r="C16" s="8" t="s">
        <v>61</v>
      </c>
      <c r="D16" s="8">
        <v>194926</v>
      </c>
      <c r="E16" s="8">
        <v>36</v>
      </c>
      <c r="F16" s="9" t="s">
        <v>16</v>
      </c>
      <c r="G16" s="8" t="s">
        <v>84</v>
      </c>
      <c r="H16" s="8" t="s">
        <v>48</v>
      </c>
      <c r="I16" s="8" t="s">
        <v>49</v>
      </c>
      <c r="J16" s="8" t="s">
        <v>59</v>
      </c>
      <c r="L16" s="14" t="s">
        <v>54</v>
      </c>
      <c r="M16" s="13" t="s">
        <v>112</v>
      </c>
      <c r="N16" s="8" t="s">
        <v>72</v>
      </c>
      <c r="O16" s="14" t="s">
        <v>54</v>
      </c>
    </row>
    <row r="17" spans="1:15" x14ac:dyDescent="0.25">
      <c r="A17" s="11">
        <v>266292</v>
      </c>
      <c r="B17" s="8" t="s">
        <v>47</v>
      </c>
      <c r="C17" s="8" t="s">
        <v>61</v>
      </c>
      <c r="D17" s="8">
        <v>194253</v>
      </c>
      <c r="E17" s="8">
        <v>28</v>
      </c>
      <c r="F17" s="9" t="s">
        <v>17</v>
      </c>
      <c r="G17" s="8" t="s">
        <v>85</v>
      </c>
      <c r="H17" s="8" t="s">
        <v>86</v>
      </c>
      <c r="I17" s="8" t="s">
        <v>49</v>
      </c>
      <c r="J17" s="8" t="s">
        <v>59</v>
      </c>
      <c r="L17" s="15" t="s">
        <v>108</v>
      </c>
      <c r="M17" s="13"/>
      <c r="N17" s="8" t="s">
        <v>72</v>
      </c>
      <c r="O17" s="15" t="s">
        <v>108</v>
      </c>
    </row>
    <row r="18" spans="1:15" x14ac:dyDescent="0.25">
      <c r="A18" s="11">
        <v>266343</v>
      </c>
      <c r="B18" s="8" t="s">
        <v>47</v>
      </c>
      <c r="C18" s="8" t="s">
        <v>61</v>
      </c>
      <c r="D18" s="8">
        <v>341916</v>
      </c>
      <c r="E18" s="8">
        <v>41</v>
      </c>
      <c r="F18" s="9" t="s">
        <v>18</v>
      </c>
      <c r="G18" s="8" t="s">
        <v>87</v>
      </c>
      <c r="H18" s="8" t="s">
        <v>88</v>
      </c>
      <c r="I18" s="8" t="s">
        <v>89</v>
      </c>
      <c r="J18" s="8" t="s">
        <v>59</v>
      </c>
      <c r="L18" s="15" t="s">
        <v>108</v>
      </c>
      <c r="M18" s="13"/>
      <c r="N18" s="8" t="s">
        <v>72</v>
      </c>
      <c r="O18" s="15" t="s">
        <v>108</v>
      </c>
    </row>
    <row r="19" spans="1:15" x14ac:dyDescent="0.25">
      <c r="A19" s="11">
        <v>266323</v>
      </c>
      <c r="B19" s="8" t="s">
        <v>50</v>
      </c>
      <c r="C19" s="8" t="s">
        <v>61</v>
      </c>
      <c r="D19" s="8">
        <v>116991</v>
      </c>
      <c r="E19" s="8">
        <v>42</v>
      </c>
      <c r="F19" s="9" t="s">
        <v>19</v>
      </c>
      <c r="G19" s="8" t="s">
        <v>90</v>
      </c>
      <c r="H19" s="8" t="s">
        <v>82</v>
      </c>
      <c r="I19" s="8" t="s">
        <v>49</v>
      </c>
      <c r="J19" s="8" t="s">
        <v>59</v>
      </c>
      <c r="L19" s="14" t="s">
        <v>54</v>
      </c>
      <c r="M19" s="13"/>
      <c r="N19" s="8" t="s">
        <v>72</v>
      </c>
      <c r="O19" s="14" t="s">
        <v>54</v>
      </c>
    </row>
    <row r="20" spans="1:15" x14ac:dyDescent="0.25">
      <c r="A20" s="11">
        <v>266369</v>
      </c>
      <c r="B20" s="8" t="s">
        <v>47</v>
      </c>
      <c r="C20" s="8" t="s">
        <v>61</v>
      </c>
      <c r="D20" s="8">
        <v>341936</v>
      </c>
      <c r="E20" s="8">
        <v>45</v>
      </c>
      <c r="F20" s="9" t="s">
        <v>20</v>
      </c>
      <c r="G20" s="8" t="s">
        <v>91</v>
      </c>
      <c r="H20" s="8" t="s">
        <v>48</v>
      </c>
      <c r="I20" s="8" t="s">
        <v>49</v>
      </c>
      <c r="J20" s="8" t="s">
        <v>59</v>
      </c>
      <c r="L20" s="15" t="s">
        <v>108</v>
      </c>
      <c r="M20" s="13" t="s">
        <v>109</v>
      </c>
      <c r="N20" s="8" t="s">
        <v>72</v>
      </c>
      <c r="O20" s="15" t="s">
        <v>108</v>
      </c>
    </row>
    <row r="21" spans="1:15" x14ac:dyDescent="0.25">
      <c r="A21" s="11">
        <v>266288</v>
      </c>
      <c r="B21" s="8" t="s">
        <v>47</v>
      </c>
      <c r="C21" s="8" t="s">
        <v>61</v>
      </c>
      <c r="D21" s="8">
        <v>341874</v>
      </c>
      <c r="E21" s="8">
        <v>44</v>
      </c>
      <c r="F21" s="9" t="s">
        <v>21</v>
      </c>
      <c r="G21" s="8">
        <v>3.03</v>
      </c>
      <c r="H21" s="8" t="s">
        <v>82</v>
      </c>
      <c r="I21" s="8" t="s">
        <v>49</v>
      </c>
      <c r="J21" s="8" t="s">
        <v>59</v>
      </c>
      <c r="L21" s="15" t="s">
        <v>108</v>
      </c>
      <c r="M21" s="13"/>
      <c r="N21" s="8" t="s">
        <v>72</v>
      </c>
      <c r="O21" s="15" t="s">
        <v>108</v>
      </c>
    </row>
    <row r="22" spans="1:15" x14ac:dyDescent="0.25">
      <c r="A22" s="11">
        <v>266072</v>
      </c>
      <c r="B22" s="8" t="s">
        <v>40</v>
      </c>
      <c r="C22" s="8" t="s">
        <v>55</v>
      </c>
      <c r="D22" s="8">
        <v>144921</v>
      </c>
      <c r="E22" s="8">
        <v>33</v>
      </c>
      <c r="F22" s="9" t="s">
        <v>22</v>
      </c>
      <c r="G22" s="8" t="s">
        <v>92</v>
      </c>
      <c r="H22" s="8" t="s">
        <v>93</v>
      </c>
      <c r="I22" s="8" t="s">
        <v>94</v>
      </c>
      <c r="J22" s="8" t="s">
        <v>44</v>
      </c>
      <c r="K22" s="8" t="s">
        <v>54</v>
      </c>
      <c r="L22" s="13" t="s">
        <v>108</v>
      </c>
      <c r="M22" s="13" t="s">
        <v>110</v>
      </c>
      <c r="N22" s="8" t="s">
        <v>95</v>
      </c>
      <c r="O22" s="17" t="s">
        <v>54</v>
      </c>
    </row>
    <row r="23" spans="1:15" x14ac:dyDescent="0.25">
      <c r="A23" s="11">
        <v>266056</v>
      </c>
      <c r="B23" s="8" t="s">
        <v>47</v>
      </c>
      <c r="C23" s="8" t="s">
        <v>55</v>
      </c>
      <c r="D23" s="8">
        <v>341644</v>
      </c>
      <c r="E23" s="8">
        <v>46</v>
      </c>
      <c r="F23" s="9" t="s">
        <v>23</v>
      </c>
      <c r="G23" s="8" t="s">
        <v>96</v>
      </c>
      <c r="H23" s="8" t="s">
        <v>97</v>
      </c>
      <c r="I23" s="8" t="s">
        <v>98</v>
      </c>
      <c r="J23" s="8" t="s">
        <v>44</v>
      </c>
      <c r="K23" s="8" t="s">
        <v>54</v>
      </c>
      <c r="L23" s="13" t="s">
        <v>108</v>
      </c>
      <c r="M23" s="13" t="s">
        <v>110</v>
      </c>
      <c r="N23" s="8" t="s">
        <v>95</v>
      </c>
      <c r="O23" s="17" t="s">
        <v>54</v>
      </c>
    </row>
    <row r="24" spans="1:15" x14ac:dyDescent="0.25">
      <c r="A24" s="11">
        <v>266092</v>
      </c>
      <c r="B24" s="8" t="s">
        <v>47</v>
      </c>
      <c r="C24" s="8" t="s">
        <v>55</v>
      </c>
      <c r="D24" s="8">
        <v>341688</v>
      </c>
      <c r="E24" s="8">
        <v>30</v>
      </c>
      <c r="F24" s="9" t="s">
        <v>24</v>
      </c>
      <c r="G24" s="8" t="s">
        <v>92</v>
      </c>
      <c r="H24" s="8" t="s">
        <v>99</v>
      </c>
      <c r="I24" s="8" t="s">
        <v>49</v>
      </c>
      <c r="J24" s="8" t="s">
        <v>44</v>
      </c>
      <c r="K24" s="8" t="s">
        <v>45</v>
      </c>
      <c r="L24" s="13" t="s">
        <v>108</v>
      </c>
      <c r="M24" s="13" t="s">
        <v>110</v>
      </c>
      <c r="N24" s="8" t="s">
        <v>95</v>
      </c>
      <c r="O24" s="14" t="s">
        <v>107</v>
      </c>
    </row>
    <row r="25" spans="1:15" x14ac:dyDescent="0.25">
      <c r="A25" s="11">
        <v>266179</v>
      </c>
      <c r="B25" s="8" t="s">
        <v>47</v>
      </c>
      <c r="C25" s="8" t="s">
        <v>100</v>
      </c>
      <c r="D25" s="8">
        <v>341771</v>
      </c>
      <c r="E25" s="8">
        <v>41</v>
      </c>
      <c r="F25" s="9" t="s">
        <v>25</v>
      </c>
      <c r="G25" s="8" t="s">
        <v>101</v>
      </c>
      <c r="H25" s="8" t="s">
        <v>102</v>
      </c>
      <c r="I25" s="8" t="s">
        <v>49</v>
      </c>
      <c r="J25" s="8" t="s">
        <v>44</v>
      </c>
      <c r="K25" s="8" t="s">
        <v>54</v>
      </c>
      <c r="L25" s="13" t="s">
        <v>108</v>
      </c>
      <c r="M25" s="13" t="s">
        <v>110</v>
      </c>
      <c r="N25" s="8" t="s">
        <v>95</v>
      </c>
      <c r="O25" s="17" t="s">
        <v>54</v>
      </c>
    </row>
    <row r="26" spans="1:15" x14ac:dyDescent="0.25">
      <c r="A26" s="11">
        <v>266181</v>
      </c>
      <c r="B26" s="8" t="s">
        <v>50</v>
      </c>
      <c r="C26" s="8" t="s">
        <v>100</v>
      </c>
      <c r="D26" s="8">
        <v>197382</v>
      </c>
      <c r="E26" s="8">
        <v>44</v>
      </c>
      <c r="F26" s="9" t="s">
        <v>26</v>
      </c>
      <c r="G26" s="8" t="s">
        <v>96</v>
      </c>
      <c r="H26" s="8" t="s">
        <v>103</v>
      </c>
      <c r="I26" s="8" t="s">
        <v>104</v>
      </c>
      <c r="J26" s="8" t="s">
        <v>44</v>
      </c>
      <c r="K26" s="8" t="s">
        <v>54</v>
      </c>
      <c r="L26" s="13" t="s">
        <v>108</v>
      </c>
      <c r="M26" s="13"/>
      <c r="N26" s="8" t="s">
        <v>95</v>
      </c>
      <c r="O26" s="17" t="s">
        <v>54</v>
      </c>
    </row>
    <row r="27" spans="1:15" x14ac:dyDescent="0.25">
      <c r="A27" s="11">
        <v>266208</v>
      </c>
      <c r="B27" s="8" t="s">
        <v>50</v>
      </c>
      <c r="C27" s="8" t="s">
        <v>100</v>
      </c>
      <c r="D27" s="8">
        <v>133462</v>
      </c>
      <c r="E27" s="8">
        <v>35</v>
      </c>
      <c r="F27" s="9" t="s">
        <v>27</v>
      </c>
      <c r="G27" s="8" t="s">
        <v>96</v>
      </c>
      <c r="H27" s="8" t="s">
        <v>105</v>
      </c>
      <c r="I27" s="8" t="s">
        <v>49</v>
      </c>
      <c r="J27" s="8" t="s">
        <v>44</v>
      </c>
      <c r="K27" s="8" t="s">
        <v>45</v>
      </c>
      <c r="L27" s="14" t="s">
        <v>107</v>
      </c>
      <c r="M27" s="13"/>
      <c r="N27" s="8" t="s">
        <v>95</v>
      </c>
      <c r="O27" s="14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2021-03-17T07:37:04Z</dcterms:modified>
</cp:coreProperties>
</file>