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3040" windowHeight="9192" activeTab="1"/>
  </bookViews>
  <sheets>
    <sheet name="ხარისხის კონტროლი" sheetId="3" r:id="rId1"/>
    <sheet name="Reestri" sheetId="4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" i="3" l="1"/>
  <c r="E4" i="3"/>
  <c r="E5" i="3"/>
  <c r="E6" i="3"/>
  <c r="E7" i="3"/>
  <c r="E8" i="3"/>
  <c r="E9" i="3"/>
  <c r="E10" i="3"/>
  <c r="E11" i="3"/>
  <c r="E12" i="3"/>
  <c r="E13" i="3"/>
  <c r="E14" i="3"/>
  <c r="E15" i="3"/>
  <c r="E16" i="3"/>
  <c r="E17" i="3"/>
  <c r="E2" i="3"/>
  <c r="A3" i="3"/>
  <c r="A4" i="3"/>
  <c r="A5" i="3"/>
  <c r="A6" i="3"/>
  <c r="A7" i="3"/>
  <c r="A8" i="3"/>
  <c r="A9" i="3"/>
  <c r="A10" i="3"/>
  <c r="A11" i="3"/>
  <c r="A12" i="3"/>
  <c r="A13" i="3"/>
  <c r="A14" i="3"/>
  <c r="A15" i="3"/>
  <c r="A16" i="3"/>
  <c r="A17" i="3"/>
  <c r="A2" i="3"/>
</calcChain>
</file>

<file path=xl/sharedStrings.xml><?xml version="1.0" encoding="utf-8"?>
<sst xmlns="http://schemas.openxmlformats.org/spreadsheetml/2006/main" count="156" uniqueCount="77">
  <si>
    <t>excel-ის ნომერი</t>
  </si>
  <si>
    <t>პირადი ნომერი</t>
  </si>
  <si>
    <t>56001001906</t>
  </si>
  <si>
    <t>01015000696</t>
  </si>
  <si>
    <t>01030017713</t>
  </si>
  <si>
    <t>36001015445</t>
  </si>
  <si>
    <t>31001017958</t>
  </si>
  <si>
    <t>01027024453</t>
  </si>
  <si>
    <t>54001000679</t>
  </si>
  <si>
    <t>01008023791</t>
  </si>
  <si>
    <t>01032004002</t>
  </si>
  <si>
    <t>01030035203</t>
  </si>
  <si>
    <t>01002008797</t>
  </si>
  <si>
    <t>01021014558</t>
  </si>
  <si>
    <t>01021015817</t>
  </si>
  <si>
    <t>01001086203</t>
  </si>
  <si>
    <t>01019065771</t>
  </si>
  <si>
    <t>01019002401</t>
  </si>
  <si>
    <t>ExamId</t>
  </si>
  <si>
    <t>სკრინინგის რაუნდი</t>
  </si>
  <si>
    <t>კვლევის თარიღი</t>
  </si>
  <si>
    <t>ისტორიის ნომერი</t>
  </si>
  <si>
    <t>პაციენტის ასაკი</t>
  </si>
  <si>
    <t>ციკლის დღე და რეგულარობა</t>
  </si>
  <si>
    <t>ორსულობა/შვილოსნობა/აბორტი</t>
  </si>
  <si>
    <t>გადატანილი გინეკოლოგიური დაავადებები</t>
  </si>
  <si>
    <t>ციტოლოგი</t>
  </si>
  <si>
    <t>დიაგნოზი</t>
  </si>
  <si>
    <t>მეორადი წაკითხვა</t>
  </si>
  <si>
    <t>დაწესებულება</t>
  </si>
  <si>
    <t>სკრინინგი 2</t>
  </si>
  <si>
    <t>12 03 2021</t>
  </si>
  <si>
    <t>3/3/-</t>
  </si>
  <si>
    <t>16 წ.წინ. - კრიოდესტრუქცია.  2 საკეისრო კვეთა.</t>
  </si>
  <si>
    <t>თოფურიძე სოფიო</t>
  </si>
  <si>
    <t>LSIL/CIN1</t>
  </si>
  <si>
    <t>ა(ა) იპ ეროვნული სკრინინგ ცენტრი ვარკეთილის ფილიალი</t>
  </si>
  <si>
    <t>13 03 2021</t>
  </si>
  <si>
    <t>1/1/-</t>
  </si>
  <si>
    <t>2018წ. საშვ.ყელის პოლიპექტომია</t>
  </si>
  <si>
    <t>ბარაბაძე ეკატერინე</t>
  </si>
  <si>
    <t>12/2/-</t>
  </si>
  <si>
    <t>არა</t>
  </si>
  <si>
    <t>ASCUS</t>
  </si>
  <si>
    <t>პირველადი</t>
  </si>
  <si>
    <t>15 03 2021</t>
  </si>
  <si>
    <t>10/3/-</t>
  </si>
  <si>
    <t>16 03 2021</t>
  </si>
  <si>
    <t>7/3/-</t>
  </si>
  <si>
    <t>4/2/-</t>
  </si>
  <si>
    <t>AGUS</t>
  </si>
  <si>
    <t>სკრინინგი 3</t>
  </si>
  <si>
    <t>22,02</t>
  </si>
  <si>
    <t>პაპ ტესტი LSIl, კოლპოსკოპია ნორმა</t>
  </si>
  <si>
    <t>ა(ა) იპ ეროვნული სკრინინგ ცენტრი დიდუბის ფილიალი</t>
  </si>
  <si>
    <t>NULL</t>
  </si>
  <si>
    <t>5/3/-</t>
  </si>
  <si>
    <t>პაპ ტეტსი LSIL, კოლპოსკოიაზე არ გამოცხადდა</t>
  </si>
  <si>
    <t>01,03</t>
  </si>
  <si>
    <t>7/1/-</t>
  </si>
  <si>
    <t>HSIL/CIN2-3</t>
  </si>
  <si>
    <t>1წ წინ</t>
  </si>
  <si>
    <t>3/1/-</t>
  </si>
  <si>
    <t>HSIL</t>
  </si>
  <si>
    <t>FU</t>
  </si>
  <si>
    <t>30,02,2021</t>
  </si>
  <si>
    <t xml:space="preserve"> 3/2/ხელოვნური; </t>
  </si>
  <si>
    <t>ა(ა) იპ ეროვნული სკრინინგ ცენტრი გლდანის ფილიალი</t>
  </si>
  <si>
    <t>27,02,2021</t>
  </si>
  <si>
    <t xml:space="preserve"> 5/ 3/ხელოვნური; </t>
  </si>
  <si>
    <t>5 წლის წინ</t>
  </si>
  <si>
    <t xml:space="preserve">4 / 1/ხელოვნური; </t>
  </si>
  <si>
    <t>10,02,2021</t>
  </si>
  <si>
    <t xml:space="preserve">2/ 1/ხელოვნური; </t>
  </si>
  <si>
    <t>pap LSIL, kolpo cin1</t>
  </si>
  <si>
    <t>06,03,2021</t>
  </si>
  <si>
    <t>4/4/-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</si>
</sst>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9"/>
      <color indexed="8"/>
      <name val="Sylfaen"/>
      <family val="1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color indexed="8"/>
      <name val="Sylfae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1">
    <xf numFmtId="0" fontId="0" fillId="0" borderId="0" xfId="0"/>
    <xf numFmtId="0" fontId="1" fillId="0" borderId="1" xfId="0" applyFont="1" applyBorder="1" applyAlignment="1" applyProtection="1">
      <alignment horizontal="left" vertical="top" wrapText="1" readingOrder="1"/>
      <protection locked="0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left"/>
    </xf>
    <xf numFmtId="49" fontId="3" fillId="0" borderId="1" xfId="0" applyNumberFormat="1" applyFont="1" applyBorder="1" applyAlignment="1">
      <alignment horizontal="left"/>
    </xf>
    <xf numFmtId="49" fontId="2" fillId="0" borderId="1" xfId="0" applyNumberFormat="1" applyFont="1" applyBorder="1"/>
    <xf numFmtId="49" fontId="4" fillId="0" borderId="1" xfId="0" applyNumberFormat="1" applyFont="1" applyBorder="1" applyAlignment="1" applyProtection="1">
      <alignment horizontal="left" vertical="top" wrapText="1" readingOrder="1"/>
      <protection locked="0"/>
    </xf>
    <xf numFmtId="49" fontId="0" fillId="0" borderId="0" xfId="0" applyNumberFormat="1"/>
    <xf numFmtId="0" fontId="0" fillId="2" borderId="0" xfId="0" applyFill="1"/>
    <xf numFmtId="16" fontId="0" fillId="0" borderId="0" xfId="0" applyNumberFormat="1"/>
    <xf numFmtId="14" fontId="0" fillId="0" borderId="0" xfId="0" applyNumberFormat="1"/>
  </cellXfs>
  <cellStyles count="2">
    <cellStyle name="Normal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workbookViewId="0">
      <selection activeCell="C24" sqref="C24"/>
    </sheetView>
  </sheetViews>
  <sheetFormatPr defaultRowHeight="14.4" x14ac:dyDescent="0.3"/>
  <cols>
    <col min="1" max="1" width="11" bestFit="1" customWidth="1"/>
    <col min="2" max="2" width="6.21875" customWidth="1"/>
    <col min="3" max="4" width="15.5546875" bestFit="1" customWidth="1"/>
  </cols>
  <sheetData>
    <row r="1" spans="1:5" x14ac:dyDescent="0.3">
      <c r="C1" s="3" t="s">
        <v>0</v>
      </c>
      <c r="D1" s="4" t="s">
        <v>1</v>
      </c>
      <c r="E1">
        <v>20210319</v>
      </c>
    </row>
    <row r="2" spans="1:5" x14ac:dyDescent="0.3">
      <c r="A2" t="str">
        <f>$E$1&amp;TEXT(B2, "00")</f>
        <v>2021031901</v>
      </c>
      <c r="B2">
        <v>1</v>
      </c>
      <c r="C2" s="2">
        <v>795</v>
      </c>
      <c r="D2" s="1" t="s">
        <v>2</v>
      </c>
      <c r="E2" t="str">
        <f>"insert into @PID_EXCELL_NO values("&amp;A2&amp;",'"&amp;D2&amp;"')"</f>
        <v>insert into @PID_EXCELL_NO values(2021031901,'56001001906')</v>
      </c>
    </row>
    <row r="3" spans="1:5" x14ac:dyDescent="0.3">
      <c r="A3" t="str">
        <f t="shared" ref="A3:A17" si="0">$E$1&amp;TEXT(B3, "00")</f>
        <v>2021031902</v>
      </c>
      <c r="B3">
        <v>2</v>
      </c>
      <c r="C3" s="2">
        <v>799</v>
      </c>
      <c r="D3" s="1" t="s">
        <v>3</v>
      </c>
      <c r="E3" t="str">
        <f t="shared" ref="E3:E17" si="1">"insert into @PID_EXCELL_NO values("&amp;A3&amp;",'"&amp;D3&amp;"')"</f>
        <v>insert into @PID_EXCELL_NO values(2021031902,'01015000696')</v>
      </c>
    </row>
    <row r="4" spans="1:5" x14ac:dyDescent="0.3">
      <c r="A4" t="str">
        <f t="shared" si="0"/>
        <v>2021031903</v>
      </c>
      <c r="B4">
        <v>3</v>
      </c>
      <c r="C4" s="2">
        <v>809</v>
      </c>
      <c r="D4" s="1" t="s">
        <v>4</v>
      </c>
      <c r="E4" t="str">
        <f t="shared" si="1"/>
        <v>insert into @PID_EXCELL_NO values(2021031903,'01030017713')</v>
      </c>
    </row>
    <row r="5" spans="1:5" x14ac:dyDescent="0.3">
      <c r="A5" t="str">
        <f t="shared" si="0"/>
        <v>2021031904</v>
      </c>
      <c r="B5">
        <v>4</v>
      </c>
      <c r="C5" s="2">
        <v>824</v>
      </c>
      <c r="D5" s="1" t="s">
        <v>5</v>
      </c>
      <c r="E5" t="str">
        <f t="shared" si="1"/>
        <v>insert into @PID_EXCELL_NO values(2021031904,'36001015445')</v>
      </c>
    </row>
    <row r="6" spans="1:5" x14ac:dyDescent="0.3">
      <c r="A6" t="str">
        <f t="shared" si="0"/>
        <v>2021031905</v>
      </c>
      <c r="B6">
        <v>5</v>
      </c>
      <c r="C6" s="2">
        <v>830</v>
      </c>
      <c r="D6" s="1" t="s">
        <v>6</v>
      </c>
      <c r="E6" t="str">
        <f t="shared" si="1"/>
        <v>insert into @PID_EXCELL_NO values(2021031905,'31001017958')</v>
      </c>
    </row>
    <row r="7" spans="1:5" x14ac:dyDescent="0.3">
      <c r="A7" t="str">
        <f t="shared" si="0"/>
        <v>2021031906</v>
      </c>
      <c r="B7">
        <v>6</v>
      </c>
      <c r="C7" s="2">
        <v>841</v>
      </c>
      <c r="D7" s="1" t="s">
        <v>7</v>
      </c>
      <c r="E7" t="str">
        <f t="shared" si="1"/>
        <v>insert into @PID_EXCELL_NO values(2021031906,'01027024453')</v>
      </c>
    </row>
    <row r="8" spans="1:5" x14ac:dyDescent="0.3">
      <c r="A8" t="str">
        <f t="shared" si="0"/>
        <v>2021031907</v>
      </c>
      <c r="B8">
        <v>7</v>
      </c>
      <c r="C8" s="2">
        <v>1292</v>
      </c>
      <c r="D8" s="1" t="s">
        <v>8</v>
      </c>
      <c r="E8" t="str">
        <f t="shared" si="1"/>
        <v>insert into @PID_EXCELL_NO values(2021031907,'54001000679')</v>
      </c>
    </row>
    <row r="9" spans="1:5" x14ac:dyDescent="0.3">
      <c r="A9" t="str">
        <f t="shared" si="0"/>
        <v>2021031908</v>
      </c>
      <c r="B9">
        <v>8</v>
      </c>
      <c r="C9" s="2">
        <v>1345</v>
      </c>
      <c r="D9" s="5" t="s">
        <v>9</v>
      </c>
      <c r="E9" t="str">
        <f t="shared" si="1"/>
        <v>insert into @PID_EXCELL_NO values(2021031908,'01008023791')</v>
      </c>
    </row>
    <row r="10" spans="1:5" x14ac:dyDescent="0.3">
      <c r="A10" t="str">
        <f t="shared" si="0"/>
        <v>2021031909</v>
      </c>
      <c r="B10">
        <v>9</v>
      </c>
      <c r="C10" s="2">
        <v>1347</v>
      </c>
      <c r="D10" s="1" t="s">
        <v>10</v>
      </c>
      <c r="E10" t="str">
        <f t="shared" si="1"/>
        <v>insert into @PID_EXCELL_NO values(2021031909,'01032004002')</v>
      </c>
    </row>
    <row r="11" spans="1:5" x14ac:dyDescent="0.3">
      <c r="A11" t="str">
        <f t="shared" si="0"/>
        <v>2021031910</v>
      </c>
      <c r="B11">
        <v>10</v>
      </c>
      <c r="C11" s="2">
        <v>1350</v>
      </c>
      <c r="D11" s="1" t="s">
        <v>11</v>
      </c>
      <c r="E11" t="str">
        <f t="shared" si="1"/>
        <v>insert into @PID_EXCELL_NO values(2021031910,'01030035203')</v>
      </c>
    </row>
    <row r="12" spans="1:5" x14ac:dyDescent="0.3">
      <c r="A12" t="str">
        <f t="shared" si="0"/>
        <v>2021031911</v>
      </c>
      <c r="B12">
        <v>11</v>
      </c>
      <c r="C12" s="2">
        <v>695</v>
      </c>
      <c r="D12" s="1" t="s">
        <v>12</v>
      </c>
      <c r="E12" t="str">
        <f t="shared" si="1"/>
        <v>insert into @PID_EXCELL_NO values(2021031911,'01002008797')</v>
      </c>
    </row>
    <row r="13" spans="1:5" x14ac:dyDescent="0.3">
      <c r="A13" t="str">
        <f t="shared" si="0"/>
        <v>2021031912</v>
      </c>
      <c r="B13">
        <v>12</v>
      </c>
      <c r="C13" s="2">
        <v>697</v>
      </c>
      <c r="D13" s="1" t="s">
        <v>13</v>
      </c>
      <c r="E13" t="str">
        <f t="shared" si="1"/>
        <v>insert into @PID_EXCELL_NO values(2021031912,'01021014558')</v>
      </c>
    </row>
    <row r="14" spans="1:5" x14ac:dyDescent="0.3">
      <c r="A14" t="str">
        <f t="shared" si="0"/>
        <v>2021031913</v>
      </c>
      <c r="B14">
        <v>13</v>
      </c>
      <c r="C14" s="2">
        <v>699</v>
      </c>
      <c r="D14" s="1" t="s">
        <v>14</v>
      </c>
      <c r="E14" t="str">
        <f t="shared" si="1"/>
        <v>insert into @PID_EXCELL_NO values(2021031913,'01021015817')</v>
      </c>
    </row>
    <row r="15" spans="1:5" x14ac:dyDescent="0.3">
      <c r="A15" t="str">
        <f t="shared" si="0"/>
        <v>2021031914</v>
      </c>
      <c r="B15">
        <v>14</v>
      </c>
      <c r="C15" s="2">
        <v>707</v>
      </c>
      <c r="D15" s="1" t="s">
        <v>15</v>
      </c>
      <c r="E15" t="str">
        <f t="shared" si="1"/>
        <v>insert into @PID_EXCELL_NO values(2021031914,'01001086203')</v>
      </c>
    </row>
    <row r="16" spans="1:5" x14ac:dyDescent="0.3">
      <c r="A16" t="str">
        <f t="shared" si="0"/>
        <v>2021031915</v>
      </c>
      <c r="B16">
        <v>15</v>
      </c>
      <c r="C16" s="2">
        <v>710</v>
      </c>
      <c r="D16" s="1" t="s">
        <v>16</v>
      </c>
      <c r="E16" t="str">
        <f t="shared" si="1"/>
        <v>insert into @PID_EXCELL_NO values(2021031915,'01019065771')</v>
      </c>
    </row>
    <row r="17" spans="1:5" x14ac:dyDescent="0.3">
      <c r="A17" t="str">
        <f t="shared" si="0"/>
        <v>2021031916</v>
      </c>
      <c r="B17">
        <v>16</v>
      </c>
      <c r="C17" s="2">
        <v>714</v>
      </c>
      <c r="D17" s="6" t="s">
        <v>17</v>
      </c>
      <c r="E17" t="str">
        <f t="shared" si="1"/>
        <v>insert into @PID_EXCELL_NO values(2021031916,'01019002401')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"/>
  <sheetViews>
    <sheetView tabSelected="1" workbookViewId="0">
      <selection activeCell="D18" sqref="D18"/>
    </sheetView>
  </sheetViews>
  <sheetFormatPr defaultRowHeight="14.4" x14ac:dyDescent="0.3"/>
  <cols>
    <col min="5" max="5" width="8.88671875" style="7"/>
    <col min="6" max="6" width="15.109375" bestFit="1" customWidth="1"/>
    <col min="7" max="7" width="15" customWidth="1"/>
  </cols>
  <sheetData>
    <row r="1" spans="1:13" x14ac:dyDescent="0.3">
      <c r="A1" s="8" t="s">
        <v>18</v>
      </c>
      <c r="B1" t="s">
        <v>19</v>
      </c>
      <c r="C1" t="s">
        <v>20</v>
      </c>
      <c r="D1" t="s">
        <v>21</v>
      </c>
      <c r="E1" t="s">
        <v>22</v>
      </c>
      <c r="F1" s="7" t="s">
        <v>1</v>
      </c>
      <c r="G1" t="s">
        <v>23</v>
      </c>
      <c r="H1" t="s">
        <v>24</v>
      </c>
      <c r="I1" t="s">
        <v>25</v>
      </c>
      <c r="J1" t="s">
        <v>26</v>
      </c>
      <c r="K1" t="s">
        <v>27</v>
      </c>
      <c r="L1" t="s">
        <v>28</v>
      </c>
      <c r="M1" t="s">
        <v>29</v>
      </c>
    </row>
    <row r="2" spans="1:13" x14ac:dyDescent="0.3">
      <c r="A2" s="8">
        <v>266440</v>
      </c>
      <c r="B2" t="s">
        <v>30</v>
      </c>
      <c r="C2" t="s">
        <v>31</v>
      </c>
      <c r="D2">
        <v>193915</v>
      </c>
      <c r="E2">
        <v>41</v>
      </c>
      <c r="F2" s="7">
        <v>56001001906</v>
      </c>
      <c r="G2" s="9">
        <v>44259</v>
      </c>
      <c r="H2" t="s">
        <v>32</v>
      </c>
      <c r="I2" t="s">
        <v>33</v>
      </c>
      <c r="J2" t="s">
        <v>34</v>
      </c>
      <c r="K2" t="s">
        <v>35</v>
      </c>
      <c r="M2" t="s">
        <v>36</v>
      </c>
    </row>
    <row r="3" spans="1:13" x14ac:dyDescent="0.3">
      <c r="A3" s="8">
        <v>266611</v>
      </c>
      <c r="B3" t="s">
        <v>30</v>
      </c>
      <c r="C3" t="s">
        <v>37</v>
      </c>
      <c r="D3">
        <v>194765</v>
      </c>
      <c r="E3">
        <v>42</v>
      </c>
      <c r="F3" s="7" t="s">
        <v>3</v>
      </c>
      <c r="G3" s="10">
        <v>44260</v>
      </c>
      <c r="H3" t="s">
        <v>38</v>
      </c>
      <c r="I3" t="s">
        <v>39</v>
      </c>
      <c r="J3" t="s">
        <v>40</v>
      </c>
      <c r="K3" t="s">
        <v>35</v>
      </c>
      <c r="M3" t="s">
        <v>36</v>
      </c>
    </row>
    <row r="4" spans="1:13" x14ac:dyDescent="0.3">
      <c r="A4" s="8">
        <v>266600</v>
      </c>
      <c r="B4" t="s">
        <v>30</v>
      </c>
      <c r="C4" t="s">
        <v>37</v>
      </c>
      <c r="D4">
        <v>92123</v>
      </c>
      <c r="E4">
        <v>45</v>
      </c>
      <c r="F4" s="7" t="s">
        <v>4</v>
      </c>
      <c r="G4" s="10">
        <v>44259</v>
      </c>
      <c r="H4" t="s">
        <v>41</v>
      </c>
      <c r="I4" t="s">
        <v>42</v>
      </c>
      <c r="J4" t="s">
        <v>40</v>
      </c>
      <c r="K4" t="s">
        <v>43</v>
      </c>
      <c r="M4" t="s">
        <v>36</v>
      </c>
    </row>
    <row r="5" spans="1:13" x14ac:dyDescent="0.3">
      <c r="A5" s="8">
        <v>266639</v>
      </c>
      <c r="B5" t="s">
        <v>44</v>
      </c>
      <c r="C5" t="s">
        <v>45</v>
      </c>
      <c r="D5">
        <v>341210</v>
      </c>
      <c r="E5">
        <v>41</v>
      </c>
      <c r="F5" s="7">
        <v>36001015445</v>
      </c>
      <c r="G5" s="9">
        <v>44244</v>
      </c>
      <c r="H5" t="s">
        <v>46</v>
      </c>
      <c r="I5" t="s">
        <v>42</v>
      </c>
      <c r="J5" t="s">
        <v>40</v>
      </c>
      <c r="K5" t="s">
        <v>43</v>
      </c>
      <c r="M5" t="s">
        <v>36</v>
      </c>
    </row>
    <row r="6" spans="1:13" x14ac:dyDescent="0.3">
      <c r="A6" s="8">
        <v>266767</v>
      </c>
      <c r="B6" t="s">
        <v>44</v>
      </c>
      <c r="C6" t="s">
        <v>47</v>
      </c>
      <c r="D6">
        <v>341732</v>
      </c>
      <c r="E6">
        <v>41</v>
      </c>
      <c r="F6" s="7">
        <v>31001017958</v>
      </c>
      <c r="G6" s="9">
        <v>44256</v>
      </c>
      <c r="H6" t="s">
        <v>48</v>
      </c>
      <c r="I6" t="s">
        <v>42</v>
      </c>
      <c r="J6" t="s">
        <v>34</v>
      </c>
      <c r="K6" t="s">
        <v>43</v>
      </c>
      <c r="M6" t="s">
        <v>36</v>
      </c>
    </row>
    <row r="7" spans="1:13" x14ac:dyDescent="0.3">
      <c r="A7" s="8">
        <v>266728</v>
      </c>
      <c r="B7" t="s">
        <v>30</v>
      </c>
      <c r="C7" t="s">
        <v>47</v>
      </c>
      <c r="D7">
        <v>65788</v>
      </c>
      <c r="E7">
        <v>45</v>
      </c>
      <c r="F7" s="7" t="s">
        <v>7</v>
      </c>
      <c r="G7" s="9">
        <v>44261</v>
      </c>
      <c r="H7" t="s">
        <v>49</v>
      </c>
      <c r="I7" t="s">
        <v>42</v>
      </c>
      <c r="J7" t="s">
        <v>34</v>
      </c>
      <c r="K7" t="s">
        <v>50</v>
      </c>
      <c r="M7" t="s">
        <v>36</v>
      </c>
    </row>
    <row r="8" spans="1:13" x14ac:dyDescent="0.3">
      <c r="A8" s="8">
        <v>266528</v>
      </c>
      <c r="B8" t="s">
        <v>51</v>
      </c>
      <c r="C8" t="s">
        <v>31</v>
      </c>
      <c r="D8">
        <v>46938</v>
      </c>
      <c r="E8">
        <v>42</v>
      </c>
      <c r="F8" s="7">
        <v>54001000679</v>
      </c>
      <c r="G8" t="s">
        <v>52</v>
      </c>
      <c r="H8" t="s">
        <v>32</v>
      </c>
      <c r="I8" t="s">
        <v>53</v>
      </c>
      <c r="J8" t="s">
        <v>34</v>
      </c>
      <c r="K8" t="s">
        <v>35</v>
      </c>
      <c r="M8" t="s">
        <v>54</v>
      </c>
    </row>
    <row r="9" spans="1:13" x14ac:dyDescent="0.3">
      <c r="A9" s="8">
        <v>266772</v>
      </c>
      <c r="B9" t="s">
        <v>30</v>
      </c>
      <c r="C9" t="s">
        <v>47</v>
      </c>
      <c r="D9">
        <v>165330</v>
      </c>
      <c r="E9">
        <v>38</v>
      </c>
      <c r="F9" s="7" t="s">
        <v>9</v>
      </c>
      <c r="G9" t="s">
        <v>55</v>
      </c>
      <c r="H9" t="s">
        <v>56</v>
      </c>
      <c r="I9" t="s">
        <v>57</v>
      </c>
      <c r="J9" t="s">
        <v>34</v>
      </c>
      <c r="K9" t="s">
        <v>43</v>
      </c>
      <c r="M9" t="s">
        <v>54</v>
      </c>
    </row>
    <row r="10" spans="1:13" x14ac:dyDescent="0.3">
      <c r="A10" s="8">
        <v>266749</v>
      </c>
      <c r="B10" t="s">
        <v>44</v>
      </c>
      <c r="C10" t="s">
        <v>47</v>
      </c>
      <c r="D10">
        <v>342300</v>
      </c>
      <c r="E10">
        <v>37</v>
      </c>
      <c r="F10" s="7" t="s">
        <v>10</v>
      </c>
      <c r="G10" t="s">
        <v>58</v>
      </c>
      <c r="H10" t="s">
        <v>59</v>
      </c>
      <c r="I10" t="s">
        <v>42</v>
      </c>
      <c r="J10" t="s">
        <v>40</v>
      </c>
      <c r="K10" t="s">
        <v>60</v>
      </c>
      <c r="M10" t="s">
        <v>54</v>
      </c>
    </row>
    <row r="11" spans="1:13" x14ac:dyDescent="0.3">
      <c r="A11" s="8">
        <v>266774</v>
      </c>
      <c r="B11" t="s">
        <v>44</v>
      </c>
      <c r="C11" t="s">
        <v>47</v>
      </c>
      <c r="D11">
        <v>342327</v>
      </c>
      <c r="E11">
        <v>51</v>
      </c>
      <c r="F11" s="7" t="s">
        <v>11</v>
      </c>
      <c r="G11" t="s">
        <v>61</v>
      </c>
      <c r="H11" t="s">
        <v>62</v>
      </c>
      <c r="I11" t="s">
        <v>42</v>
      </c>
      <c r="J11" t="s">
        <v>40</v>
      </c>
      <c r="K11" t="s">
        <v>63</v>
      </c>
      <c r="M11" t="s">
        <v>54</v>
      </c>
    </row>
    <row r="12" spans="1:13" x14ac:dyDescent="0.3">
      <c r="A12" s="8">
        <v>266581</v>
      </c>
      <c r="B12" t="s">
        <v>64</v>
      </c>
      <c r="C12" t="s">
        <v>37</v>
      </c>
      <c r="D12">
        <v>23830</v>
      </c>
      <c r="E12">
        <v>40</v>
      </c>
      <c r="F12" s="7" t="s">
        <v>12</v>
      </c>
      <c r="G12" t="s">
        <v>65</v>
      </c>
      <c r="H12" t="s">
        <v>66</v>
      </c>
      <c r="I12" t="s">
        <v>42</v>
      </c>
      <c r="J12" t="s">
        <v>40</v>
      </c>
      <c r="K12" t="s">
        <v>43</v>
      </c>
      <c r="M12" t="s">
        <v>67</v>
      </c>
    </row>
    <row r="13" spans="1:13" x14ac:dyDescent="0.3">
      <c r="A13" s="8">
        <v>266572</v>
      </c>
      <c r="B13" t="s">
        <v>30</v>
      </c>
      <c r="C13" t="s">
        <v>37</v>
      </c>
      <c r="D13">
        <v>59294</v>
      </c>
      <c r="E13">
        <v>39</v>
      </c>
      <c r="F13" s="7" t="s">
        <v>13</v>
      </c>
      <c r="G13" t="s">
        <v>68</v>
      </c>
      <c r="H13" t="s">
        <v>69</v>
      </c>
      <c r="I13" t="s">
        <v>42</v>
      </c>
      <c r="J13" t="s">
        <v>40</v>
      </c>
      <c r="K13" t="s">
        <v>43</v>
      </c>
      <c r="M13" t="s">
        <v>67</v>
      </c>
    </row>
    <row r="14" spans="1:13" x14ac:dyDescent="0.3">
      <c r="A14" s="8">
        <v>266549</v>
      </c>
      <c r="B14" t="s">
        <v>30</v>
      </c>
      <c r="C14" t="s">
        <v>37</v>
      </c>
      <c r="D14">
        <v>50148</v>
      </c>
      <c r="E14">
        <v>52</v>
      </c>
      <c r="F14" s="7" t="s">
        <v>14</v>
      </c>
      <c r="G14" t="s">
        <v>70</v>
      </c>
      <c r="H14" t="s">
        <v>71</v>
      </c>
      <c r="I14" t="s">
        <v>42</v>
      </c>
      <c r="J14" t="s">
        <v>40</v>
      </c>
      <c r="K14" t="s">
        <v>43</v>
      </c>
      <c r="M14" t="s">
        <v>67</v>
      </c>
    </row>
    <row r="15" spans="1:13" x14ac:dyDescent="0.3">
      <c r="A15" s="8">
        <v>266707</v>
      </c>
      <c r="B15" t="s">
        <v>64</v>
      </c>
      <c r="C15" t="s">
        <v>45</v>
      </c>
      <c r="D15">
        <v>191146</v>
      </c>
      <c r="E15">
        <v>27</v>
      </c>
      <c r="F15" s="7" t="s">
        <v>15</v>
      </c>
      <c r="G15" t="s">
        <v>72</v>
      </c>
      <c r="H15" t="s">
        <v>73</v>
      </c>
      <c r="I15" t="s">
        <v>74</v>
      </c>
      <c r="J15" t="s">
        <v>40</v>
      </c>
      <c r="K15" t="s">
        <v>35</v>
      </c>
      <c r="M15" t="s">
        <v>67</v>
      </c>
    </row>
    <row r="16" spans="1:13" x14ac:dyDescent="0.3">
      <c r="A16" s="8">
        <v>266697</v>
      </c>
      <c r="B16" t="s">
        <v>44</v>
      </c>
      <c r="C16" t="s">
        <v>45</v>
      </c>
      <c r="D16">
        <v>342241</v>
      </c>
      <c r="E16">
        <v>29</v>
      </c>
      <c r="F16" s="7" t="s">
        <v>16</v>
      </c>
      <c r="G16" t="s">
        <v>75</v>
      </c>
      <c r="H16" t="s">
        <v>76</v>
      </c>
      <c r="I16" t="s">
        <v>42</v>
      </c>
      <c r="J16" t="s">
        <v>40</v>
      </c>
      <c r="K16" t="s">
        <v>35</v>
      </c>
      <c r="M16" t="s">
        <v>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ხარისხის კონტროლი</vt:lpstr>
      <vt:lpstr>Reestri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2021-03-19T17:57:32Z</dcterms:modified>
</cp:coreProperties>
</file>