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7256" windowHeight="5772" activeTab="2"/>
  </bookViews>
  <sheets>
    <sheet name="1" sheetId="1" r:id="rId1"/>
    <sheet name="ხარისხის კონტროლი" sheetId="3" r:id="rId2"/>
    <sheet name="Reestri" sheetId="4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" i="3"/>
  <c r="E2" i="3" s="1"/>
</calcChain>
</file>

<file path=xl/sharedStrings.xml><?xml version="1.0" encoding="utf-8"?>
<sst xmlns="http://schemas.openxmlformats.org/spreadsheetml/2006/main" count="218" uniqueCount="93">
  <si>
    <t>excel-ის ნომერი</t>
  </si>
  <si>
    <t>პირადი ნომერი</t>
  </si>
  <si>
    <t>01029015662</t>
  </si>
  <si>
    <t>01005033060</t>
  </si>
  <si>
    <t>01004003646</t>
  </si>
  <si>
    <t>12001022449</t>
  </si>
  <si>
    <t>01029009567</t>
  </si>
  <si>
    <t>18001064009</t>
  </si>
  <si>
    <t>01017053135</t>
  </si>
  <si>
    <t>01012003329</t>
  </si>
  <si>
    <t>01025008639</t>
  </si>
  <si>
    <t>01029004428</t>
  </si>
  <si>
    <t>01003008032</t>
  </si>
  <si>
    <t>01019013157</t>
  </si>
  <si>
    <t>01026001714</t>
  </si>
  <si>
    <t>01023012301</t>
  </si>
  <si>
    <t>01024031589</t>
  </si>
  <si>
    <t>01003002678</t>
  </si>
  <si>
    <t>01009001547</t>
  </si>
  <si>
    <t>01005022792</t>
  </si>
  <si>
    <t>01010006705</t>
  </si>
  <si>
    <t>38001005172</t>
  </si>
  <si>
    <t>53001015453</t>
  </si>
  <si>
    <t>ExamId</t>
  </si>
  <si>
    <t>სკრინინგის რაუნდი</t>
  </si>
  <si>
    <t>კვლევის თარიღი</t>
  </si>
  <si>
    <t>ისტორიის ნომერი</t>
  </si>
  <si>
    <t>პაციენტის ასაკი</t>
  </si>
  <si>
    <t>ციკლის დღე და რეგულარობა</t>
  </si>
  <si>
    <t>ორსულობა/შვილოსნობა/აბორტი</t>
  </si>
  <si>
    <t>გადატანილი გინეკოლოგიური დაავადებები</t>
  </si>
  <si>
    <t>ციტოლოგი</t>
  </si>
  <si>
    <t>დიაგნოზი</t>
  </si>
  <si>
    <t>მეორადი წაკითხვა</t>
  </si>
  <si>
    <t>დაწესებულება</t>
  </si>
  <si>
    <t>პირველადი</t>
  </si>
  <si>
    <t>19 03 2021</t>
  </si>
  <si>
    <t>1/1/-</t>
  </si>
  <si>
    <t>არა</t>
  </si>
  <si>
    <t>ბარაბაძე ეკატერინე</t>
  </si>
  <si>
    <t>HSIL/CIN3</t>
  </si>
  <si>
    <t>ა(ა) იპ ეროვნული სკრინინგ ცენტრი ვარკეთილის ფილიალი</t>
  </si>
  <si>
    <t>FU</t>
  </si>
  <si>
    <t>LSIL/CIN1</t>
  </si>
  <si>
    <t>12,03,21</t>
  </si>
  <si>
    <t>12/3/-</t>
  </si>
  <si>
    <t>ASCUS</t>
  </si>
  <si>
    <t>სკრინინგი 3</t>
  </si>
  <si>
    <t>22 03 2021</t>
  </si>
  <si>
    <t>5/1/-</t>
  </si>
  <si>
    <t>2017წ.პაპი CIN1. კოლპოსკოპია CIN1</t>
  </si>
  <si>
    <t>სკრინინგი 4</t>
  </si>
  <si>
    <t>24 03 2021</t>
  </si>
  <si>
    <t>0/0/-</t>
  </si>
  <si>
    <t>2020წ.პაპი ნორმა. კოლპოსკოპია დაბალი ხარისხის დაზიანება Gr I (LGSIL) - N87.9; მაღალი ხარისხის დაზიანება Gr II (HGSIL) - N87.9 ?;</t>
  </si>
  <si>
    <t>3/2/-</t>
  </si>
  <si>
    <t>20 03 2021</t>
  </si>
  <si>
    <t>08,03</t>
  </si>
  <si>
    <t>-/0/-</t>
  </si>
  <si>
    <t>ა(ა) იპ ეროვნული სკრინინგ ცენტრი დიდუბის ფილიალი</t>
  </si>
  <si>
    <t>01,03</t>
  </si>
  <si>
    <t>2/2/-</t>
  </si>
  <si>
    <t>2013წ კონიზაცია CIN_IIის გამო (სხვა კლინიკაში)</t>
  </si>
  <si>
    <t>4/2/-</t>
  </si>
  <si>
    <t>პაპ ტესტი ASCUS&lt; კოლპოსკპია CIN_I</t>
  </si>
  <si>
    <t>04,02</t>
  </si>
  <si>
    <t>5/3/-</t>
  </si>
  <si>
    <t>კრიო 3წ წინ</t>
  </si>
  <si>
    <t>სკრინინგი 2</t>
  </si>
  <si>
    <t>28,02</t>
  </si>
  <si>
    <t>პაპ ტესტი ASCUS, კოლპოსკოპია CIN_I</t>
  </si>
  <si>
    <t>26 03 2021</t>
  </si>
  <si>
    <t>NULL</t>
  </si>
  <si>
    <t>2/1/-</t>
  </si>
  <si>
    <t>პაპ ტეტსი და კოლპოსკოპია CIN_I</t>
  </si>
  <si>
    <t xml:space="preserve"> </t>
  </si>
  <si>
    <t>23 03 2021</t>
  </si>
  <si>
    <t>3/3/-</t>
  </si>
  <si>
    <t>კონიზაცია 2013წ</t>
  </si>
  <si>
    <t>1/0/-</t>
  </si>
  <si>
    <t>პაპ ტესტი  და კოლპოსკლპია CIN_I</t>
  </si>
  <si>
    <t>HSIL/CIN2-3</t>
  </si>
  <si>
    <t>24 09 2020</t>
  </si>
  <si>
    <t>10,09</t>
  </si>
  <si>
    <t>6/3/-</t>
  </si>
  <si>
    <t>20წ წინ ელ.კოაგულაცია</t>
  </si>
  <si>
    <t>NILM</t>
  </si>
  <si>
    <t>27,02,2021</t>
  </si>
  <si>
    <t xml:space="preserve"> 4/ 2/ხელოვნური; </t>
  </si>
  <si>
    <t>ა(ა) იპ ეროვნული სკრინინგ ცენტრი გლდანის ფილიალი</t>
  </si>
  <si>
    <t>18,02,2021</t>
  </si>
  <si>
    <t xml:space="preserve">4 / 3/ხელოვნური; </t>
  </si>
  <si>
    <t>კონიზაცია  4 წლის წინ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</si>
</sst>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9"/>
      <color indexed="8"/>
      <name val="Sylfaen"/>
      <family val="1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/>
    <xf numFmtId="0" fontId="1" fillId="0" borderId="1" xfId="0" applyFont="1" applyBorder="1" applyAlignment="1" applyProtection="1">
      <alignment horizontal="left" vertical="top" wrapText="1" readingOrder="1"/>
      <protection locked="0"/>
    </xf>
    <xf numFmtId="0" fontId="0" fillId="0" borderId="1" xfId="0" applyFill="1" applyBorder="1"/>
    <xf numFmtId="0" fontId="0" fillId="0" borderId="1" xfId="0" applyBorder="1" applyAlignment="1">
      <alignment horizontal="center"/>
    </xf>
    <xf numFmtId="49" fontId="0" fillId="0" borderId="1" xfId="0" applyNumberFormat="1" applyFill="1" applyBorder="1"/>
    <xf numFmtId="49" fontId="0" fillId="0" borderId="1" xfId="0" applyNumberFormat="1" applyFill="1" applyBorder="1" applyAlignment="1">
      <alignment horizontal="left" readingOrder="1"/>
    </xf>
    <xf numFmtId="0" fontId="0" fillId="0" borderId="1" xfId="0" applyFill="1" applyBorder="1" applyAlignment="1">
      <alignment horizontal="left"/>
    </xf>
    <xf numFmtId="0" fontId="0" fillId="0" borderId="1" xfId="0" applyBorder="1"/>
    <xf numFmtId="0" fontId="0" fillId="0" borderId="1" xfId="0" applyFont="1" applyBorder="1"/>
    <xf numFmtId="49" fontId="3" fillId="0" borderId="1" xfId="0" applyNumberFormat="1" applyFont="1" applyFill="1" applyBorder="1"/>
    <xf numFmtId="49" fontId="1" fillId="0" borderId="1" xfId="0" applyNumberFormat="1" applyFont="1" applyBorder="1" applyAlignment="1" applyProtection="1">
      <alignment horizontal="left" vertical="top" wrapText="1" readingOrder="1"/>
      <protection locked="0"/>
    </xf>
    <xf numFmtId="0" fontId="3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0" fillId="0" borderId="1" xfId="0" applyNumberFormat="1" applyBorder="1"/>
    <xf numFmtId="49" fontId="2" fillId="0" borderId="1" xfId="0" applyNumberFormat="1" applyFont="1" applyBorder="1"/>
    <xf numFmtId="49" fontId="0" fillId="0" borderId="0" xfId="0" applyNumberFormat="1"/>
    <xf numFmtId="16" fontId="0" fillId="0" borderId="0" xfId="0" applyNumberFormat="1"/>
    <xf numFmtId="14" fontId="0" fillId="0" borderId="0" xfId="0" applyNumberFormat="1"/>
    <xf numFmtId="0" fontId="0" fillId="2" borderId="0" xfId="0" applyFill="1"/>
  </cellXfs>
  <cellStyles count="2">
    <cellStyle name="Normal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workbookViewId="0">
      <selection sqref="A1:B22"/>
    </sheetView>
  </sheetViews>
  <sheetFormatPr defaultColWidth="9.109375" defaultRowHeight="14.4" x14ac:dyDescent="0.3"/>
  <cols>
    <col min="1" max="1" width="19.88671875" style="5" customWidth="1"/>
    <col min="2" max="2" width="32.33203125" style="6" customWidth="1"/>
    <col min="3" max="3" width="12" style="4" bestFit="1" customWidth="1"/>
    <col min="4" max="16384" width="9.109375" style="2"/>
  </cols>
  <sheetData>
    <row r="1" spans="1:4" x14ac:dyDescent="0.3">
      <c r="A1" s="11" t="s">
        <v>0</v>
      </c>
      <c r="B1" s="12" t="s">
        <v>1</v>
      </c>
      <c r="C1" s="9"/>
    </row>
    <row r="2" spans="1:4" x14ac:dyDescent="0.3">
      <c r="A2" s="3">
        <v>876</v>
      </c>
      <c r="B2" s="1" t="s">
        <v>2</v>
      </c>
      <c r="C2" s="7"/>
      <c r="D2" s="7"/>
    </row>
    <row r="3" spans="1:4" x14ac:dyDescent="0.3">
      <c r="A3" s="3">
        <v>878</v>
      </c>
      <c r="B3" s="1" t="s">
        <v>3</v>
      </c>
      <c r="C3" s="7"/>
      <c r="D3" s="7"/>
    </row>
    <row r="4" spans="1:4" x14ac:dyDescent="0.3">
      <c r="A4" s="3">
        <v>888</v>
      </c>
      <c r="B4" s="1" t="s">
        <v>4</v>
      </c>
      <c r="C4" s="7"/>
      <c r="D4" s="7"/>
    </row>
    <row r="5" spans="1:4" x14ac:dyDescent="0.3">
      <c r="A5" s="3">
        <v>895</v>
      </c>
      <c r="B5" s="1" t="s">
        <v>5</v>
      </c>
      <c r="C5" s="7"/>
      <c r="D5" s="7"/>
    </row>
    <row r="6" spans="1:4" x14ac:dyDescent="0.3">
      <c r="A6" s="3">
        <v>948</v>
      </c>
      <c r="B6" s="1" t="s">
        <v>6</v>
      </c>
      <c r="C6" s="7"/>
      <c r="D6" s="7"/>
    </row>
    <row r="7" spans="1:4" x14ac:dyDescent="0.3">
      <c r="A7" s="3">
        <v>953</v>
      </c>
      <c r="B7" s="1" t="s">
        <v>7</v>
      </c>
      <c r="C7" s="7"/>
      <c r="D7" s="7"/>
    </row>
    <row r="8" spans="1:4" x14ac:dyDescent="0.3">
      <c r="A8" s="3">
        <v>1446</v>
      </c>
      <c r="B8" s="1" t="s">
        <v>8</v>
      </c>
      <c r="C8" s="7"/>
      <c r="D8" s="7"/>
    </row>
    <row r="9" spans="1:4" x14ac:dyDescent="0.3">
      <c r="A9" s="3">
        <v>1447</v>
      </c>
      <c r="B9" s="1" t="s">
        <v>9</v>
      </c>
      <c r="C9" s="7"/>
      <c r="D9" s="7"/>
    </row>
    <row r="10" spans="1:4" x14ac:dyDescent="0.3">
      <c r="A10" s="3">
        <v>1452</v>
      </c>
      <c r="B10" s="1" t="s">
        <v>10</v>
      </c>
      <c r="C10" s="7"/>
      <c r="D10" s="7"/>
    </row>
    <row r="11" spans="1:4" x14ac:dyDescent="0.3">
      <c r="A11" s="3">
        <v>1454</v>
      </c>
      <c r="B11" s="1" t="s">
        <v>11</v>
      </c>
      <c r="C11" s="8"/>
      <c r="D11" s="8"/>
    </row>
    <row r="12" spans="1:4" x14ac:dyDescent="0.3">
      <c r="A12" s="3">
        <v>1463</v>
      </c>
      <c r="B12" s="1" t="s">
        <v>12</v>
      </c>
      <c r="C12" s="8"/>
      <c r="D12" s="8"/>
    </row>
    <row r="13" spans="1:4" x14ac:dyDescent="0.3">
      <c r="A13" s="3">
        <v>1470</v>
      </c>
      <c r="B13" s="13" t="s">
        <v>13</v>
      </c>
      <c r="C13" s="8"/>
      <c r="D13" s="8"/>
    </row>
    <row r="14" spans="1:4" x14ac:dyDescent="0.3">
      <c r="A14" s="3">
        <v>1508</v>
      </c>
      <c r="B14" s="1" t="s">
        <v>14</v>
      </c>
      <c r="C14" s="8"/>
      <c r="D14" s="8"/>
    </row>
    <row r="15" spans="1:4" x14ac:dyDescent="0.3">
      <c r="A15" s="3">
        <v>1523</v>
      </c>
      <c r="B15" s="1" t="s">
        <v>15</v>
      </c>
      <c r="C15" s="8"/>
      <c r="D15" s="8"/>
    </row>
    <row r="16" spans="1:4" x14ac:dyDescent="0.3">
      <c r="A16" s="3">
        <v>1528</v>
      </c>
      <c r="B16" s="1" t="s">
        <v>16</v>
      </c>
      <c r="C16" s="8"/>
      <c r="D16" s="8"/>
    </row>
    <row r="17" spans="1:4" x14ac:dyDescent="0.3">
      <c r="A17" s="3">
        <v>1541</v>
      </c>
      <c r="B17" s="14" t="s">
        <v>17</v>
      </c>
      <c r="C17" s="8"/>
      <c r="D17" s="8"/>
    </row>
    <row r="18" spans="1:4" x14ac:dyDescent="0.3">
      <c r="A18" s="3">
        <v>1544</v>
      </c>
      <c r="B18" s="14" t="s">
        <v>18</v>
      </c>
      <c r="C18" s="8"/>
      <c r="D18" s="8"/>
    </row>
    <row r="19" spans="1:4" x14ac:dyDescent="0.3">
      <c r="A19" s="3">
        <v>1546</v>
      </c>
      <c r="B19" s="14" t="s">
        <v>19</v>
      </c>
      <c r="C19" s="8"/>
      <c r="D19" s="8"/>
    </row>
    <row r="20" spans="1:4" x14ac:dyDescent="0.3">
      <c r="A20" s="3">
        <v>1554</v>
      </c>
      <c r="B20" s="1" t="s">
        <v>20</v>
      </c>
      <c r="C20" s="8"/>
      <c r="D20" s="8"/>
    </row>
    <row r="21" spans="1:4" x14ac:dyDescent="0.3">
      <c r="A21" s="3">
        <v>801</v>
      </c>
      <c r="B21" s="1" t="s">
        <v>21</v>
      </c>
      <c r="C21" s="8"/>
      <c r="D21" s="8"/>
    </row>
    <row r="22" spans="1:4" x14ac:dyDescent="0.3">
      <c r="A22" s="3">
        <v>802</v>
      </c>
      <c r="B22" s="1" t="s">
        <v>22</v>
      </c>
      <c r="C22" s="8"/>
      <c r="D22" s="8"/>
    </row>
    <row r="23" spans="1:4" x14ac:dyDescent="0.3">
      <c r="A23" s="3"/>
      <c r="B23" s="1"/>
      <c r="C23" s="7"/>
      <c r="D23" s="7"/>
    </row>
    <row r="24" spans="1:4" x14ac:dyDescent="0.3">
      <c r="A24" s="3"/>
      <c r="B24" s="1"/>
      <c r="C24" s="7"/>
      <c r="D24" s="7"/>
    </row>
    <row r="25" spans="1:4" x14ac:dyDescent="0.3">
      <c r="A25" s="3"/>
      <c r="B25" s="1"/>
      <c r="C25" s="7"/>
      <c r="D25" s="7"/>
    </row>
    <row r="26" spans="1:4" x14ac:dyDescent="0.3">
      <c r="A26" s="3"/>
      <c r="B26" s="1"/>
      <c r="C26" s="7"/>
      <c r="D26" s="7"/>
    </row>
    <row r="27" spans="1:4" x14ac:dyDescent="0.3">
      <c r="A27" s="3"/>
      <c r="B27" s="1"/>
      <c r="C27" s="7"/>
      <c r="D27" s="7"/>
    </row>
    <row r="28" spans="1:4" x14ac:dyDescent="0.3">
      <c r="A28" s="3"/>
      <c r="B28" s="1"/>
      <c r="C28" s="7"/>
      <c r="D28" s="7"/>
    </row>
    <row r="29" spans="1:4" x14ac:dyDescent="0.3">
      <c r="A29" s="3"/>
      <c r="B29" s="1"/>
      <c r="C29" s="7"/>
      <c r="D29" s="7"/>
    </row>
    <row r="30" spans="1:4" x14ac:dyDescent="0.3">
      <c r="A30" s="3"/>
      <c r="B30" s="1"/>
      <c r="C30" s="7"/>
      <c r="D30" s="7"/>
    </row>
    <row r="31" spans="1:4" x14ac:dyDescent="0.3">
      <c r="A31" s="3"/>
      <c r="B31" s="1"/>
      <c r="C31" s="7"/>
      <c r="D31" s="7"/>
    </row>
    <row r="32" spans="1:4" x14ac:dyDescent="0.3">
      <c r="A32" s="3"/>
      <c r="B32" s="1"/>
    </row>
    <row r="33" spans="1:16384" x14ac:dyDescent="0.3">
      <c r="A33" s="3"/>
      <c r="B33" s="1"/>
    </row>
    <row r="34" spans="1:16384" x14ac:dyDescent="0.3">
      <c r="A34" s="3"/>
      <c r="B34" s="1"/>
    </row>
    <row r="35" spans="1:16384" x14ac:dyDescent="0.3">
      <c r="A35" s="3"/>
      <c r="B35" s="1"/>
    </row>
    <row r="36" spans="1:16384" x14ac:dyDescent="0.3">
      <c r="A36" s="3"/>
      <c r="B36" s="1"/>
    </row>
    <row r="37" spans="1:16384" x14ac:dyDescent="0.3">
      <c r="A37" s="3"/>
      <c r="B37" s="1"/>
    </row>
    <row r="38" spans="1:16384" x14ac:dyDescent="0.3">
      <c r="A38" s="3"/>
      <c r="B38" s="1"/>
    </row>
    <row r="39" spans="1:16384" x14ac:dyDescent="0.3">
      <c r="A39" s="3"/>
      <c r="B39" s="1"/>
    </row>
    <row r="40" spans="1:16384" x14ac:dyDescent="0.3">
      <c r="A40" s="3"/>
      <c r="B40" s="1"/>
    </row>
    <row r="41" spans="1:16384" x14ac:dyDescent="0.3">
      <c r="A41" s="3"/>
      <c r="B41" s="1"/>
    </row>
    <row r="42" spans="1:16384" x14ac:dyDescent="0.3">
      <c r="A42" s="3"/>
      <c r="B42" s="1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  <c r="XFC42" s="3"/>
      <c r="XFD42" s="3"/>
    </row>
    <row r="43" spans="1:16384" x14ac:dyDescent="0.3">
      <c r="A43" s="3"/>
      <c r="B43" s="1"/>
    </row>
    <row r="44" spans="1:16384" x14ac:dyDescent="0.3">
      <c r="A44" s="3"/>
      <c r="B44" s="1"/>
    </row>
    <row r="45" spans="1:16384" x14ac:dyDescent="0.3">
      <c r="A45" s="3"/>
      <c r="B45" s="1"/>
    </row>
    <row r="46" spans="1:16384" x14ac:dyDescent="0.3">
      <c r="A46" s="3"/>
      <c r="B46" s="10"/>
    </row>
    <row r="47" spans="1:16384" x14ac:dyDescent="0.3">
      <c r="A47" s="3"/>
      <c r="B47" s="1"/>
    </row>
    <row r="48" spans="1:16384" x14ac:dyDescent="0.3">
      <c r="A48" s="3"/>
      <c r="B48" s="1"/>
    </row>
    <row r="49" spans="1:2" x14ac:dyDescent="0.3">
      <c r="A49" s="3"/>
      <c r="B49" s="1"/>
    </row>
    <row r="50" spans="1:2" x14ac:dyDescent="0.3">
      <c r="A50" s="3"/>
      <c r="B50" s="1"/>
    </row>
    <row r="51" spans="1:2" x14ac:dyDescent="0.3">
      <c r="A51" s="3"/>
      <c r="B51" s="1"/>
    </row>
    <row r="52" spans="1:2" x14ac:dyDescent="0.3">
      <c r="A52" s="3"/>
      <c r="B52" s="1"/>
    </row>
    <row r="53" spans="1:2" x14ac:dyDescent="0.3">
      <c r="A53" s="3"/>
      <c r="B53" s="1"/>
    </row>
    <row r="54" spans="1:2" x14ac:dyDescent="0.3">
      <c r="A54" s="3"/>
      <c r="B54" s="1"/>
    </row>
    <row r="55" spans="1:2" x14ac:dyDescent="0.3">
      <c r="A55" s="3"/>
      <c r="B55" s="1"/>
    </row>
    <row r="56" spans="1:2" x14ac:dyDescent="0.3">
      <c r="A56" s="3"/>
      <c r="B56" s="1"/>
    </row>
    <row r="57" spans="1:2" x14ac:dyDescent="0.3">
      <c r="A57" s="3"/>
      <c r="B57" s="1"/>
    </row>
    <row r="58" spans="1:2" x14ac:dyDescent="0.3">
      <c r="A58" s="3"/>
      <c r="B58" s="1"/>
    </row>
    <row r="59" spans="1:2" x14ac:dyDescent="0.3">
      <c r="A59" s="3"/>
      <c r="B59" s="1"/>
    </row>
    <row r="60" spans="1:2" x14ac:dyDescent="0.3">
      <c r="A60" s="1"/>
    </row>
    <row r="61" spans="1:2" x14ac:dyDescent="0.3">
      <c r="A61" s="1"/>
    </row>
    <row r="62" spans="1:2" x14ac:dyDescent="0.3">
      <c r="A62" s="1"/>
    </row>
    <row r="63" spans="1:2" x14ac:dyDescent="0.3">
      <c r="A63" s="1"/>
    </row>
    <row r="64" spans="1:2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</sheetData>
  <sortState ref="A1:C74">
    <sortCondition ref="A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E2" sqref="E2:E22"/>
    </sheetView>
  </sheetViews>
  <sheetFormatPr defaultRowHeight="14.4" x14ac:dyDescent="0.3"/>
  <cols>
    <col min="3" max="3" width="14.5546875" customWidth="1"/>
    <col min="4" max="4" width="21.21875" customWidth="1"/>
  </cols>
  <sheetData>
    <row r="1" spans="1:5" x14ac:dyDescent="0.3">
      <c r="C1" s="11" t="s">
        <v>0</v>
      </c>
      <c r="D1" s="12" t="s">
        <v>1</v>
      </c>
      <c r="E1">
        <v>20210329</v>
      </c>
    </row>
    <row r="2" spans="1:5" x14ac:dyDescent="0.3">
      <c r="A2" t="str">
        <f>$E$1&amp;TEXT(B2, "00")</f>
        <v>2021032901</v>
      </c>
      <c r="B2">
        <v>1</v>
      </c>
      <c r="C2" s="3">
        <v>876</v>
      </c>
      <c r="D2" s="1" t="s">
        <v>2</v>
      </c>
      <c r="E2" t="str">
        <f>"insert into @PID_EXCELL_NO values("&amp;A2&amp;",'"&amp;D2&amp;"')"</f>
        <v>insert into @PID_EXCELL_NO values(2021032901,'01029015662')</v>
      </c>
    </row>
    <row r="3" spans="1:5" x14ac:dyDescent="0.3">
      <c r="A3" t="str">
        <f t="shared" ref="A3:A22" si="0">$E$1&amp;TEXT(B3, "00")</f>
        <v>2021032902</v>
      </c>
      <c r="B3">
        <v>2</v>
      </c>
      <c r="C3" s="3">
        <v>878</v>
      </c>
      <c r="D3" s="1" t="s">
        <v>3</v>
      </c>
      <c r="E3" t="str">
        <f t="shared" ref="E3:E22" si="1">"insert into @PID_EXCELL_NO values("&amp;A3&amp;",'"&amp;D3&amp;"')"</f>
        <v>insert into @PID_EXCELL_NO values(2021032902,'01005033060')</v>
      </c>
    </row>
    <row r="4" spans="1:5" x14ac:dyDescent="0.3">
      <c r="A4" t="str">
        <f t="shared" si="0"/>
        <v>2021032903</v>
      </c>
      <c r="B4">
        <v>3</v>
      </c>
      <c r="C4" s="3">
        <v>888</v>
      </c>
      <c r="D4" s="1" t="s">
        <v>4</v>
      </c>
      <c r="E4" t="str">
        <f t="shared" si="1"/>
        <v>insert into @PID_EXCELL_NO values(2021032903,'01004003646')</v>
      </c>
    </row>
    <row r="5" spans="1:5" x14ac:dyDescent="0.3">
      <c r="A5" t="str">
        <f t="shared" si="0"/>
        <v>2021032904</v>
      </c>
      <c r="B5">
        <v>4</v>
      </c>
      <c r="C5" s="3">
        <v>895</v>
      </c>
      <c r="D5" s="1" t="s">
        <v>5</v>
      </c>
      <c r="E5" t="str">
        <f t="shared" si="1"/>
        <v>insert into @PID_EXCELL_NO values(2021032904,'12001022449')</v>
      </c>
    </row>
    <row r="6" spans="1:5" x14ac:dyDescent="0.3">
      <c r="A6" t="str">
        <f t="shared" si="0"/>
        <v>2021032905</v>
      </c>
      <c r="B6">
        <v>5</v>
      </c>
      <c r="C6" s="3">
        <v>948</v>
      </c>
      <c r="D6" s="1" t="s">
        <v>6</v>
      </c>
      <c r="E6" t="str">
        <f t="shared" si="1"/>
        <v>insert into @PID_EXCELL_NO values(2021032905,'01029009567')</v>
      </c>
    </row>
    <row r="7" spans="1:5" x14ac:dyDescent="0.3">
      <c r="A7" t="str">
        <f t="shared" si="0"/>
        <v>2021032906</v>
      </c>
      <c r="B7">
        <v>6</v>
      </c>
      <c r="C7" s="3">
        <v>953</v>
      </c>
      <c r="D7" s="1" t="s">
        <v>7</v>
      </c>
      <c r="E7" t="str">
        <f t="shared" si="1"/>
        <v>insert into @PID_EXCELL_NO values(2021032906,'18001064009')</v>
      </c>
    </row>
    <row r="8" spans="1:5" x14ac:dyDescent="0.3">
      <c r="A8" t="str">
        <f t="shared" si="0"/>
        <v>2021032907</v>
      </c>
      <c r="B8">
        <v>7</v>
      </c>
      <c r="C8" s="3">
        <v>1446</v>
      </c>
      <c r="D8" s="1" t="s">
        <v>8</v>
      </c>
      <c r="E8" t="str">
        <f t="shared" si="1"/>
        <v>insert into @PID_EXCELL_NO values(2021032907,'01017053135')</v>
      </c>
    </row>
    <row r="9" spans="1:5" x14ac:dyDescent="0.3">
      <c r="A9" t="str">
        <f t="shared" si="0"/>
        <v>2021032908</v>
      </c>
      <c r="B9">
        <v>8</v>
      </c>
      <c r="C9" s="3">
        <v>1447</v>
      </c>
      <c r="D9" s="1" t="s">
        <v>9</v>
      </c>
      <c r="E9" t="str">
        <f t="shared" si="1"/>
        <v>insert into @PID_EXCELL_NO values(2021032908,'01012003329')</v>
      </c>
    </row>
    <row r="10" spans="1:5" x14ac:dyDescent="0.3">
      <c r="A10" t="str">
        <f t="shared" si="0"/>
        <v>2021032909</v>
      </c>
      <c r="B10">
        <v>9</v>
      </c>
      <c r="C10" s="3">
        <v>1452</v>
      </c>
      <c r="D10" s="1" t="s">
        <v>10</v>
      </c>
      <c r="E10" t="str">
        <f t="shared" si="1"/>
        <v>insert into @PID_EXCELL_NO values(2021032909,'01025008639')</v>
      </c>
    </row>
    <row r="11" spans="1:5" x14ac:dyDescent="0.3">
      <c r="A11" t="str">
        <f t="shared" si="0"/>
        <v>2021032910</v>
      </c>
      <c r="B11">
        <v>10</v>
      </c>
      <c r="C11" s="3">
        <v>1454</v>
      </c>
      <c r="D11" s="1" t="s">
        <v>11</v>
      </c>
      <c r="E11" t="str">
        <f t="shared" si="1"/>
        <v>insert into @PID_EXCELL_NO values(2021032910,'01029004428')</v>
      </c>
    </row>
    <row r="12" spans="1:5" x14ac:dyDescent="0.3">
      <c r="A12" t="str">
        <f t="shared" si="0"/>
        <v>2021032911</v>
      </c>
      <c r="B12">
        <v>11</v>
      </c>
      <c r="C12" s="3">
        <v>1463</v>
      </c>
      <c r="D12" s="1" t="s">
        <v>12</v>
      </c>
      <c r="E12" t="str">
        <f t="shared" si="1"/>
        <v>insert into @PID_EXCELL_NO values(2021032911,'01003008032')</v>
      </c>
    </row>
    <row r="13" spans="1:5" x14ac:dyDescent="0.3">
      <c r="A13" t="str">
        <f t="shared" si="0"/>
        <v>2021032912</v>
      </c>
      <c r="B13">
        <v>12</v>
      </c>
      <c r="C13" s="3">
        <v>1470</v>
      </c>
      <c r="D13" s="13" t="s">
        <v>13</v>
      </c>
      <c r="E13" t="str">
        <f t="shared" si="1"/>
        <v>insert into @PID_EXCELL_NO values(2021032912,'01019013157')</v>
      </c>
    </row>
    <row r="14" spans="1:5" x14ac:dyDescent="0.3">
      <c r="A14" t="str">
        <f t="shared" si="0"/>
        <v>2021032913</v>
      </c>
      <c r="B14">
        <v>13</v>
      </c>
      <c r="C14" s="3">
        <v>1508</v>
      </c>
      <c r="D14" s="1" t="s">
        <v>14</v>
      </c>
      <c r="E14" t="str">
        <f t="shared" si="1"/>
        <v>insert into @PID_EXCELL_NO values(2021032913,'01026001714')</v>
      </c>
    </row>
    <row r="15" spans="1:5" x14ac:dyDescent="0.3">
      <c r="A15" t="str">
        <f t="shared" si="0"/>
        <v>2021032914</v>
      </c>
      <c r="B15">
        <v>14</v>
      </c>
      <c r="C15" s="3">
        <v>1523</v>
      </c>
      <c r="D15" s="1" t="s">
        <v>15</v>
      </c>
      <c r="E15" t="str">
        <f t="shared" si="1"/>
        <v>insert into @PID_EXCELL_NO values(2021032914,'01023012301')</v>
      </c>
    </row>
    <row r="16" spans="1:5" x14ac:dyDescent="0.3">
      <c r="A16" t="str">
        <f t="shared" si="0"/>
        <v>2021032915</v>
      </c>
      <c r="B16">
        <v>15</v>
      </c>
      <c r="C16" s="3">
        <v>1528</v>
      </c>
      <c r="D16" s="1" t="s">
        <v>16</v>
      </c>
      <c r="E16" t="str">
        <f t="shared" si="1"/>
        <v>insert into @PID_EXCELL_NO values(2021032915,'01024031589')</v>
      </c>
    </row>
    <row r="17" spans="1:5" x14ac:dyDescent="0.3">
      <c r="A17" t="str">
        <f t="shared" si="0"/>
        <v>2021032916</v>
      </c>
      <c r="B17">
        <v>16</v>
      </c>
      <c r="C17" s="3">
        <v>1541</v>
      </c>
      <c r="D17" s="14" t="s">
        <v>17</v>
      </c>
      <c r="E17" t="str">
        <f t="shared" si="1"/>
        <v>insert into @PID_EXCELL_NO values(2021032916,'01003002678')</v>
      </c>
    </row>
    <row r="18" spans="1:5" x14ac:dyDescent="0.3">
      <c r="A18" t="str">
        <f t="shared" si="0"/>
        <v>2021032917</v>
      </c>
      <c r="B18">
        <v>17</v>
      </c>
      <c r="C18" s="3">
        <v>1544</v>
      </c>
      <c r="D18" s="14" t="s">
        <v>18</v>
      </c>
      <c r="E18" t="str">
        <f t="shared" si="1"/>
        <v>insert into @PID_EXCELL_NO values(2021032917,'01009001547')</v>
      </c>
    </row>
    <row r="19" spans="1:5" x14ac:dyDescent="0.3">
      <c r="A19" t="str">
        <f t="shared" si="0"/>
        <v>2021032918</v>
      </c>
      <c r="B19">
        <v>18</v>
      </c>
      <c r="C19" s="3">
        <v>1546</v>
      </c>
      <c r="D19" s="14" t="s">
        <v>19</v>
      </c>
      <c r="E19" t="str">
        <f t="shared" si="1"/>
        <v>insert into @PID_EXCELL_NO values(2021032918,'01005022792')</v>
      </c>
    </row>
    <row r="20" spans="1:5" x14ac:dyDescent="0.3">
      <c r="A20" t="str">
        <f t="shared" si="0"/>
        <v>2021032919</v>
      </c>
      <c r="B20">
        <v>19</v>
      </c>
      <c r="C20" s="3">
        <v>1554</v>
      </c>
      <c r="D20" s="1" t="s">
        <v>20</v>
      </c>
      <c r="E20" t="str">
        <f t="shared" si="1"/>
        <v>insert into @PID_EXCELL_NO values(2021032919,'01010006705')</v>
      </c>
    </row>
    <row r="21" spans="1:5" x14ac:dyDescent="0.3">
      <c r="A21" t="str">
        <f t="shared" si="0"/>
        <v>2021032920</v>
      </c>
      <c r="B21">
        <v>20</v>
      </c>
      <c r="C21" s="3">
        <v>801</v>
      </c>
      <c r="D21" s="1" t="s">
        <v>21</v>
      </c>
      <c r="E21" t="str">
        <f t="shared" si="1"/>
        <v>insert into @PID_EXCELL_NO values(2021032920,'38001005172')</v>
      </c>
    </row>
    <row r="22" spans="1:5" x14ac:dyDescent="0.3">
      <c r="A22" t="str">
        <f t="shared" si="0"/>
        <v>2021032921</v>
      </c>
      <c r="B22">
        <v>21</v>
      </c>
      <c r="C22" s="3">
        <v>802</v>
      </c>
      <c r="D22" s="1" t="s">
        <v>22</v>
      </c>
      <c r="E22" t="str">
        <f t="shared" si="1"/>
        <v>insert into @PID_EXCELL_NO values(2021032921,'53001015453')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G7" sqref="G7"/>
    </sheetView>
  </sheetViews>
  <sheetFormatPr defaultRowHeight="14.4" x14ac:dyDescent="0.3"/>
  <cols>
    <col min="1" max="1" width="8.88671875" style="18"/>
    <col min="6" max="6" width="8.88671875" style="15"/>
    <col min="7" max="7" width="11.21875" customWidth="1"/>
  </cols>
  <sheetData>
    <row r="1" spans="1:13" x14ac:dyDescent="0.3">
      <c r="A1" s="18" t="s">
        <v>23</v>
      </c>
      <c r="B1" t="s">
        <v>24</v>
      </c>
      <c r="C1" t="s">
        <v>25</v>
      </c>
      <c r="D1" t="s">
        <v>26</v>
      </c>
      <c r="E1" t="s">
        <v>27</v>
      </c>
      <c r="F1" s="15" t="s">
        <v>1</v>
      </c>
      <c r="G1" t="s">
        <v>28</v>
      </c>
      <c r="H1" t="s">
        <v>29</v>
      </c>
      <c r="I1" t="s">
        <v>30</v>
      </c>
      <c r="J1" t="s">
        <v>31</v>
      </c>
      <c r="K1" t="s">
        <v>32</v>
      </c>
      <c r="L1" t="s">
        <v>33</v>
      </c>
      <c r="M1" t="s">
        <v>34</v>
      </c>
    </row>
    <row r="2" spans="1:13" x14ac:dyDescent="0.3">
      <c r="A2" s="18">
        <v>267117</v>
      </c>
      <c r="B2" t="s">
        <v>35</v>
      </c>
      <c r="C2" t="s">
        <v>36</v>
      </c>
      <c r="D2">
        <v>342669</v>
      </c>
      <c r="E2">
        <v>37</v>
      </c>
      <c r="F2" s="15" t="s">
        <v>2</v>
      </c>
      <c r="G2" s="16">
        <v>44267</v>
      </c>
      <c r="H2" t="s">
        <v>37</v>
      </c>
      <c r="I2" t="s">
        <v>38</v>
      </c>
      <c r="J2" t="s">
        <v>39</v>
      </c>
      <c r="K2" t="s">
        <v>40</v>
      </c>
      <c r="M2" t="s">
        <v>41</v>
      </c>
    </row>
    <row r="3" spans="1:13" x14ac:dyDescent="0.3">
      <c r="A3" s="18">
        <v>267184</v>
      </c>
      <c r="B3" t="s">
        <v>42</v>
      </c>
      <c r="C3" t="s">
        <v>36</v>
      </c>
      <c r="D3">
        <v>224930</v>
      </c>
      <c r="E3">
        <v>27</v>
      </c>
      <c r="F3" s="15" t="s">
        <v>3</v>
      </c>
      <c r="G3" s="16">
        <v>44253</v>
      </c>
      <c r="H3" t="s">
        <v>37</v>
      </c>
      <c r="I3" t="s">
        <v>38</v>
      </c>
      <c r="J3" t="s">
        <v>39</v>
      </c>
      <c r="K3" t="s">
        <v>43</v>
      </c>
      <c r="M3" t="s">
        <v>41</v>
      </c>
    </row>
    <row r="4" spans="1:13" x14ac:dyDescent="0.3">
      <c r="A4" s="18">
        <v>267165</v>
      </c>
      <c r="B4" t="s">
        <v>35</v>
      </c>
      <c r="C4" t="s">
        <v>36</v>
      </c>
      <c r="D4">
        <v>342725</v>
      </c>
      <c r="E4">
        <v>40</v>
      </c>
      <c r="F4" s="15" t="s">
        <v>4</v>
      </c>
      <c r="G4" t="s">
        <v>44</v>
      </c>
      <c r="H4" t="s">
        <v>45</v>
      </c>
      <c r="I4" t="s">
        <v>38</v>
      </c>
      <c r="J4" t="s">
        <v>39</v>
      </c>
      <c r="K4" t="s">
        <v>46</v>
      </c>
      <c r="M4" t="s">
        <v>41</v>
      </c>
    </row>
    <row r="5" spans="1:13" x14ac:dyDescent="0.3">
      <c r="A5" s="18">
        <v>267310</v>
      </c>
      <c r="B5" t="s">
        <v>47</v>
      </c>
      <c r="C5" t="s">
        <v>48</v>
      </c>
      <c r="D5">
        <v>162084</v>
      </c>
      <c r="E5">
        <v>43</v>
      </c>
      <c r="F5" s="15" t="s">
        <v>5</v>
      </c>
      <c r="G5" s="16">
        <v>44267</v>
      </c>
      <c r="H5" t="s">
        <v>49</v>
      </c>
      <c r="I5" t="s">
        <v>50</v>
      </c>
      <c r="J5" t="s">
        <v>39</v>
      </c>
      <c r="K5" t="s">
        <v>43</v>
      </c>
      <c r="M5" t="s">
        <v>41</v>
      </c>
    </row>
    <row r="6" spans="1:13" x14ac:dyDescent="0.3">
      <c r="A6" s="18">
        <v>267627</v>
      </c>
      <c r="B6" t="s">
        <v>51</v>
      </c>
      <c r="C6" t="s">
        <v>52</v>
      </c>
      <c r="D6">
        <v>66488</v>
      </c>
      <c r="E6">
        <v>38</v>
      </c>
      <c r="F6" s="15" t="s">
        <v>6</v>
      </c>
      <c r="G6" s="16">
        <v>44268</v>
      </c>
      <c r="H6" t="s">
        <v>53</v>
      </c>
      <c r="I6" t="s">
        <v>54</v>
      </c>
      <c r="J6" t="s">
        <v>39</v>
      </c>
      <c r="K6" t="s">
        <v>43</v>
      </c>
      <c r="M6" t="s">
        <v>41</v>
      </c>
    </row>
    <row r="7" spans="1:13" x14ac:dyDescent="0.3">
      <c r="A7" s="18">
        <v>267521</v>
      </c>
      <c r="B7" t="s">
        <v>35</v>
      </c>
      <c r="C7" t="s">
        <v>52</v>
      </c>
      <c r="D7">
        <v>343054</v>
      </c>
      <c r="E7">
        <v>27</v>
      </c>
      <c r="F7" s="15" t="s">
        <v>7</v>
      </c>
      <c r="G7" s="17">
        <v>44257</v>
      </c>
      <c r="H7" t="s">
        <v>55</v>
      </c>
      <c r="I7" t="s">
        <v>38</v>
      </c>
      <c r="J7" t="s">
        <v>39</v>
      </c>
      <c r="K7" t="s">
        <v>46</v>
      </c>
      <c r="M7" t="s">
        <v>41</v>
      </c>
    </row>
    <row r="8" spans="1:13" x14ac:dyDescent="0.3">
      <c r="A8" s="18">
        <v>267247</v>
      </c>
      <c r="B8" t="s">
        <v>35</v>
      </c>
      <c r="C8" t="s">
        <v>56</v>
      </c>
      <c r="D8">
        <v>342789</v>
      </c>
      <c r="E8">
        <v>26</v>
      </c>
      <c r="F8" s="15" t="s">
        <v>8</v>
      </c>
      <c r="G8" t="s">
        <v>57</v>
      </c>
      <c r="H8" t="s">
        <v>58</v>
      </c>
      <c r="I8" t="s">
        <v>38</v>
      </c>
      <c r="J8" t="s">
        <v>39</v>
      </c>
      <c r="K8" t="s">
        <v>46</v>
      </c>
      <c r="M8" t="s">
        <v>59</v>
      </c>
    </row>
    <row r="9" spans="1:13" x14ac:dyDescent="0.3">
      <c r="A9" s="18">
        <v>267237</v>
      </c>
      <c r="B9" t="s">
        <v>35</v>
      </c>
      <c r="C9" t="s">
        <v>56</v>
      </c>
      <c r="D9">
        <v>341944</v>
      </c>
      <c r="E9">
        <v>43</v>
      </c>
      <c r="F9" s="15" t="s">
        <v>9</v>
      </c>
      <c r="G9" t="s">
        <v>60</v>
      </c>
      <c r="H9" t="s">
        <v>61</v>
      </c>
      <c r="I9" t="s">
        <v>62</v>
      </c>
      <c r="J9" t="s">
        <v>39</v>
      </c>
      <c r="K9" t="s">
        <v>46</v>
      </c>
      <c r="M9" t="s">
        <v>59</v>
      </c>
    </row>
    <row r="10" spans="1:13" x14ac:dyDescent="0.3">
      <c r="A10" s="18">
        <v>267245</v>
      </c>
      <c r="B10" t="s">
        <v>47</v>
      </c>
      <c r="C10" t="s">
        <v>56</v>
      </c>
      <c r="D10">
        <v>145748</v>
      </c>
      <c r="E10">
        <v>40</v>
      </c>
      <c r="F10" s="15" t="s">
        <v>10</v>
      </c>
      <c r="G10">
        <v>10.029999999999999</v>
      </c>
      <c r="H10" t="s">
        <v>63</v>
      </c>
      <c r="I10" t="s">
        <v>64</v>
      </c>
      <c r="J10" t="s">
        <v>39</v>
      </c>
      <c r="K10" t="s">
        <v>43</v>
      </c>
      <c r="M10" t="s">
        <v>59</v>
      </c>
    </row>
    <row r="11" spans="1:13" x14ac:dyDescent="0.3">
      <c r="A11" s="18">
        <v>267227</v>
      </c>
      <c r="B11" t="s">
        <v>35</v>
      </c>
      <c r="C11" t="s">
        <v>56</v>
      </c>
      <c r="D11">
        <v>342774</v>
      </c>
      <c r="E11">
        <v>41</v>
      </c>
      <c r="F11" s="15" t="s">
        <v>11</v>
      </c>
      <c r="G11" t="s">
        <v>65</v>
      </c>
      <c r="H11" t="s">
        <v>66</v>
      </c>
      <c r="I11" t="s">
        <v>67</v>
      </c>
      <c r="J11" t="s">
        <v>39</v>
      </c>
      <c r="K11" t="s">
        <v>46</v>
      </c>
      <c r="M11" t="s">
        <v>59</v>
      </c>
    </row>
    <row r="12" spans="1:13" x14ac:dyDescent="0.3">
      <c r="A12" s="18">
        <v>267217</v>
      </c>
      <c r="B12" t="s">
        <v>68</v>
      </c>
      <c r="C12" t="s">
        <v>56</v>
      </c>
      <c r="D12">
        <v>100505</v>
      </c>
      <c r="E12">
        <v>40</v>
      </c>
      <c r="F12" s="15" t="s">
        <v>12</v>
      </c>
      <c r="G12" t="s">
        <v>69</v>
      </c>
      <c r="H12" t="s">
        <v>55</v>
      </c>
      <c r="I12" t="s">
        <v>70</v>
      </c>
      <c r="J12" t="s">
        <v>39</v>
      </c>
      <c r="K12" t="s">
        <v>43</v>
      </c>
      <c r="M12" t="s">
        <v>59</v>
      </c>
    </row>
    <row r="13" spans="1:13" x14ac:dyDescent="0.3">
      <c r="A13" s="18">
        <v>267864</v>
      </c>
      <c r="B13" t="s">
        <v>42</v>
      </c>
      <c r="C13" t="s">
        <v>71</v>
      </c>
      <c r="D13">
        <v>221862</v>
      </c>
      <c r="E13">
        <v>38</v>
      </c>
      <c r="F13" s="15" t="s">
        <v>13</v>
      </c>
      <c r="G13" t="s">
        <v>72</v>
      </c>
      <c r="H13" t="s">
        <v>73</v>
      </c>
      <c r="I13" t="s">
        <v>74</v>
      </c>
      <c r="J13" t="s">
        <v>75</v>
      </c>
      <c r="M13" t="s">
        <v>59</v>
      </c>
    </row>
    <row r="14" spans="1:13" x14ac:dyDescent="0.3">
      <c r="A14" s="18">
        <v>267439</v>
      </c>
      <c r="B14" t="s">
        <v>68</v>
      </c>
      <c r="C14" t="s">
        <v>76</v>
      </c>
      <c r="D14">
        <v>183954</v>
      </c>
      <c r="E14">
        <v>47</v>
      </c>
      <c r="F14" s="15" t="s">
        <v>14</v>
      </c>
      <c r="G14">
        <v>2.0299999999999998</v>
      </c>
      <c r="H14" t="s">
        <v>77</v>
      </c>
      <c r="I14" t="s">
        <v>78</v>
      </c>
      <c r="J14" t="s">
        <v>39</v>
      </c>
      <c r="K14" t="s">
        <v>43</v>
      </c>
      <c r="M14" t="s">
        <v>59</v>
      </c>
    </row>
    <row r="15" spans="1:13" x14ac:dyDescent="0.3">
      <c r="A15" s="18">
        <v>267480</v>
      </c>
      <c r="B15" t="s">
        <v>42</v>
      </c>
      <c r="C15" t="s">
        <v>76</v>
      </c>
      <c r="D15">
        <v>245069</v>
      </c>
      <c r="E15">
        <v>47</v>
      </c>
      <c r="F15" s="15" t="s">
        <v>15</v>
      </c>
      <c r="G15">
        <v>12.03</v>
      </c>
      <c r="H15" t="s">
        <v>79</v>
      </c>
      <c r="I15" t="s">
        <v>70</v>
      </c>
      <c r="J15" t="s">
        <v>39</v>
      </c>
      <c r="K15" t="s">
        <v>43</v>
      </c>
      <c r="M15" t="s">
        <v>59</v>
      </c>
    </row>
    <row r="16" spans="1:13" x14ac:dyDescent="0.3">
      <c r="A16" s="18">
        <v>267464</v>
      </c>
      <c r="B16" t="s">
        <v>47</v>
      </c>
      <c r="C16" t="s">
        <v>76</v>
      </c>
      <c r="D16">
        <v>119592</v>
      </c>
      <c r="E16">
        <v>38</v>
      </c>
      <c r="F16" s="15" t="s">
        <v>16</v>
      </c>
      <c r="G16">
        <v>14.03</v>
      </c>
      <c r="H16" t="s">
        <v>66</v>
      </c>
      <c r="I16" t="s">
        <v>80</v>
      </c>
      <c r="J16" t="s">
        <v>39</v>
      </c>
      <c r="K16" t="s">
        <v>81</v>
      </c>
      <c r="M16" t="s">
        <v>59</v>
      </c>
    </row>
    <row r="17" spans="1:13" x14ac:dyDescent="0.3">
      <c r="A17" s="18">
        <v>252238</v>
      </c>
      <c r="B17" t="s">
        <v>68</v>
      </c>
      <c r="C17" t="s">
        <v>82</v>
      </c>
      <c r="D17">
        <v>180344</v>
      </c>
      <c r="E17">
        <v>43</v>
      </c>
      <c r="F17" s="15" t="s">
        <v>18</v>
      </c>
      <c r="G17" t="s">
        <v>83</v>
      </c>
      <c r="H17" t="s">
        <v>84</v>
      </c>
      <c r="I17" t="s">
        <v>85</v>
      </c>
      <c r="J17" t="s">
        <v>39</v>
      </c>
      <c r="K17" t="s">
        <v>86</v>
      </c>
      <c r="M17" t="s">
        <v>59</v>
      </c>
    </row>
    <row r="18" spans="1:13" x14ac:dyDescent="0.3">
      <c r="A18" s="18">
        <v>267537</v>
      </c>
      <c r="B18" t="s">
        <v>68</v>
      </c>
      <c r="C18" t="s">
        <v>52</v>
      </c>
      <c r="D18">
        <v>187275</v>
      </c>
      <c r="E18">
        <v>43</v>
      </c>
      <c r="F18" s="15" t="s">
        <v>20</v>
      </c>
      <c r="G18">
        <v>13.02</v>
      </c>
      <c r="H18" t="s">
        <v>63</v>
      </c>
      <c r="I18" t="s">
        <v>38</v>
      </c>
      <c r="J18" t="s">
        <v>75</v>
      </c>
      <c r="M18" t="s">
        <v>59</v>
      </c>
    </row>
    <row r="19" spans="1:13" x14ac:dyDescent="0.3">
      <c r="A19" s="18">
        <v>267620</v>
      </c>
      <c r="B19" t="s">
        <v>68</v>
      </c>
      <c r="C19" t="s">
        <v>52</v>
      </c>
      <c r="D19">
        <v>30503</v>
      </c>
      <c r="E19">
        <v>38</v>
      </c>
      <c r="F19" s="15" t="s">
        <v>21</v>
      </c>
      <c r="G19" t="s">
        <v>87</v>
      </c>
      <c r="H19" t="s">
        <v>88</v>
      </c>
      <c r="I19" t="s">
        <v>38</v>
      </c>
      <c r="J19" t="s">
        <v>39</v>
      </c>
      <c r="K19" t="s">
        <v>43</v>
      </c>
      <c r="M19" t="s">
        <v>89</v>
      </c>
    </row>
    <row r="20" spans="1:13" x14ac:dyDescent="0.3">
      <c r="A20" s="18">
        <v>267540</v>
      </c>
      <c r="B20" t="s">
        <v>47</v>
      </c>
      <c r="C20" t="s">
        <v>52</v>
      </c>
      <c r="D20">
        <v>38386</v>
      </c>
      <c r="E20">
        <v>42</v>
      </c>
      <c r="F20" s="15" t="s">
        <v>22</v>
      </c>
      <c r="G20" t="s">
        <v>90</v>
      </c>
      <c r="H20" t="s">
        <v>91</v>
      </c>
      <c r="I20" t="s">
        <v>92</v>
      </c>
      <c r="J20" t="s">
        <v>39</v>
      </c>
      <c r="K20" t="s">
        <v>46</v>
      </c>
      <c r="M20" t="s">
        <v>89</v>
      </c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ხარისხის კონტროლი</vt:lpstr>
      <vt:lpstr>Reestri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2021-03-26T15:55:03Z</dcterms:modified>
</cp:coreProperties>
</file>