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Zura\Desktop\"/>
    </mc:Choice>
  </mc:AlternateContent>
  <bookViews>
    <workbookView xWindow="0" yWindow="0" windowWidth="28800" windowHeight="12330"/>
  </bookViews>
  <sheets>
    <sheet name="Find_Property_Cxeidze" sheetId="1" r:id="rId1"/>
    <sheet name="Sheet10" sheetId="11" r:id="rId2"/>
    <sheet name="Sheet11" sheetId="12" r:id="rId3"/>
    <sheet name="Sheet12" sheetId="13" r:id="rId4"/>
    <sheet name="Sheet13" sheetId="14" r:id="rId5"/>
    <sheet name="Sheet14" sheetId="15" r:id="rId6"/>
  </sheets>
  <definedNames>
    <definedName name="_xlnm._FilterDatabase" localSheetId="2" hidden="1">Sheet11!$A$1:$H$1</definedName>
    <definedName name="_xlnm._FilterDatabase" localSheetId="3" hidden="1">Sheet12!$A$1:$F$1</definedName>
    <definedName name="_xlnm._FilterDatabase" localSheetId="4" hidden="1">Sheet13!$A$1:$I$1</definedName>
  </definedNames>
  <calcPr calcId="162913"/>
</workbook>
</file>

<file path=xl/calcChain.xml><?xml version="1.0" encoding="utf-8"?>
<calcChain xmlns="http://schemas.openxmlformats.org/spreadsheetml/2006/main">
  <c r="I7" i="15" l="1"/>
  <c r="I8" i="15"/>
  <c r="I9" i="15"/>
  <c r="I10" i="15"/>
  <c r="I11" i="15"/>
  <c r="I3" i="15"/>
  <c r="I4" i="15"/>
  <c r="I5" i="15"/>
  <c r="I6" i="15"/>
  <c r="I2" i="15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D24" i="11" l="1"/>
  <c r="E24" i="11" s="1"/>
  <c r="F24" i="11"/>
  <c r="G24" i="11" s="1"/>
  <c r="H24" i="11"/>
  <c r="I24" i="11" s="1"/>
  <c r="J24" i="11"/>
  <c r="D25" i="11"/>
  <c r="E25" i="11" s="1"/>
  <c r="F25" i="11"/>
  <c r="G25" i="11" s="1"/>
  <c r="H25" i="11"/>
  <c r="I25" i="11" s="1"/>
  <c r="J25" i="11"/>
  <c r="D23" i="11"/>
  <c r="E23" i="11" s="1"/>
  <c r="F23" i="11"/>
  <c r="G23" i="11" s="1"/>
  <c r="H23" i="11"/>
  <c r="I23" i="11" s="1"/>
  <c r="J23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" i="11"/>
  <c r="E4" i="11"/>
  <c r="E12" i="11"/>
  <c r="E20" i="11"/>
  <c r="G7" i="11"/>
  <c r="G8" i="11"/>
  <c r="G15" i="11"/>
  <c r="G16" i="11"/>
  <c r="G2" i="11"/>
  <c r="F3" i="11"/>
  <c r="G3" i="11" s="1"/>
  <c r="F4" i="11"/>
  <c r="G4" i="11" s="1"/>
  <c r="F5" i="11"/>
  <c r="G5" i="11" s="1"/>
  <c r="F6" i="11"/>
  <c r="G6" i="11" s="1"/>
  <c r="F7" i="11"/>
  <c r="F8" i="11"/>
  <c r="F9" i="11"/>
  <c r="G9" i="11" s="1"/>
  <c r="F10" i="11"/>
  <c r="G10" i="11" s="1"/>
  <c r="F11" i="11"/>
  <c r="G11" i="11" s="1"/>
  <c r="F12" i="11"/>
  <c r="G12" i="11" s="1"/>
  <c r="F13" i="11"/>
  <c r="G13" i="11" s="1"/>
  <c r="F14" i="11"/>
  <c r="G14" i="11" s="1"/>
  <c r="F15" i="11"/>
  <c r="F16" i="11"/>
  <c r="F17" i="11"/>
  <c r="G17" i="11" s="1"/>
  <c r="F18" i="11"/>
  <c r="G18" i="11" s="1"/>
  <c r="F19" i="11"/>
  <c r="G19" i="11" s="1"/>
  <c r="F20" i="11"/>
  <c r="G20" i="11" s="1"/>
  <c r="F21" i="11"/>
  <c r="G21" i="11" s="1"/>
  <c r="F22" i="11"/>
  <c r="G22" i="11" s="1"/>
  <c r="F2" i="11"/>
  <c r="D2" i="11"/>
  <c r="E2" i="11" s="1"/>
  <c r="I4" i="11"/>
  <c r="I5" i="11"/>
  <c r="I12" i="11"/>
  <c r="I13" i="11"/>
  <c r="I20" i="11"/>
  <c r="I21" i="11"/>
  <c r="H3" i="11"/>
  <c r="I3" i="11" s="1"/>
  <c r="H4" i="11"/>
  <c r="H5" i="11"/>
  <c r="H6" i="11"/>
  <c r="I6" i="11" s="1"/>
  <c r="H7" i="11"/>
  <c r="I7" i="11" s="1"/>
  <c r="H8" i="11"/>
  <c r="I8" i="11" s="1"/>
  <c r="H9" i="11"/>
  <c r="I9" i="11" s="1"/>
  <c r="H10" i="11"/>
  <c r="I10" i="11" s="1"/>
  <c r="H11" i="11"/>
  <c r="I11" i="11" s="1"/>
  <c r="H12" i="11"/>
  <c r="H13" i="11"/>
  <c r="H14" i="11"/>
  <c r="I14" i="11" s="1"/>
  <c r="H15" i="11"/>
  <c r="I15" i="11" s="1"/>
  <c r="H16" i="11"/>
  <c r="I16" i="11" s="1"/>
  <c r="H17" i="11"/>
  <c r="I17" i="11" s="1"/>
  <c r="H18" i="11"/>
  <c r="I18" i="11" s="1"/>
  <c r="H19" i="11"/>
  <c r="I19" i="11" s="1"/>
  <c r="H20" i="11"/>
  <c r="H21" i="11"/>
  <c r="H22" i="11"/>
  <c r="I22" i="11" s="1"/>
  <c r="H2" i="11"/>
  <c r="I2" i="11" s="1"/>
  <c r="D3" i="11"/>
  <c r="E3" i="11" s="1"/>
  <c r="D4" i="11"/>
  <c r="D5" i="11"/>
  <c r="E5" i="11" s="1"/>
  <c r="D6" i="11"/>
  <c r="E6" i="11" s="1"/>
  <c r="D7" i="11"/>
  <c r="E7" i="11" s="1"/>
  <c r="D8" i="11"/>
  <c r="E8" i="11" s="1"/>
  <c r="D9" i="11"/>
  <c r="E9" i="11" s="1"/>
  <c r="D10" i="11"/>
  <c r="E10" i="11" s="1"/>
  <c r="D11" i="11"/>
  <c r="E11" i="11" s="1"/>
  <c r="D12" i="11"/>
  <c r="D13" i="11"/>
  <c r="E13" i="11" s="1"/>
  <c r="D14" i="11"/>
  <c r="E14" i="11" s="1"/>
  <c r="D15" i="11"/>
  <c r="E15" i="11" s="1"/>
  <c r="D16" i="11"/>
  <c r="E16" i="11" s="1"/>
  <c r="D17" i="11"/>
  <c r="E17" i="11" s="1"/>
  <c r="D18" i="11"/>
  <c r="E18" i="11" s="1"/>
  <c r="D19" i="11"/>
  <c r="E19" i="11" s="1"/>
  <c r="D20" i="11"/>
  <c r="D21" i="11"/>
  <c r="E21" i="11" s="1"/>
  <c r="D22" i="11"/>
  <c r="E22" i="11" s="1"/>
</calcChain>
</file>

<file path=xl/sharedStrings.xml><?xml version="1.0" encoding="utf-8"?>
<sst xmlns="http://schemas.openxmlformats.org/spreadsheetml/2006/main" count="949" uniqueCount="682">
  <si>
    <t>მფლობელი_ტიპი</t>
  </si>
  <si>
    <t>PID</t>
  </si>
  <si>
    <t>ქონების_ტიპი</t>
  </si>
  <si>
    <t>საკადასტრო_კოდი</t>
  </si>
  <si>
    <t>მისამართი</t>
  </si>
  <si>
    <t>რეგისტრაციის_ნომერი</t>
  </si>
  <si>
    <t>მიწის_ფუნქცია</t>
  </si>
  <si>
    <t>ბინა_წილები</t>
  </si>
  <si>
    <t>ბინა_საკუთრების_ტიპი</t>
  </si>
  <si>
    <t>ბინა_ფართის_ტიპი</t>
  </si>
  <si>
    <t>ბინა_სადარბაზო</t>
  </si>
  <si>
    <t>ბინა_სართული</t>
  </si>
  <si>
    <t>ბინა_ბინის_ნომერი</t>
  </si>
  <si>
    <t>ბინა_ფართობი</t>
  </si>
  <si>
    <t>ბინა_წილის_მრიცხველი</t>
  </si>
  <si>
    <t>ბინა_წილის_მნიშვნელი</t>
  </si>
  <si>
    <t>ბინა_მდგომარეობა</t>
  </si>
  <si>
    <t>მფლობელის_N</t>
  </si>
  <si>
    <t>მფლობელი</t>
  </si>
  <si>
    <t>ნაკვეთი_საკუთრების_ტიპი</t>
  </si>
  <si>
    <t>ნაკვეთი_მიწის_ფუნქცია</t>
  </si>
  <si>
    <t>ნაკვეთი_დაუზუსტებელი_ფართი</t>
  </si>
  <si>
    <t>ნაკვეთი_დაზუსტებელი_ფართი</t>
  </si>
  <si>
    <t>ნაკვეთი_საზომი_ერთეული</t>
  </si>
  <si>
    <t>ნაკვეთი_ნაკვეთის_წინა_ნომერი</t>
  </si>
  <si>
    <t>ნაკვეთი_BlockList</t>
  </si>
  <si>
    <t>გრძედი</t>
  </si>
  <si>
    <t>განედი</t>
  </si>
  <si>
    <t>შეზღუდვა_განცხადების_რეგ_ნომერი</t>
  </si>
  <si>
    <t>შეზღუდვა_ტიპი</t>
  </si>
  <si>
    <t>შეზღუდვა_განცხადების_რეგ_თარიღი</t>
  </si>
  <si>
    <t>შეზღუდვა_დამატებითი_გარემოება</t>
  </si>
  <si>
    <t>შეზღუდვა_საგანი</t>
  </si>
  <si>
    <t>შეზღუდვა_დამატებითი_პირობა</t>
  </si>
  <si>
    <t>შეზღუდვა_საბოლოო_თარიღი</t>
  </si>
  <si>
    <t>შეზღუდვა_პერიოდი</t>
  </si>
  <si>
    <t>შეზღუდვა_მონაწილე_ტიპი</t>
  </si>
  <si>
    <t>შეზღუდვა_მონაწილე_სახელი</t>
  </si>
  <si>
    <t>შეზღუდვა_მონაწილე_გვარი</t>
  </si>
  <si>
    <t>შეზღუდვა_მონაწილე_PID</t>
  </si>
  <si>
    <t>შეზღუდვა_მონაწილე_TAX</t>
  </si>
  <si>
    <t>შეზღუდვა_მონაწილე_დასახელება</t>
  </si>
  <si>
    <t>P</t>
  </si>
  <si>
    <t>ბინა/ფართი</t>
  </si>
  <si>
    <t>01.19.34.003.005.01.067</t>
  </si>
  <si>
    <t>ქალაქი თბილისი , გამზირი მოსკოვი , N 36ვ </t>
  </si>
  <si>
    <t>არასასოფლო სამეურნეო</t>
  </si>
  <si>
    <t>საკუთრება</t>
  </si>
  <si>
    <t>ფართი</t>
  </si>
  <si>
    <t>null</t>
  </si>
  <si>
    <t>P/N: 01010018300</t>
  </si>
  <si>
    <t>სარგის   ციხელიშვილი</t>
  </si>
  <si>
    <t>01.10.07.004.014.01.508</t>
  </si>
  <si>
    <t>ქალაქი თბილისი , დასახლება დიდი დიღომი , მიკრო/რაიონი IV , კორპუსი 25 </t>
  </si>
  <si>
    <t>სხვენი</t>
  </si>
  <si>
    <t>P/N: 20001000958</t>
  </si>
  <si>
    <t>ზურაბ   ბატიაშვილი</t>
  </si>
  <si>
    <t>01.10.07.004.014.01.099</t>
  </si>
  <si>
    <t>02.04.03.181.01.021</t>
  </si>
  <si>
    <t>ქალაქი რუსთავი , ქუჩა ლერმონტოვი , N 3 </t>
  </si>
  <si>
    <t>P/N: 35001084335</t>
  </si>
  <si>
    <t>ნინო   ჩხეიძე</t>
  </si>
  <si>
    <t>02.04.03.181.01.020</t>
  </si>
  <si>
    <t>საცხოვრებელი ფართი</t>
  </si>
  <si>
    <t>P/N: 35001084347</t>
  </si>
  <si>
    <t>გივი   ჩხეიძე</t>
  </si>
  <si>
    <t>ნაკვეთი</t>
  </si>
  <si>
    <t>57.06.54.079</t>
  </si>
  <si>
    <t>ქალაქი ყვარელი , ქუჩა აღდგომის , N 7 </t>
  </si>
  <si>
    <t>სასოფლო-სამეურნეო (საკარმიდამო)</t>
  </si>
  <si>
    <t>P/N: 45001015890</t>
  </si>
  <si>
    <t>იზა   შაოშვილი</t>
  </si>
  <si>
    <t>კვ.მ.</t>
  </si>
  <si>
    <t>საერთო ფართით N1-254კვ.მ.</t>
  </si>
  <si>
    <t>O</t>
  </si>
  <si>
    <t>57.06.52.109</t>
  </si>
  <si>
    <t>ქალაქი ყვარელი ,   "კაზარმის ტერიტორია" </t>
  </si>
  <si>
    <t>სასოფლო-სამეურნეო (სახნავი)</t>
  </si>
  <si>
    <t> ოჯახის საკუთრება</t>
  </si>
  <si>
    <t>თანასაკუთრება</t>
  </si>
  <si>
    <t>57.06.22.303</t>
  </si>
  <si>
    <t>ქალაქი ყვარელი , ქუჩა მათიკაშვილის , N 7 </t>
  </si>
  <si>
    <t>სასოფლო-სამეურნეო</t>
  </si>
  <si>
    <t>შენობა-ნაგებობა</t>
  </si>
  <si>
    <t>REGION_ID</t>
  </si>
  <si>
    <t>FID</t>
  </si>
  <si>
    <t>FULL_ADDRESS</t>
  </si>
  <si>
    <t>EL_N</t>
  </si>
  <si>
    <t>SCORE_DATE</t>
  </si>
  <si>
    <t>VISIT_DATE</t>
  </si>
  <si>
    <t>FAMILY_SCORE</t>
  </si>
  <si>
    <t>st_date</t>
  </si>
  <si>
    <t>100107800356</t>
  </si>
  <si>
    <t>1406; რაიონი: გორის რაიონი; საკრ.: დიცი; სოფ.: ქორდი</t>
  </si>
  <si>
    <t>100135338964</t>
  </si>
  <si>
    <t>1423; რაიონი: გორის რაიონი; საკრ.: ქვახვრელი; სოფ.: ქვახვრელი</t>
  </si>
  <si>
    <t>060418610496</t>
  </si>
  <si>
    <t>3308; რაიონი: მცხეთის რაიონი; საკრ.: მისაქციელი; სოფ.: ფრეზეთი; მის.: დევ.დასახლება რიგი 7; ბინა No: 147-148</t>
  </si>
  <si>
    <t>070311700225</t>
  </si>
  <si>
    <t>3124; რაიონი: მარტვილის რაიონი; საკრ.: ხუნწი; სოფ.: ხუნწი</t>
  </si>
  <si>
    <t>100518912241</t>
  </si>
  <si>
    <t>5706; რაიონი: ხაშურის რაიონი; საკრ.: სურამი; სოფ.: იტრია; მის.: სანატ. სურამი</t>
  </si>
  <si>
    <t>090519420580</t>
  </si>
  <si>
    <t>3009; რაიონი: მარნეულის რაიონი; საკრ.: კასუმლო; სოფ.: კასუმლო</t>
  </si>
  <si>
    <t>100135324672</t>
  </si>
  <si>
    <t>5700; ქალაქი: ხაშური; მის.: სააკაძის ყოფილი რკ საავადმყოფოს შენობა; No: 2</t>
  </si>
  <si>
    <t>100109400026</t>
  </si>
  <si>
    <t>1412; რაიონი: გორის რაიონი; საკრ.: ზეღდულეთი; სოფ.: ზეღდულეთი</t>
  </si>
  <si>
    <t>050711303939</t>
  </si>
  <si>
    <t>4307; რაიონი: ტყიბულის რაიონი; საკრ.: მუხურა; სოფ.: მუხურა</t>
  </si>
  <si>
    <t>070601905317</t>
  </si>
  <si>
    <t>4402; ქალაქი: ფოთი; რაიონი: ფოთი; მის.: 9  აპრილის; კორპუსი: 22; ბინა No: 59</t>
  </si>
  <si>
    <t>080503300418</t>
  </si>
  <si>
    <t>1207; რაიონი: ბორჯომის რაიონი; საკრ.: ტაძრისი; სოფ.: საკირე</t>
  </si>
  <si>
    <t>060418609504</t>
  </si>
  <si>
    <t>3303; რაიონი: მცხეთის რაიონი; საკრ.: გალავანი; სოფ.: გალავანი</t>
  </si>
  <si>
    <t>051121804615</t>
  </si>
  <si>
    <t>5605; რაიონი: ხარაგაულის რაიონი; საკრ.: ლაშე; სოფ.: ლაშე</t>
  </si>
  <si>
    <t>100135328021</t>
  </si>
  <si>
    <t>1414; რაიონი: გორის რაიონი; საკრ.: კარალეთი; სოფ.: კარალეთი</t>
  </si>
  <si>
    <t>060418605350</t>
  </si>
  <si>
    <t>3310; რაიონი: მცხეთის რაიონი; საკრ.: ნიჩბისი; სოფ.: სასხორი; მის.: სკოლის ქვემოთ ტრასასთან</t>
  </si>
  <si>
    <t>100135303057</t>
  </si>
  <si>
    <t>1404; რაიონი: გორის რაიონი; საკრ.: ზეღდულეთი; სოფ.: კირბალი</t>
  </si>
  <si>
    <t>100329110143</t>
  </si>
  <si>
    <t>4509; რაიონი: ქარელის რაიონი; საკრ.: ბრეთი; სოფ.: ბრეთის მეურნეობა</t>
  </si>
  <si>
    <t>100101903004</t>
  </si>
  <si>
    <t>1401; რაიონი: გორის რაიონი; საკრ.: ტინისხიდი; სოფ.: ოთარშენი; მის.: (სოფტექნიკა)</t>
  </si>
  <si>
    <t>070322200638</t>
  </si>
  <si>
    <t>3101; რაიონი: მარტვილის რაიონი; საკრ.: აბედათი; სოფ.: ჯოლევი</t>
  </si>
  <si>
    <t>100111600290</t>
  </si>
  <si>
    <t>1415; რაიონი: გორის რაიონი; საკრ.: მერეთი; სოფ.: მერეთი</t>
  </si>
  <si>
    <t>090519407179</t>
  </si>
  <si>
    <t>030209001079</t>
  </si>
  <si>
    <t>2908; რაიონი: ლენტეხის რაიონი; საკრ.: ხოფური; სოფ.: ლამანაშური</t>
  </si>
  <si>
    <t>110211702139</t>
  </si>
  <si>
    <t>6102; რაიონი: ქედის რაიონი; საკრ.: ზვარე; სოფ.: ვაიო</t>
  </si>
  <si>
    <t>100123200033</t>
  </si>
  <si>
    <t>1419; რაიონი: გორის რაიონი; საკრ.: ტირძნისი; სოფ.: ტირძნისი</t>
  </si>
  <si>
    <t>060504200181</t>
  </si>
  <si>
    <t>4703; რაიონი: ყაზბეგის რაიონი; საკრ.: გორისციხე; სოფ.: გორისციხე</t>
  </si>
  <si>
    <t>100135322082</t>
  </si>
  <si>
    <t>1403; რაიონი: გორის რაიონი; საკრ.: ბერბუკი; სოფ.: ბერბუკი</t>
  </si>
  <si>
    <t>100135311013</t>
  </si>
  <si>
    <t>1402; რაიონი: გორის რაიონი; საკრ.: ატენი; სოფ.: ატენი</t>
  </si>
  <si>
    <t>100135331014</t>
  </si>
  <si>
    <t>1403; რაიონი: გორის რაიონი; საკრ.: ბერბუკი; სოფ.: თორტიზა</t>
  </si>
  <si>
    <t>070901806335</t>
  </si>
  <si>
    <t>5809; რაიონი: ხობის რაიონი; საკრ.: ნოჯიხევი; სოფ.: ნოჯიხევი</t>
  </si>
  <si>
    <t>100518909425</t>
  </si>
  <si>
    <t>5702; რაიონი: ხაშურის რაიონი; საკრ.: გომი; სოფ.: აგარები</t>
  </si>
  <si>
    <t>060507701415</t>
  </si>
  <si>
    <t>4703; რაიონი: ყაზბეგის რაიონი; საკრ.: გორისციხე; სოფ.: ფხელშე</t>
  </si>
  <si>
    <t>050814419370</t>
  </si>
  <si>
    <t>4606; ქალაქი: ქუთაისი; მის.: გუგუნავას; კორპუსი: 9; ბინა No: 36,39</t>
  </si>
  <si>
    <t>100101903003</t>
  </si>
  <si>
    <t>1401; რაიონი: გორის რაიონი; საკრ.: ტინისხიდი; სოფ.: ოთარშენი; მის.: სოფ.ქიმია</t>
  </si>
  <si>
    <t>070501200035</t>
  </si>
  <si>
    <t>4100; ქალაქი: სენაკი; მის.: შავი ზღვის; No: 21</t>
  </si>
  <si>
    <t>010130339569</t>
  </si>
  <si>
    <t>3700; ქალაქი: რუსთავი; მის.: თბილისის ქ. ტურბაზა; კორპუსი: 28; ბინა No: 8/17</t>
  </si>
  <si>
    <t>050501300737</t>
  </si>
  <si>
    <t>3900; ქალაქი: სამტრედია; მის.: ჭავჭავაძის; კორპუსი: 2; ბინა No: 47-48</t>
  </si>
  <si>
    <t>070903400180</t>
  </si>
  <si>
    <t>5822; რაიონი: ხობის რაიონი; საკრ.: ხეთა; სოფ.: ხეთა</t>
  </si>
  <si>
    <t>070714700640</t>
  </si>
  <si>
    <t>5004; რაიონი: ჩხოროწყუს რაიონი; საკრ.: კირცხი; სოფ.: კირცხი</t>
  </si>
  <si>
    <t>080116401206</t>
  </si>
  <si>
    <t>0300; რაიონი: ადიგენის რაიონი; საკრ.: ლელოვანი; სოფ.: კახარეთი</t>
  </si>
  <si>
    <t>090519418157</t>
  </si>
  <si>
    <t>070503900786</t>
  </si>
  <si>
    <t>4100; ქალაქი: სენაკი; მის.: სამხ. ქალაქი (სასტუმ.); კორპუსი: 211</t>
  </si>
  <si>
    <t>030209000185</t>
  </si>
  <si>
    <t>2907; რაიონი: ლენტეხის რაიონი; საკრ.: ხელედი; სოფ.: წანაში</t>
  </si>
  <si>
    <t>100329110495</t>
  </si>
  <si>
    <t>4513; რაიონი: ქარელის რაიონი; საკრ.: ზემო ხვედურეთი; სოფ.: ქვემო ხვედურეთი</t>
  </si>
  <si>
    <t>100515400274</t>
  </si>
  <si>
    <t>5708; რაიონი: ხაშურის რაიონი; საკრ.: ცხრამუხა; სოფ.: ცხრამუხა</t>
  </si>
  <si>
    <t>100135324644</t>
  </si>
  <si>
    <t>100329100834</t>
  </si>
  <si>
    <t>4511; რაიონი: ქარელის რაიონი; საკრ.: დირბი; სოფ.: დირბი</t>
  </si>
  <si>
    <t>060104700183</t>
  </si>
  <si>
    <t>3319; რაიონი: მცხეთის რაიონი; საკრ.: წილკანი; სოფ.: წილკანი; მის.: დევნილთა დასახლება; No: რიგი 9; ბინა No: 246,240</t>
  </si>
  <si>
    <t>100329112164</t>
  </si>
  <si>
    <t>4517; რაიონი: ქარელის რაიონი; საკრ.: რუისი; სოფ.: რუისი; მის.: წინა უბანი</t>
  </si>
  <si>
    <t>100518911175</t>
  </si>
  <si>
    <t>5700; ქალაქი: ხაშური; მის.: 26 მაისის; No: 84</t>
  </si>
  <si>
    <t>070601902809</t>
  </si>
  <si>
    <t>4401; ქალაქი: ფოთი; რაიონი: ფოთი; მის.: კაცაძის; კორპუსი: 32; ბინა No: 6</t>
  </si>
  <si>
    <t>070321409676</t>
  </si>
  <si>
    <t>3107; რაიონი: მარტვილის რაიონი; საკრ.: ვედიდკარი; სოფ.: მუხურჩა</t>
  </si>
  <si>
    <t>100135320614</t>
  </si>
  <si>
    <t>1425; რაიონი: გორის რაიონი; საკრ.: ძევერა; სოფ.: ქიწნისი; მის.: მეურნეობა</t>
  </si>
  <si>
    <t>100135325922</t>
  </si>
  <si>
    <t>1432; რაიონი: გორის რაიონი; საკრ.: ხიდისთავი; სოფ.: აზნეთი</t>
  </si>
  <si>
    <t>030208200065</t>
  </si>
  <si>
    <t>2905; რაიონი: ლენტეხის რაიონი; საკრ.: ჩიხარეში; სოფ.: ნაცული</t>
  </si>
  <si>
    <t>070815105126</t>
  </si>
  <si>
    <t>5223; ქალაქი: ჯვარი; რაიონი: წალენჯიხის რაიონი; მის.: კოსტავას; No: 24</t>
  </si>
  <si>
    <t>050814419096</t>
  </si>
  <si>
    <t>4611; ქალაქი: ქუთაისი; მის.: შავგულიძის; კორპუსი: 2; ბინა No: 21-22</t>
  </si>
  <si>
    <t>100518912848</t>
  </si>
  <si>
    <t>100329111632</t>
  </si>
  <si>
    <t>4517; რაიონი: ქარელის რაიონი; საკრ.: რუისი; სოფ.: რუისი; მის.: შუა უბანი</t>
  </si>
  <si>
    <t>100135313260</t>
  </si>
  <si>
    <t>1414; რაიონი: გორის რაიონი; საკრ.: კარალეთი; სოფ.: კარალეთი; მის.: საჭიდაოსთან</t>
  </si>
  <si>
    <t>100504900954</t>
  </si>
  <si>
    <t>5706; რაიონი: ხაშურის რაიონი; საკრ.: სურამი; სოფ.: ბუღაურა</t>
  </si>
  <si>
    <t>100135316611</t>
  </si>
  <si>
    <t>030209003189</t>
  </si>
  <si>
    <t>100109400346</t>
  </si>
  <si>
    <t>1412; რაიონი: გორის რაიონი; საკრ.: ზეღდულეთი; სოფ.: ქვემო ახალსოფელი</t>
  </si>
  <si>
    <t>100135306305</t>
  </si>
  <si>
    <t>1412; რაიონი: გორის რაიონი; საკრ.: ზეღდულეთი; სოფ.: ბერშუეთი</t>
  </si>
  <si>
    <t>060218302894</t>
  </si>
  <si>
    <t>1808; რაიონი: დუშეთის რაიონი; საკრ.: გუდამაყარი; სოფ.: დიდებაანი</t>
  </si>
  <si>
    <t>100135315254</t>
  </si>
  <si>
    <t>1428; რაიონი: გორის რაიონი; საკრ.: შავშვები; სოფ.: წითელუბანი</t>
  </si>
  <si>
    <t>030209000607</t>
  </si>
  <si>
    <t>2908; რაიონი: ლენტეხის რაიონი; საკრ.: ხოფური; სოფ.: ნანარი</t>
  </si>
  <si>
    <t>100135304965</t>
  </si>
  <si>
    <t>1409; რაიონი: გორის რაიონი; საკრ.: ვარიანი; სოფ.: ახალდაბა</t>
  </si>
  <si>
    <t>090712101063</t>
  </si>
  <si>
    <t>5301; რაიონი: წალკის რაიონი; საკრ.: ავრანლო; სოფ.: ავრანლო</t>
  </si>
  <si>
    <t>050814418420</t>
  </si>
  <si>
    <t>4605; ქალაქი: ქუთაისი; მის.: თაბუკაშვილის; კორპუსი: 8; ბინა No: 39</t>
  </si>
  <si>
    <t>100120500822</t>
  </si>
  <si>
    <t>1428; რაიონი: გორის რაიონი; საკრ.: შავშვები; სოფ.: შავშვები; მის.: კოტეჯი; No: 155-156</t>
  </si>
  <si>
    <t>060218307914</t>
  </si>
  <si>
    <t>1813; რაიონი: დუშეთის რაიონი; საკრ.: ჟინვალი; სოფ.: ჟინვალი; კორპუსი: 16; ბინა No: 15</t>
  </si>
  <si>
    <t>070815105775</t>
  </si>
  <si>
    <t>5223; ქალაქი: ჯვარი; რაიონი: წალენჯიხის რაიონი; მის.: კოსტავას; No: 7</t>
  </si>
  <si>
    <t>050814415668</t>
  </si>
  <si>
    <t>4610; ქალაქი: ქუთაისი; მის.: სოლომონ 2 ჩიხი 4; კორპუსი: 6; ბინა No: 53</t>
  </si>
  <si>
    <t>3710337232</t>
  </si>
  <si>
    <t>3710266702</t>
  </si>
  <si>
    <t>4110324281</t>
  </si>
  <si>
    <t>0710164890</t>
  </si>
  <si>
    <t>5010216382</t>
  </si>
  <si>
    <t>3610251150</t>
  </si>
  <si>
    <t>3710358911</t>
  </si>
  <si>
    <t>0410104312</t>
  </si>
  <si>
    <t>3010129200</t>
  </si>
  <si>
    <t>4110039701</t>
  </si>
  <si>
    <t>2310080062</t>
  </si>
  <si>
    <t>3710344020</t>
  </si>
  <si>
    <t>4110071850</t>
  </si>
  <si>
    <t>3710225351</t>
  </si>
  <si>
    <t>3910138942</t>
  </si>
  <si>
    <t>3610256062</t>
  </si>
  <si>
    <t>0710071410</t>
  </si>
  <si>
    <t>3710269410</t>
  </si>
  <si>
    <t>5010434452</t>
  </si>
  <si>
    <t>2710151880</t>
  </si>
  <si>
    <t>6310252072</t>
  </si>
  <si>
    <t>3710059020</t>
  </si>
  <si>
    <t>8110209281</t>
  </si>
  <si>
    <t>3710275012</t>
  </si>
  <si>
    <t>3710170200</t>
  </si>
  <si>
    <t>0610175171</t>
  </si>
  <si>
    <t>3810235590</t>
  </si>
  <si>
    <t>8110247002</t>
  </si>
  <si>
    <t>1215843221</t>
  </si>
  <si>
    <t>3610256040</t>
  </si>
  <si>
    <t>0513243120</t>
  </si>
  <si>
    <t>4910578890</t>
  </si>
  <si>
    <t>1410295500</t>
  </si>
  <si>
    <t>0310148910</t>
  </si>
  <si>
    <t>3410096092</t>
  </si>
  <si>
    <t>5010138772</t>
  </si>
  <si>
    <t>0513253462</t>
  </si>
  <si>
    <t>2710157580</t>
  </si>
  <si>
    <t>3910236131</t>
  </si>
  <si>
    <t>3810178312</t>
  </si>
  <si>
    <t>3710066362</t>
  </si>
  <si>
    <t>3910110420</t>
  </si>
  <si>
    <t>4110321870</t>
  </si>
  <si>
    <t>4110158261</t>
  </si>
  <si>
    <t>3910230712</t>
  </si>
  <si>
    <t>3810091672</t>
  </si>
  <si>
    <t>0410239440</t>
  </si>
  <si>
    <t>0710088502</t>
  </si>
  <si>
    <t>3710093272</t>
  </si>
  <si>
    <t>3710364851</t>
  </si>
  <si>
    <t>2710128371</t>
  </si>
  <si>
    <t>0210114502</t>
  </si>
  <si>
    <t>1810166220</t>
  </si>
  <si>
    <t>3810307931</t>
  </si>
  <si>
    <t>3910230202</t>
  </si>
  <si>
    <t>3710200980</t>
  </si>
  <si>
    <t>3810194651</t>
  </si>
  <si>
    <t>3710075580</t>
  </si>
  <si>
    <t>2710130422</t>
  </si>
  <si>
    <t>4110199931</t>
  </si>
  <si>
    <t>3710360280</t>
  </si>
  <si>
    <t>3710234400</t>
  </si>
  <si>
    <t>4210112542</t>
  </si>
  <si>
    <t>3710192940</t>
  </si>
  <si>
    <t>2710154790</t>
  </si>
  <si>
    <t>3710193570</t>
  </si>
  <si>
    <t>5410119311</t>
  </si>
  <si>
    <t>1219975012</t>
  </si>
  <si>
    <t>3710316881</t>
  </si>
  <si>
    <t>4210155600</t>
  </si>
  <si>
    <t>0210114581</t>
  </si>
  <si>
    <t>1219964100</t>
  </si>
  <si>
    <t>3710075572</t>
  </si>
  <si>
    <t>3710156831</t>
  </si>
  <si>
    <t>4110324390</t>
  </si>
  <si>
    <t>0710121390</t>
  </si>
  <si>
    <t>3810308092</t>
  </si>
  <si>
    <t>5010399491</t>
  </si>
  <si>
    <t>3810321382</t>
  </si>
  <si>
    <t>3710243152</t>
  </si>
  <si>
    <t>1810161671</t>
  </si>
  <si>
    <t>0410104301</t>
  </si>
  <si>
    <t>3010062251</t>
  </si>
  <si>
    <t>4110063742</t>
  </si>
  <si>
    <t>2310187042</t>
  </si>
  <si>
    <t>3710204921</t>
  </si>
  <si>
    <t>4110066330</t>
  </si>
  <si>
    <t>3710224781</t>
  </si>
  <si>
    <t>3910229291</t>
  </si>
  <si>
    <t>3610256111</t>
  </si>
  <si>
    <t>0710216340</t>
  </si>
  <si>
    <t>3710066100</t>
  </si>
  <si>
    <t>5010138161</t>
  </si>
  <si>
    <t>2710122551</t>
  </si>
  <si>
    <t>6310144620</t>
  </si>
  <si>
    <t>3710353421</t>
  </si>
  <si>
    <t>8110247182</t>
  </si>
  <si>
    <t>3710332822</t>
  </si>
  <si>
    <t>3710333400</t>
  </si>
  <si>
    <t>3710217300</t>
  </si>
  <si>
    <t>0610173701</t>
  </si>
  <si>
    <t>3810128152</t>
  </si>
  <si>
    <t>8110211531</t>
  </si>
  <si>
    <t>1219875862</t>
  </si>
  <si>
    <t>3610256861</t>
  </si>
  <si>
    <t>0513243502</t>
  </si>
  <si>
    <t>4910578901</t>
  </si>
  <si>
    <t>1410295511</t>
  </si>
  <si>
    <t>0610174042</t>
  </si>
  <si>
    <t>0310081042</t>
  </si>
  <si>
    <t>3410098331</t>
  </si>
  <si>
    <t>5010397440</t>
  </si>
  <si>
    <t>0513253470</t>
  </si>
  <si>
    <t>2710130021</t>
  </si>
  <si>
    <t>3910201080</t>
  </si>
  <si>
    <t>3810178320</t>
  </si>
  <si>
    <t>3710349772</t>
  </si>
  <si>
    <t>3910184812</t>
  </si>
  <si>
    <t>4110320932</t>
  </si>
  <si>
    <t>4110265342</t>
  </si>
  <si>
    <t>3910188082</t>
  </si>
  <si>
    <t>3810151530</t>
  </si>
  <si>
    <t>0410087681</t>
  </si>
  <si>
    <t>0710216572</t>
  </si>
  <si>
    <t>3710362751</t>
  </si>
  <si>
    <t>3710364911</t>
  </si>
  <si>
    <t>2710156612</t>
  </si>
  <si>
    <t>0210110662</t>
  </si>
  <si>
    <t>1810166340</t>
  </si>
  <si>
    <t>3810308201</t>
  </si>
  <si>
    <t>3910137532</t>
  </si>
  <si>
    <t>3710256821</t>
  </si>
  <si>
    <t>3810052822</t>
  </si>
  <si>
    <t>3710273632</t>
  </si>
  <si>
    <t>2710150590</t>
  </si>
  <si>
    <t>4110199871</t>
  </si>
  <si>
    <t>3710253690</t>
  </si>
  <si>
    <t>3710258310</t>
  </si>
  <si>
    <t>4210196820</t>
  </si>
  <si>
    <t>3710193030</t>
  </si>
  <si>
    <t>2710122232</t>
  </si>
  <si>
    <t>3710193581</t>
  </si>
  <si>
    <t>5410129481</t>
  </si>
  <si>
    <t>1219974401</t>
  </si>
  <si>
    <t>3710316911</t>
  </si>
  <si>
    <t>4210275532</t>
  </si>
  <si>
    <t>0210190530</t>
  </si>
  <si>
    <t>1219964531</t>
  </si>
  <si>
    <t>MaxOfdate</t>
  </si>
  <si>
    <t>energo_pro_70000_reestr_EL_N</t>
  </si>
  <si>
    <t>020314900027</t>
  </si>
  <si>
    <t>4921; რაიონი: ჩოხატაურის რაიონი; საკრ.: ჯვარცხმა; სოფ.: ჯვარცხმა</t>
  </si>
  <si>
    <t>1110073792</t>
  </si>
  <si>
    <t>1110073140</t>
  </si>
  <si>
    <t>051214105290</t>
  </si>
  <si>
    <t>5900; ქალაქი: ხონი; მის.: ხვიჩიას; No: 48</t>
  </si>
  <si>
    <t>1510073820</t>
  </si>
  <si>
    <t>1510073220</t>
  </si>
  <si>
    <t>070237409579</t>
  </si>
  <si>
    <t>2134; რაიონი: ზუგდიდის რაიონი; საკრ.: ყულიშკარი; სოფ.: ყულიშკარი; მის.: ბაღმარანი</t>
  </si>
  <si>
    <t>0110229000</t>
  </si>
  <si>
    <t>0110649892</t>
  </si>
  <si>
    <t>040622801687</t>
  </si>
  <si>
    <t>3811; რაიონი: საგარეჯოს რაიონი; საკრ.: უჯარმა; სოფ.: უჯარმა</t>
  </si>
  <si>
    <t>040216800429</t>
  </si>
  <si>
    <t>1509; რაიონი: გურჯაანის რაიონი; საკრ.: კარდენახი; სოფ.: კარდენახი</t>
  </si>
  <si>
    <t>040621700058</t>
  </si>
  <si>
    <t>3804; რაიონი: საგარეჯოს რაიონი; საკრ.: კოჭბაანი; სოფ.: გორანა</t>
  </si>
  <si>
    <t>040216800992</t>
  </si>
  <si>
    <t>040219200252</t>
  </si>
  <si>
    <t>1518; რაიონი: გურჯაანის რაიონი; საკრ.: ჩალაუბანი; სოფ.: ჩალაუბანი</t>
  </si>
  <si>
    <t>701561754</t>
  </si>
  <si>
    <t>701561642</t>
  </si>
  <si>
    <t>N</t>
  </si>
  <si>
    <t>5914; რაიონი: ხონის რაიონი; საკრ.: ნახახულევი; სოფ.: კონტუათი</t>
  </si>
  <si>
    <t>X</t>
  </si>
  <si>
    <t>F(X)</t>
  </si>
  <si>
    <t>5706; რაიონი: ხაშურის რაიონი; საკრ.: სურამი; სოფ.: იტრია; მის.: სანატორიუმი სურამი; კორპუსი: 1; ბინა No: 34</t>
  </si>
  <si>
    <t>110202800032</t>
  </si>
  <si>
    <t>6107; რაიონი: ქედის რაიონი; საკრ.: წონიარისი; სოფ.: ტიბეთა</t>
  </si>
  <si>
    <t>6310172962</t>
  </si>
  <si>
    <t>6310147830</t>
  </si>
  <si>
    <t>020102200014</t>
  </si>
  <si>
    <t>1010196941</t>
  </si>
  <si>
    <t>020104900254</t>
  </si>
  <si>
    <t>1010087152</t>
  </si>
  <si>
    <t>020107300085</t>
  </si>
  <si>
    <t>1010085641</t>
  </si>
  <si>
    <t>020117004551</t>
  </si>
  <si>
    <t>1010115660</t>
  </si>
  <si>
    <t>020201009697</t>
  </si>
  <si>
    <t>0910135560</t>
  </si>
  <si>
    <t>020201012727</t>
  </si>
  <si>
    <t>0910133070</t>
  </si>
  <si>
    <t>020205300051</t>
  </si>
  <si>
    <t>0910087822</t>
  </si>
  <si>
    <t>020215000073</t>
  </si>
  <si>
    <t>0910138560</t>
  </si>
  <si>
    <t>030120505752</t>
  </si>
  <si>
    <t>2510062871</t>
  </si>
  <si>
    <t>030206600233</t>
  </si>
  <si>
    <t>2710124411</t>
  </si>
  <si>
    <t>030209003179</t>
  </si>
  <si>
    <t>2710116022</t>
  </si>
  <si>
    <t>030411500510</t>
  </si>
  <si>
    <t>2710078481</t>
  </si>
  <si>
    <t>030417402091</t>
  </si>
  <si>
    <t>2710050881</t>
  </si>
  <si>
    <t>050111500147</t>
  </si>
  <si>
    <t>1710145781</t>
  </si>
  <si>
    <t>050114904249</t>
  </si>
  <si>
    <t>1710059561</t>
  </si>
  <si>
    <t>050202200023</t>
  </si>
  <si>
    <t>1610108752</t>
  </si>
  <si>
    <t>050220001410</t>
  </si>
  <si>
    <t>1610116830</t>
  </si>
  <si>
    <t>050309600205</t>
  </si>
  <si>
    <t>2010148841</t>
  </si>
  <si>
    <t>050420306738</t>
  </si>
  <si>
    <t>2110120091</t>
  </si>
  <si>
    <t>050901900023</t>
  </si>
  <si>
    <t>1310317121</t>
  </si>
  <si>
    <t>050901900173</t>
  </si>
  <si>
    <t>1310307731</t>
  </si>
  <si>
    <t>050901900241</t>
  </si>
  <si>
    <t>1310311102</t>
  </si>
  <si>
    <t>050901900245</t>
  </si>
  <si>
    <t>1310311050</t>
  </si>
  <si>
    <t>050901900291</t>
  </si>
  <si>
    <t>1310311012</t>
  </si>
  <si>
    <t>050905100087</t>
  </si>
  <si>
    <t>1310256161</t>
  </si>
  <si>
    <t>050915900067</t>
  </si>
  <si>
    <t>1910124390</t>
  </si>
  <si>
    <t>050919100530</t>
  </si>
  <si>
    <t>1310284882</t>
  </si>
  <si>
    <t>050919100569</t>
  </si>
  <si>
    <t>1310063411</t>
  </si>
  <si>
    <t>050919104071</t>
  </si>
  <si>
    <t>1310218072</t>
  </si>
  <si>
    <t>050919109550</t>
  </si>
  <si>
    <t>1310319311</t>
  </si>
  <si>
    <t>050919113094</t>
  </si>
  <si>
    <t>1310252182</t>
  </si>
  <si>
    <t>050919113354</t>
  </si>
  <si>
    <t>1310055540</t>
  </si>
  <si>
    <t>050919113397</t>
  </si>
  <si>
    <t>1310311140</t>
  </si>
  <si>
    <t>050919113827</t>
  </si>
  <si>
    <t>1310300550</t>
  </si>
  <si>
    <t>050919115332</t>
  </si>
  <si>
    <t>1910096220</t>
  </si>
  <si>
    <t>051005900080</t>
  </si>
  <si>
    <t>2410139970</t>
  </si>
  <si>
    <t>051011400539</t>
  </si>
  <si>
    <t>2410309781</t>
  </si>
  <si>
    <t>051016501926</t>
  </si>
  <si>
    <t>2410138961</t>
  </si>
  <si>
    <t>051016509995</t>
  </si>
  <si>
    <t>2410194240</t>
  </si>
  <si>
    <t>051016512297</t>
  </si>
  <si>
    <t>2410157861</t>
  </si>
  <si>
    <t>051016513388</t>
  </si>
  <si>
    <t>2410144860</t>
  </si>
  <si>
    <t>051016520569</t>
  </si>
  <si>
    <t>2410210132</t>
  </si>
  <si>
    <t>051103000003</t>
  </si>
  <si>
    <t>2310102671</t>
  </si>
  <si>
    <t>051112900178</t>
  </si>
  <si>
    <t>2310115691</t>
  </si>
  <si>
    <t>051118800212</t>
  </si>
  <si>
    <t>2310136972</t>
  </si>
  <si>
    <t>051121802806</t>
  </si>
  <si>
    <t>2310119651</t>
  </si>
  <si>
    <t>051121806741</t>
  </si>
  <si>
    <t>2310075071</t>
  </si>
  <si>
    <t>051209500058</t>
  </si>
  <si>
    <t>1510129530</t>
  </si>
  <si>
    <t>051210900401</t>
  </si>
  <si>
    <t>1510150991</t>
  </si>
  <si>
    <t>051212500188</t>
  </si>
  <si>
    <t>1510142891</t>
  </si>
  <si>
    <t>051213300025</t>
  </si>
  <si>
    <t>1510134352</t>
  </si>
  <si>
    <t>051214100659</t>
  </si>
  <si>
    <t>1510129541</t>
  </si>
  <si>
    <t>051214103901</t>
  </si>
  <si>
    <t>1510165541</t>
  </si>
  <si>
    <t>051214107005</t>
  </si>
  <si>
    <t>1510115250</t>
  </si>
  <si>
    <t>060218300189</t>
  </si>
  <si>
    <t>4210193321</t>
  </si>
  <si>
    <t>060218300831</t>
  </si>
  <si>
    <t>4210082070</t>
  </si>
  <si>
    <t>060218301077</t>
  </si>
  <si>
    <t>4210238332</t>
  </si>
  <si>
    <t>060329501864</t>
  </si>
  <si>
    <t>4410116250</t>
  </si>
  <si>
    <t>060418609734</t>
  </si>
  <si>
    <t>4110037282</t>
  </si>
  <si>
    <t>070207200205</t>
  </si>
  <si>
    <t>0110664502</t>
  </si>
  <si>
    <t>070221800406</t>
  </si>
  <si>
    <t>0110614811</t>
  </si>
  <si>
    <t>070237412381</t>
  </si>
  <si>
    <t>0110115210</t>
  </si>
  <si>
    <t>070237418304</t>
  </si>
  <si>
    <t>0110686312</t>
  </si>
  <si>
    <t>070305209746</t>
  </si>
  <si>
    <t>0710134830</t>
  </si>
  <si>
    <t>070307900152</t>
  </si>
  <si>
    <t>0710160101</t>
  </si>
  <si>
    <t>070322201261</t>
  </si>
  <si>
    <t>0710185192</t>
  </si>
  <si>
    <t>070322203080</t>
  </si>
  <si>
    <t>0710074991</t>
  </si>
  <si>
    <t>070518705412</t>
  </si>
  <si>
    <t>0513261491</t>
  </si>
  <si>
    <t>070518706565</t>
  </si>
  <si>
    <t>0510144581</t>
  </si>
  <si>
    <t>070518706813</t>
  </si>
  <si>
    <t>0513245951</t>
  </si>
  <si>
    <t>070709000392</t>
  </si>
  <si>
    <t>0310131851</t>
  </si>
  <si>
    <t>070901806712</t>
  </si>
  <si>
    <t>0610182922</t>
  </si>
  <si>
    <t>080411800138</t>
  </si>
  <si>
    <t>2910172710</t>
  </si>
  <si>
    <t>090227600035</t>
  </si>
  <si>
    <t>5710109302</t>
  </si>
  <si>
    <t>090227600087</t>
  </si>
  <si>
    <t>5710108162</t>
  </si>
  <si>
    <t>090230605050</t>
  </si>
  <si>
    <t>5510222182</t>
  </si>
  <si>
    <t>090230608850</t>
  </si>
  <si>
    <t>5010388751</t>
  </si>
  <si>
    <t>090310800491</t>
  </si>
  <si>
    <t>5210104252</t>
  </si>
  <si>
    <t>090317505094</t>
  </si>
  <si>
    <t>5210140680</t>
  </si>
  <si>
    <t>090419806255</t>
  </si>
  <si>
    <t>5310052121</t>
  </si>
  <si>
    <t>090606920130</t>
  </si>
  <si>
    <t>4910077421</t>
  </si>
  <si>
    <t>090607700083</t>
  </si>
  <si>
    <t>4910023001</t>
  </si>
  <si>
    <t>090712101032</t>
  </si>
  <si>
    <t>5410124212</t>
  </si>
  <si>
    <t>090712102105</t>
  </si>
  <si>
    <t>5410145392</t>
  </si>
  <si>
    <t>100135325530</t>
  </si>
  <si>
    <t>3710072340</t>
  </si>
  <si>
    <t>100135326156</t>
  </si>
  <si>
    <t>3710068740</t>
  </si>
  <si>
    <t>100135332241</t>
  </si>
  <si>
    <t>3710099512</t>
  </si>
  <si>
    <t>100135337707</t>
  </si>
  <si>
    <t>3610140701</t>
  </si>
  <si>
    <t>100221305038</t>
  </si>
  <si>
    <t>4010166292</t>
  </si>
  <si>
    <t>100221315130</t>
  </si>
  <si>
    <t>4910029650</t>
  </si>
  <si>
    <t>100311900305</t>
  </si>
  <si>
    <t>3910089712</t>
  </si>
  <si>
    <t>100315100202</t>
  </si>
  <si>
    <t>3910192650</t>
  </si>
  <si>
    <t>100315100424</t>
  </si>
  <si>
    <t>3910229490</t>
  </si>
  <si>
    <t>100329105821</t>
  </si>
  <si>
    <t>3910205351</t>
  </si>
  <si>
    <t>100329110811</t>
  </si>
  <si>
    <t>3910230472</t>
  </si>
  <si>
    <t>100329111068</t>
  </si>
  <si>
    <t>3910171200</t>
  </si>
  <si>
    <t>100329115914</t>
  </si>
  <si>
    <t>3910079482</t>
  </si>
  <si>
    <t>100329117964</t>
  </si>
  <si>
    <t>3910233862</t>
  </si>
  <si>
    <t>100518905684</t>
  </si>
  <si>
    <t>3810125771</t>
  </si>
  <si>
    <t>110117916432</t>
  </si>
  <si>
    <t>6010288511</t>
  </si>
  <si>
    <t>110117919330</t>
  </si>
  <si>
    <t>6210006982</t>
  </si>
  <si>
    <t>110203600093</t>
  </si>
  <si>
    <t>6310143090</t>
  </si>
  <si>
    <t>110321000475</t>
  </si>
  <si>
    <t>6110105801</t>
  </si>
  <si>
    <t>110321010813</t>
  </si>
  <si>
    <t>6110026230</t>
  </si>
  <si>
    <t>110321027098</t>
  </si>
  <si>
    <t>6110198370</t>
  </si>
  <si>
    <t>110602300242</t>
  </si>
  <si>
    <t>6310028501</t>
  </si>
  <si>
    <t>110614700166</t>
  </si>
  <si>
    <t>6310023892</t>
  </si>
  <si>
    <t>energo_pro_20171001_70000_EL_N</t>
  </si>
  <si>
    <t>1913; რაიონი: ვანის რაიონი; საკრ.: საპრასია; სოფ.: რომანეთი</t>
  </si>
  <si>
    <t>1610138752</t>
  </si>
  <si>
    <t>5400; ქალაქი: წყალტუბო; მის.: რუსთაველის; კორპუსი: 41; ბინა No: 262</t>
  </si>
  <si>
    <t>1310307772</t>
  </si>
  <si>
    <t>1510150931</t>
  </si>
  <si>
    <t>051214106983</t>
  </si>
  <si>
    <t>5900; ქალაქი: ხონი; მის.: ჭანტურიას 3 შეს.; No: 4</t>
  </si>
  <si>
    <t>1510178981</t>
  </si>
  <si>
    <t>1510062810</t>
  </si>
  <si>
    <t>2126; რაიონი: ზუგდიდის რაიონი; საკრ.: ორსანტია; სოფ.: ორსანტია; მის.: ცენტრი კანტორის შენობა</t>
  </si>
  <si>
    <t>0110664510</t>
  </si>
  <si>
    <t>070601905718</t>
  </si>
  <si>
    <t>4400; ქალაქი: ფოთი; რაიონი: ფოთი; მის.: პალიასტომის; No: 12</t>
  </si>
  <si>
    <t>0410285801</t>
  </si>
  <si>
    <t>0410113841</t>
  </si>
  <si>
    <t>070909300094</t>
  </si>
  <si>
    <t>5808; რაიონი: ხობის რაიონი; საკრ.: თორსა; სოფ.: თორსა</t>
  </si>
  <si>
    <t>0610174500</t>
  </si>
  <si>
    <t>0610178002</t>
  </si>
  <si>
    <t>090519421692</t>
  </si>
  <si>
    <t>3012; რაიონი: მარნეულის რაიონი; საკრ.: სადახლო; სოფ.: ხულდარა</t>
  </si>
  <si>
    <t>5010443962</t>
  </si>
  <si>
    <t>5010421792</t>
  </si>
  <si>
    <t>090606923649</t>
  </si>
  <si>
    <t>3700; ქალაქი: რუსთავი; მის.: დუმბაძის; კორპუსი: 34; ბინა No: 26</t>
  </si>
  <si>
    <t>4910693632</t>
  </si>
  <si>
    <t>4910624700</t>
  </si>
  <si>
    <t>100135333960</t>
  </si>
  <si>
    <t>1409; რაიონი: გორის რაიონი; საკრ.: ვარიანი; სოფ.: ვარიანი</t>
  </si>
  <si>
    <t>3610293161</t>
  </si>
  <si>
    <t>3710109821</t>
  </si>
  <si>
    <t>ab</t>
  </si>
  <si>
    <t>700765741</t>
  </si>
  <si>
    <t>701575976</t>
  </si>
  <si>
    <t>700771521</t>
  </si>
  <si>
    <t>700739356</t>
  </si>
  <si>
    <t>701708645</t>
  </si>
  <si>
    <t>701575980</t>
  </si>
  <si>
    <t>700771510</t>
  </si>
  <si>
    <t>701796623</t>
  </si>
  <si>
    <t>&lt;Portions&gt; სარგის   ციხელიშვილი &lt;/Portions&gt;</t>
  </si>
  <si>
    <t>&lt;Portions&gt; ზურაბ   ბატიაშვილი &lt;/Portions&gt;</t>
  </si>
  <si>
    <t>&lt;Portions&gt; ნინო   ჩხეიძე &lt;/Portions&gt;</t>
  </si>
  <si>
    <t>&lt;Portions&gt; გივი   ჩხეიძე &lt;/Portions&gt;</t>
  </si>
  <si>
    <t>882016841459</t>
  </si>
  <si>
    <t>882012043750</t>
  </si>
  <si>
    <t>882012045736</t>
  </si>
  <si>
    <t>882015459027</t>
  </si>
  <si>
    <t>882011337887</t>
  </si>
  <si>
    <t>882011337865</t>
  </si>
  <si>
    <t>572008000633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</si>
</sst>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8000000000000007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i/>
      <sz val="11"/>
      <color rgb="FF008000"/>
      <name val="Verdana"/>
      <family val="2"/>
    </font>
    <font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ck">
        <color rgb="FF1177BB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thick">
        <color rgb="FF1177BB"/>
      </right>
      <top style="medium">
        <color rgb="FFAAAAAA"/>
      </top>
      <bottom style="medium">
        <color rgb="FFAAAAAA"/>
      </bottom>
      <diagonal/>
    </border>
    <border>
      <left style="thick">
        <color rgb="FF1177BB"/>
      </left>
      <right style="medium">
        <color rgb="FFAAAAAA"/>
      </right>
      <top style="medium">
        <color rgb="FFAAAAAA"/>
      </top>
      <bottom style="thick">
        <color rgb="FF1177BB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thick">
        <color rgb="FF1177BB"/>
      </bottom>
      <diagonal/>
    </border>
    <border>
      <left style="medium">
        <color rgb="FFAAAAAA"/>
      </left>
      <right style="thick">
        <color rgb="FF1177BB"/>
      </right>
      <top style="medium">
        <color rgb="FFAAAAAA"/>
      </top>
      <bottom style="thick">
        <color rgb="FF1177BB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</cellStyleXfs>
  <cellXfs count="54">
    <xf numFmtId="0" fontId="0" fillId="0" borderId="0" xfId="0"/>
    <xf numFmtId="0" fontId="18" fillId="33" borderId="0" xfId="0" applyFont="1" applyFill="1"/>
    <xf numFmtId="0" fontId="20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0" fillId="33" borderId="11" xfId="0" applyFont="1" applyFill="1" applyBorder="1" applyAlignment="1">
      <alignment vertical="top" wrapText="1"/>
    </xf>
    <xf numFmtId="0" fontId="20" fillId="33" borderId="12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20" fillId="33" borderId="13" xfId="0" applyFont="1" applyFill="1" applyBorder="1" applyAlignment="1">
      <alignment vertical="top" wrapText="1"/>
    </xf>
    <xf numFmtId="0" fontId="20" fillId="33" borderId="14" xfId="0" applyFont="1" applyFill="1" applyBorder="1" applyAlignment="1">
      <alignment vertical="top" wrapText="1"/>
    </xf>
    <xf numFmtId="0" fontId="21" fillId="33" borderId="14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vertical="top" wrapText="1"/>
    </xf>
    <xf numFmtId="1" fontId="20" fillId="33" borderId="10" xfId="0" applyNumberFormat="1" applyFont="1" applyFill="1" applyBorder="1" applyAlignment="1">
      <alignment vertical="top" wrapText="1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22" fillId="34" borderId="16" xfId="42" applyFont="1" applyFill="1" applyBorder="1" applyAlignment="1">
      <alignment horizontal="center"/>
    </xf>
    <xf numFmtId="0" fontId="22" fillId="0" borderId="17" xfId="42" applyFont="1" applyFill="1" applyBorder="1" applyAlignment="1">
      <alignment horizontal="right"/>
    </xf>
    <xf numFmtId="0" fontId="22" fillId="0" borderId="17" xfId="42" applyFont="1" applyFill="1" applyBorder="1" applyAlignment="1"/>
    <xf numFmtId="0" fontId="22" fillId="0" borderId="0" xfId="42" applyAlignment="1"/>
    <xf numFmtId="14" fontId="22" fillId="34" borderId="16" xfId="42" applyNumberFormat="1" applyFont="1" applyFill="1" applyBorder="1" applyAlignment="1">
      <alignment horizontal="center"/>
    </xf>
    <xf numFmtId="14" fontId="22" fillId="0" borderId="17" xfId="42" applyNumberFormat="1" applyFont="1" applyFill="1" applyBorder="1" applyAlignment="1">
      <alignment horizontal="right"/>
    </xf>
    <xf numFmtId="0" fontId="22" fillId="34" borderId="16" xfId="43" applyFont="1" applyFill="1" applyBorder="1" applyAlignment="1">
      <alignment horizontal="center"/>
    </xf>
    <xf numFmtId="0" fontId="22" fillId="0" borderId="17" xfId="43" applyFont="1" applyFill="1" applyBorder="1" applyAlignment="1"/>
    <xf numFmtId="14" fontId="22" fillId="34" borderId="16" xfId="43" applyNumberFormat="1" applyFont="1" applyFill="1" applyBorder="1" applyAlignment="1">
      <alignment horizontal="center"/>
    </xf>
    <xf numFmtId="14" fontId="22" fillId="0" borderId="17" xfId="43" applyNumberFormat="1" applyFont="1" applyFill="1" applyBorder="1" applyAlignment="1">
      <alignment horizontal="right"/>
    </xf>
    <xf numFmtId="14" fontId="22" fillId="0" borderId="0" xfId="43" applyNumberFormat="1" applyFont="1" applyFill="1" applyBorder="1" applyAlignment="1">
      <alignment horizontal="right"/>
    </xf>
    <xf numFmtId="0" fontId="22" fillId="34" borderId="16" xfId="44" applyFont="1" applyFill="1" applyBorder="1" applyAlignment="1">
      <alignment horizontal="center"/>
    </xf>
    <xf numFmtId="0" fontId="22" fillId="0" borderId="17" xfId="44" applyFont="1" applyFill="1" applyBorder="1" applyAlignment="1"/>
    <xf numFmtId="14" fontId="22" fillId="34" borderId="16" xfId="44" applyNumberFormat="1" applyFont="1" applyFill="1" applyBorder="1" applyAlignment="1">
      <alignment horizontal="center"/>
    </xf>
    <xf numFmtId="14" fontId="22" fillId="0" borderId="17" xfId="44" applyNumberFormat="1" applyFont="1" applyFill="1" applyBorder="1" applyAlignment="1">
      <alignment horizontal="right"/>
    </xf>
    <xf numFmtId="0" fontId="22" fillId="34" borderId="16" xfId="45" applyFont="1" applyFill="1" applyBorder="1" applyAlignment="1">
      <alignment horizontal="center"/>
    </xf>
    <xf numFmtId="0" fontId="22" fillId="0" borderId="17" xfId="45" applyFont="1" applyFill="1" applyBorder="1" applyAlignment="1">
      <alignment horizontal="right"/>
    </xf>
    <xf numFmtId="0" fontId="22" fillId="0" borderId="17" xfId="45" applyFont="1" applyFill="1" applyBorder="1" applyAlignment="1"/>
    <xf numFmtId="0" fontId="22" fillId="0" borderId="0" xfId="45" applyAlignment="1"/>
    <xf numFmtId="14" fontId="22" fillId="34" borderId="16" xfId="45" applyNumberFormat="1" applyFont="1" applyFill="1" applyBorder="1" applyAlignment="1">
      <alignment horizontal="center"/>
    </xf>
    <xf numFmtId="14" fontId="22" fillId="0" borderId="17" xfId="45" applyNumberFormat="1" applyFont="1" applyFill="1" applyBorder="1" applyAlignment="1">
      <alignment horizontal="right"/>
    </xf>
    <xf numFmtId="0" fontId="19" fillId="36" borderId="10" xfId="0" applyFont="1" applyFill="1" applyBorder="1" applyAlignment="1">
      <alignment vertical="top" wrapText="1"/>
    </xf>
    <xf numFmtId="0" fontId="19" fillId="35" borderId="10" xfId="0" applyFont="1" applyFill="1" applyBorder="1" applyAlignment="1">
      <alignment vertical="top" wrapText="1"/>
    </xf>
    <xf numFmtId="0" fontId="19" fillId="35" borderId="12" xfId="0" applyFont="1" applyFill="1" applyBorder="1" applyAlignment="1">
      <alignment vertical="top" wrapText="1"/>
    </xf>
    <xf numFmtId="0" fontId="19" fillId="36" borderId="11" xfId="0" applyFont="1" applyFill="1" applyBorder="1" applyAlignment="1">
      <alignment vertical="top" wrapText="1"/>
    </xf>
    <xf numFmtId="0" fontId="20" fillId="37" borderId="10" xfId="0" applyFont="1" applyFill="1" applyBorder="1" applyAlignment="1">
      <alignment vertical="top" wrapText="1"/>
    </xf>
    <xf numFmtId="0" fontId="20" fillId="37" borderId="14" xfId="0" applyFont="1" applyFill="1" applyBorder="1" applyAlignment="1">
      <alignment vertical="top" wrapText="1"/>
    </xf>
    <xf numFmtId="1" fontId="20" fillId="37" borderId="10" xfId="0" applyNumberFormat="1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49" fontId="20" fillId="33" borderId="10" xfId="0" applyNumberFormat="1" applyFont="1" applyFill="1" applyBorder="1" applyAlignment="1">
      <alignment vertical="top" wrapText="1"/>
    </xf>
    <xf numFmtId="49" fontId="20" fillId="33" borderId="14" xfId="0" applyNumberFormat="1" applyFont="1" applyFill="1" applyBorder="1" applyAlignment="1">
      <alignment vertical="top" wrapText="1"/>
    </xf>
    <xf numFmtId="0" fontId="20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0" fillId="33" borderId="11" xfId="0" applyFont="1" applyFill="1" applyBorder="1" applyAlignment="1">
      <alignment vertical="top" wrapText="1"/>
    </xf>
    <xf numFmtId="0" fontId="20" fillId="33" borderId="12" xfId="0" applyFont="1" applyFill="1" applyBorder="1" applyAlignment="1">
      <alignment vertical="top" wrapText="1"/>
    </xf>
    <xf numFmtId="0" fontId="20" fillId="33" borderId="13" xfId="0" applyFont="1" applyFill="1" applyBorder="1" applyAlignment="1">
      <alignment vertical="top" wrapText="1"/>
    </xf>
    <xf numFmtId="0" fontId="20" fillId="33" borderId="14" xfId="0" applyFont="1" applyFill="1" applyBorder="1" applyAlignment="1">
      <alignment vertical="top" wrapText="1"/>
    </xf>
    <xf numFmtId="0" fontId="20" fillId="33" borderId="15" xfId="0" applyFont="1" applyFill="1" applyBorder="1" applyAlignment="1">
      <alignment vertical="top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1" xfId="42"/>
    <cellStyle name="Normal_Sheet12" xfId="43"/>
    <cellStyle name="Normal_Sheet13" xfId="44"/>
    <cellStyle name="Normal_Sheet14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"/>
  <sheetViews>
    <sheetView tabSelected="1" topLeftCell="G1" workbookViewId="0">
      <selection activeCell="F11" sqref="F11"/>
    </sheetView>
  </sheetViews>
  <sheetFormatPr defaultRowHeight="11.25" x14ac:dyDescent="0.15"/>
  <cols>
    <col min="1" max="1" width="21.28515625" style="1" bestFit="1" customWidth="1"/>
    <col min="2" max="2" width="17.140625" style="1" bestFit="1" customWidth="1"/>
    <col min="3" max="3" width="17.7109375" style="1" bestFit="1" customWidth="1"/>
    <col min="4" max="4" width="30.5703125" style="1" bestFit="1" customWidth="1"/>
    <col min="5" max="5" width="36.5703125" style="1" bestFit="1" customWidth="1"/>
    <col min="6" max="6" width="31.85546875" style="1" customWidth="1"/>
    <col min="7" max="8" width="36.5703125" style="1" bestFit="1" customWidth="1"/>
    <col min="9" max="9" width="29" style="1" bestFit="1" customWidth="1"/>
    <col min="10" max="10" width="24.28515625" style="1" bestFit="1" customWidth="1"/>
    <col min="11" max="11" width="20.7109375" style="1" bestFit="1" customWidth="1"/>
    <col min="12" max="12" width="19.140625" style="1" bestFit="1" customWidth="1"/>
    <col min="13" max="13" width="24.5703125" style="1" bestFit="1" customWidth="1"/>
    <col min="14" max="14" width="18.7109375" style="1" bestFit="1" customWidth="1"/>
    <col min="15" max="15" width="30" style="1" bestFit="1" customWidth="1"/>
    <col min="16" max="16" width="29.28515625" style="1" bestFit="1" customWidth="1"/>
    <col min="17" max="17" width="23.5703125" style="1" bestFit="1" customWidth="1"/>
    <col min="18" max="18" width="23" style="1" bestFit="1" customWidth="1"/>
    <col min="19" max="19" width="25" style="1" bestFit="1" customWidth="1"/>
    <col min="20" max="20" width="33.140625" style="1" bestFit="1" customWidth="1"/>
    <col min="21" max="23" width="36.5703125" style="1" bestFit="1" customWidth="1"/>
    <col min="24" max="24" width="33.42578125" style="1" bestFit="1" customWidth="1"/>
    <col min="25" max="25" width="36.5703125" style="1" bestFit="1" customWidth="1"/>
    <col min="26" max="26" width="33" style="1" bestFit="1" customWidth="1"/>
    <col min="27" max="28" width="17.140625" style="1" bestFit="1" customWidth="1"/>
    <col min="29" max="29" width="36.5703125" style="1" bestFit="1" customWidth="1"/>
    <col min="30" max="30" width="20.28515625" style="1" bestFit="1" customWidth="1"/>
    <col min="31" max="32" width="36.5703125" style="1" bestFit="1" customWidth="1"/>
    <col min="33" max="33" width="32.85546875" style="1" bestFit="1" customWidth="1"/>
    <col min="34" max="35" width="36.5703125" style="1" bestFit="1" customWidth="1"/>
    <col min="36" max="36" width="25.28515625" style="1" bestFit="1" customWidth="1"/>
    <col min="37" max="37" width="33.42578125" style="1" bestFit="1" customWidth="1"/>
    <col min="38" max="38" width="36.28515625" style="1" bestFit="1" customWidth="1"/>
    <col min="39" max="39" width="34.5703125" style="1" bestFit="1" customWidth="1"/>
    <col min="40" max="40" width="32.42578125" style="1" bestFit="1" customWidth="1"/>
    <col min="41" max="41" width="32.7109375" style="1" bestFit="1" customWidth="1"/>
    <col min="42" max="42" width="36.5703125" style="1" bestFit="1" customWidth="1"/>
    <col min="43" max="16384" width="9.140625" style="1"/>
  </cols>
  <sheetData>
    <row r="1" spans="1:42" ht="29.25" thickBot="1" x14ac:dyDescent="0.2">
      <c r="A1" s="40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23</v>
      </c>
      <c r="Y1" s="37" t="s">
        <v>24</v>
      </c>
      <c r="Z1" s="37" t="s">
        <v>25</v>
      </c>
      <c r="AA1" s="38" t="s">
        <v>26</v>
      </c>
      <c r="AB1" s="38" t="s">
        <v>27</v>
      </c>
      <c r="AC1" s="38" t="s">
        <v>28</v>
      </c>
      <c r="AD1" s="38" t="s">
        <v>29</v>
      </c>
      <c r="AE1" s="38" t="s">
        <v>30</v>
      </c>
      <c r="AF1" s="38" t="s">
        <v>31</v>
      </c>
      <c r="AG1" s="38" t="s">
        <v>32</v>
      </c>
      <c r="AH1" s="38" t="s">
        <v>33</v>
      </c>
      <c r="AI1" s="38" t="s">
        <v>34</v>
      </c>
      <c r="AJ1" s="38" t="s">
        <v>35</v>
      </c>
      <c r="AK1" s="38" t="s">
        <v>36</v>
      </c>
      <c r="AL1" s="38" t="s">
        <v>37</v>
      </c>
      <c r="AM1" s="38" t="s">
        <v>38</v>
      </c>
      <c r="AN1" s="38" t="s">
        <v>39</v>
      </c>
      <c r="AO1" s="38" t="s">
        <v>40</v>
      </c>
      <c r="AP1" s="39" t="s">
        <v>41</v>
      </c>
    </row>
    <row r="2" spans="1:42" ht="29.25" thickBot="1" x14ac:dyDescent="0.2">
      <c r="A2" s="49" t="s">
        <v>42</v>
      </c>
      <c r="B2" s="47">
        <v>1010018300</v>
      </c>
      <c r="C2" s="47" t="s">
        <v>43</v>
      </c>
      <c r="D2" s="47" t="s">
        <v>44</v>
      </c>
      <c r="E2" s="47" t="s">
        <v>45</v>
      </c>
      <c r="F2" s="45" t="s">
        <v>675</v>
      </c>
      <c r="G2" s="47" t="s">
        <v>46</v>
      </c>
      <c r="H2" s="47" t="s">
        <v>671</v>
      </c>
      <c r="I2" s="47" t="s">
        <v>47</v>
      </c>
      <c r="J2" s="47" t="s">
        <v>48</v>
      </c>
      <c r="K2" s="48" t="s">
        <v>49</v>
      </c>
      <c r="L2" s="47">
        <v>8</v>
      </c>
      <c r="M2" s="47">
        <v>67</v>
      </c>
      <c r="N2" s="47">
        <v>35.92</v>
      </c>
      <c r="O2" s="48" t="s">
        <v>49</v>
      </c>
      <c r="P2" s="48" t="s">
        <v>49</v>
      </c>
      <c r="Q2" s="47"/>
      <c r="R2" s="47" t="s">
        <v>50</v>
      </c>
      <c r="S2" s="47" t="s">
        <v>51</v>
      </c>
      <c r="T2" s="47"/>
      <c r="U2" s="47"/>
      <c r="V2" s="47">
        <v>0</v>
      </c>
      <c r="W2" s="47">
        <v>0</v>
      </c>
      <c r="X2" s="47"/>
      <c r="Y2" s="47"/>
      <c r="Z2" s="50"/>
      <c r="AA2" s="41"/>
      <c r="AB2" s="41"/>
      <c r="AC2" s="43"/>
      <c r="AD2" s="41"/>
      <c r="AE2" s="41"/>
      <c r="AF2" s="41"/>
      <c r="AG2" s="41"/>
      <c r="AH2" s="41"/>
      <c r="AI2" s="44"/>
      <c r="AJ2" s="41"/>
      <c r="AK2" s="2"/>
      <c r="AL2" s="2"/>
      <c r="AM2" s="2"/>
      <c r="AN2" s="2"/>
      <c r="AO2" s="2"/>
      <c r="AP2" s="5"/>
    </row>
    <row r="3" spans="1:42" ht="43.5" thickBot="1" x14ac:dyDescent="0.2">
      <c r="A3" s="49" t="s">
        <v>42</v>
      </c>
      <c r="B3" s="47">
        <v>20001000958</v>
      </c>
      <c r="C3" s="47" t="s">
        <v>43</v>
      </c>
      <c r="D3" s="47" t="s">
        <v>52</v>
      </c>
      <c r="E3" s="47" t="s">
        <v>53</v>
      </c>
      <c r="F3" s="45" t="s">
        <v>676</v>
      </c>
      <c r="G3" s="47" t="s">
        <v>46</v>
      </c>
      <c r="H3" s="47" t="s">
        <v>672</v>
      </c>
      <c r="I3" s="47" t="s">
        <v>47</v>
      </c>
      <c r="J3" s="47" t="s">
        <v>54</v>
      </c>
      <c r="K3" s="48" t="s">
        <v>49</v>
      </c>
      <c r="L3" s="48" t="s">
        <v>49</v>
      </c>
      <c r="M3" s="48" t="s">
        <v>49</v>
      </c>
      <c r="N3" s="47">
        <v>74.2</v>
      </c>
      <c r="O3" s="48" t="s">
        <v>49</v>
      </c>
      <c r="P3" s="48" t="s">
        <v>49</v>
      </c>
      <c r="Q3" s="47"/>
      <c r="R3" s="47" t="s">
        <v>55</v>
      </c>
      <c r="S3" s="47" t="s">
        <v>56</v>
      </c>
      <c r="T3" s="47"/>
      <c r="U3" s="47"/>
      <c r="V3" s="47">
        <v>0</v>
      </c>
      <c r="W3" s="47">
        <v>0</v>
      </c>
      <c r="X3" s="47"/>
      <c r="Y3" s="47"/>
      <c r="Z3" s="50"/>
      <c r="AA3" s="2"/>
      <c r="AB3" s="2"/>
      <c r="AC3" s="11"/>
      <c r="AD3" s="2"/>
      <c r="AE3" s="2"/>
      <c r="AF3" s="2"/>
      <c r="AG3" s="2"/>
      <c r="AH3" s="2"/>
      <c r="AI3" s="3"/>
      <c r="AJ3" s="2"/>
      <c r="AK3" s="2"/>
      <c r="AL3" s="2"/>
      <c r="AM3" s="2"/>
      <c r="AN3" s="2"/>
      <c r="AO3" s="2"/>
      <c r="AP3" s="5"/>
    </row>
    <row r="4" spans="1:42" ht="43.5" thickBot="1" x14ac:dyDescent="0.2">
      <c r="A4" s="49" t="s">
        <v>42</v>
      </c>
      <c r="B4" s="47">
        <v>20001000958</v>
      </c>
      <c r="C4" s="47" t="s">
        <v>43</v>
      </c>
      <c r="D4" s="47" t="s">
        <v>57</v>
      </c>
      <c r="E4" s="47" t="s">
        <v>53</v>
      </c>
      <c r="F4" s="45" t="s">
        <v>677</v>
      </c>
      <c r="G4" s="47" t="s">
        <v>46</v>
      </c>
      <c r="H4" s="47" t="s">
        <v>672</v>
      </c>
      <c r="I4" s="47" t="s">
        <v>47</v>
      </c>
      <c r="J4" s="47" t="s">
        <v>48</v>
      </c>
      <c r="K4" s="48" t="s">
        <v>49</v>
      </c>
      <c r="L4" s="48" t="s">
        <v>49</v>
      </c>
      <c r="M4" s="47">
        <v>99</v>
      </c>
      <c r="N4" s="47">
        <v>70.819999999999993</v>
      </c>
      <c r="O4" s="48" t="s">
        <v>49</v>
      </c>
      <c r="P4" s="48" t="s">
        <v>49</v>
      </c>
      <c r="Q4" s="47"/>
      <c r="R4" s="47" t="s">
        <v>55</v>
      </c>
      <c r="S4" s="47" t="s">
        <v>56</v>
      </c>
      <c r="T4" s="47"/>
      <c r="U4" s="47"/>
      <c r="V4" s="47">
        <v>0</v>
      </c>
      <c r="W4" s="47">
        <v>0</v>
      </c>
      <c r="X4" s="47"/>
      <c r="Y4" s="47"/>
      <c r="Z4" s="50"/>
      <c r="AA4" s="2"/>
      <c r="AB4" s="2"/>
      <c r="AC4" s="11"/>
      <c r="AD4" s="2"/>
      <c r="AE4" s="2"/>
      <c r="AF4" s="2"/>
      <c r="AG4" s="2"/>
      <c r="AH4" s="2"/>
      <c r="AI4" s="3"/>
      <c r="AJ4" s="2"/>
      <c r="AK4" s="2"/>
      <c r="AL4" s="2"/>
      <c r="AM4" s="2"/>
      <c r="AN4" s="2"/>
      <c r="AO4" s="2"/>
      <c r="AP4" s="5"/>
    </row>
    <row r="5" spans="1:42" ht="29.25" thickBot="1" x14ac:dyDescent="0.2">
      <c r="A5" s="49" t="s">
        <v>42</v>
      </c>
      <c r="B5" s="47">
        <v>35001084335</v>
      </c>
      <c r="C5" s="47" t="s">
        <v>43</v>
      </c>
      <c r="D5" s="47" t="s">
        <v>58</v>
      </c>
      <c r="E5" s="47" t="s">
        <v>59</v>
      </c>
      <c r="F5" s="45">
        <v>22004011133</v>
      </c>
      <c r="G5" s="47" t="s">
        <v>46</v>
      </c>
      <c r="H5" s="47" t="s">
        <v>673</v>
      </c>
      <c r="I5" s="47" t="s">
        <v>47</v>
      </c>
      <c r="J5" s="47" t="s">
        <v>48</v>
      </c>
      <c r="K5" s="48" t="s">
        <v>49</v>
      </c>
      <c r="L5" s="47">
        <v>1</v>
      </c>
      <c r="M5" s="47">
        <v>21</v>
      </c>
      <c r="N5" s="47">
        <v>53.5</v>
      </c>
      <c r="O5" s="48" t="s">
        <v>49</v>
      </c>
      <c r="P5" s="48" t="s">
        <v>49</v>
      </c>
      <c r="Q5" s="47"/>
      <c r="R5" s="47" t="s">
        <v>60</v>
      </c>
      <c r="S5" s="47" t="s">
        <v>61</v>
      </c>
      <c r="T5" s="47"/>
      <c r="U5" s="47"/>
      <c r="V5" s="47">
        <v>0</v>
      </c>
      <c r="W5" s="47">
        <v>0</v>
      </c>
      <c r="X5" s="47"/>
      <c r="Y5" s="47"/>
      <c r="Z5" s="50"/>
      <c r="AA5" s="2"/>
      <c r="AB5" s="2"/>
      <c r="AC5" s="11"/>
      <c r="AD5" s="2"/>
      <c r="AE5" s="2"/>
      <c r="AF5" s="2"/>
      <c r="AG5" s="2"/>
      <c r="AH5" s="2"/>
      <c r="AI5" s="3"/>
      <c r="AJ5" s="2"/>
      <c r="AK5" s="2"/>
      <c r="AL5" s="2"/>
      <c r="AM5" s="2"/>
      <c r="AN5" s="2"/>
      <c r="AO5" s="2"/>
      <c r="AP5" s="5"/>
    </row>
    <row r="6" spans="1:42" ht="29.25" thickBot="1" x14ac:dyDescent="0.2">
      <c r="A6" s="49" t="s">
        <v>42</v>
      </c>
      <c r="B6" s="47">
        <v>35001084347</v>
      </c>
      <c r="C6" s="47" t="s">
        <v>43</v>
      </c>
      <c r="D6" s="47" t="s">
        <v>62</v>
      </c>
      <c r="E6" s="47" t="s">
        <v>59</v>
      </c>
      <c r="F6" s="45" t="s">
        <v>678</v>
      </c>
      <c r="G6" s="47" t="s">
        <v>46</v>
      </c>
      <c r="H6" s="47" t="s">
        <v>674</v>
      </c>
      <c r="I6" s="47" t="s">
        <v>47</v>
      </c>
      <c r="J6" s="47" t="s">
        <v>63</v>
      </c>
      <c r="K6" s="48" t="s">
        <v>49</v>
      </c>
      <c r="L6" s="48" t="s">
        <v>49</v>
      </c>
      <c r="M6" s="47">
        <v>20</v>
      </c>
      <c r="N6" s="47">
        <v>30.24</v>
      </c>
      <c r="O6" s="48" t="s">
        <v>49</v>
      </c>
      <c r="P6" s="48" t="s">
        <v>49</v>
      </c>
      <c r="Q6" s="47"/>
      <c r="R6" s="47" t="s">
        <v>64</v>
      </c>
      <c r="S6" s="47" t="s">
        <v>65</v>
      </c>
      <c r="T6" s="47"/>
      <c r="U6" s="47"/>
      <c r="V6" s="47">
        <v>0</v>
      </c>
      <c r="W6" s="47">
        <v>0</v>
      </c>
      <c r="X6" s="47"/>
      <c r="Y6" s="47"/>
      <c r="Z6" s="50"/>
      <c r="AA6" s="2"/>
      <c r="AB6" s="2"/>
      <c r="AC6" s="11"/>
      <c r="AD6" s="2"/>
      <c r="AE6" s="2"/>
      <c r="AF6" s="2"/>
      <c r="AG6" s="2"/>
      <c r="AH6" s="2"/>
      <c r="AI6" s="3"/>
      <c r="AJ6" s="2"/>
      <c r="AK6" s="2"/>
      <c r="AL6" s="2"/>
      <c r="AM6" s="2"/>
      <c r="AN6" s="2"/>
      <c r="AO6" s="2"/>
      <c r="AP6" s="5"/>
    </row>
    <row r="7" spans="1:42" ht="29.25" thickBot="1" x14ac:dyDescent="0.2">
      <c r="A7" s="49" t="s">
        <v>42</v>
      </c>
      <c r="B7" s="47">
        <v>45001015890</v>
      </c>
      <c r="C7" s="47" t="s">
        <v>66</v>
      </c>
      <c r="D7" s="47" t="s">
        <v>67</v>
      </c>
      <c r="E7" s="47" t="s">
        <v>68</v>
      </c>
      <c r="F7" s="45" t="s">
        <v>679</v>
      </c>
      <c r="G7" s="47" t="s">
        <v>69</v>
      </c>
      <c r="H7" s="47"/>
      <c r="I7" s="47"/>
      <c r="J7" s="47"/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/>
      <c r="R7" s="47" t="s">
        <v>70</v>
      </c>
      <c r="S7" s="47" t="s">
        <v>71</v>
      </c>
      <c r="T7" s="47" t="s">
        <v>47</v>
      </c>
      <c r="U7" s="47" t="s">
        <v>69</v>
      </c>
      <c r="V7" s="47">
        <v>0</v>
      </c>
      <c r="W7" s="47">
        <v>611</v>
      </c>
      <c r="X7" s="47" t="s">
        <v>72</v>
      </c>
      <c r="Y7" s="47"/>
      <c r="Z7" s="50" t="s">
        <v>73</v>
      </c>
      <c r="AA7" s="2"/>
      <c r="AB7" s="2"/>
      <c r="AC7" s="11"/>
      <c r="AD7" s="2"/>
      <c r="AE7" s="2"/>
      <c r="AF7" s="2"/>
      <c r="AG7" s="2"/>
      <c r="AH7" s="2"/>
      <c r="AI7" s="3"/>
      <c r="AJ7" s="2"/>
      <c r="AK7" s="2"/>
      <c r="AL7" s="2"/>
      <c r="AM7" s="2"/>
      <c r="AN7" s="2"/>
      <c r="AO7" s="2"/>
      <c r="AP7" s="5"/>
    </row>
    <row r="8" spans="1:42" ht="29.25" thickBot="1" x14ac:dyDescent="0.2">
      <c r="A8" s="49" t="s">
        <v>74</v>
      </c>
      <c r="B8" s="47">
        <v>45001015890</v>
      </c>
      <c r="C8" s="47" t="s">
        <v>66</v>
      </c>
      <c r="D8" s="47" t="s">
        <v>75</v>
      </c>
      <c r="E8" s="47" t="s">
        <v>76</v>
      </c>
      <c r="F8" s="45" t="s">
        <v>680</v>
      </c>
      <c r="G8" s="47" t="s">
        <v>77</v>
      </c>
      <c r="H8" s="47"/>
      <c r="I8" s="47"/>
      <c r="J8" s="47"/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/>
      <c r="R8" s="47"/>
      <c r="S8" s="47" t="s">
        <v>78</v>
      </c>
      <c r="T8" s="47" t="s">
        <v>79</v>
      </c>
      <c r="U8" s="47" t="s">
        <v>77</v>
      </c>
      <c r="V8" s="47">
        <v>0</v>
      </c>
      <c r="W8" s="47">
        <v>990</v>
      </c>
      <c r="X8" s="47" t="s">
        <v>72</v>
      </c>
      <c r="Y8" s="47"/>
      <c r="Z8" s="50"/>
      <c r="AA8" s="2"/>
      <c r="AB8" s="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6"/>
    </row>
    <row r="9" spans="1:42" ht="29.25" thickBot="1" x14ac:dyDescent="0.2">
      <c r="A9" s="49" t="s">
        <v>42</v>
      </c>
      <c r="B9" s="47">
        <v>45001015890</v>
      </c>
      <c r="C9" s="47" t="s">
        <v>66</v>
      </c>
      <c r="D9" s="47" t="s">
        <v>75</v>
      </c>
      <c r="E9" s="47" t="s">
        <v>76</v>
      </c>
      <c r="F9" s="45" t="s">
        <v>680</v>
      </c>
      <c r="G9" s="47" t="s">
        <v>77</v>
      </c>
      <c r="H9" s="47"/>
      <c r="I9" s="47"/>
      <c r="J9" s="47"/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/>
      <c r="R9" s="47" t="s">
        <v>70</v>
      </c>
      <c r="S9" s="47" t="s">
        <v>71</v>
      </c>
      <c r="T9" s="47" t="s">
        <v>79</v>
      </c>
      <c r="U9" s="47" t="s">
        <v>77</v>
      </c>
      <c r="V9" s="47">
        <v>0</v>
      </c>
      <c r="W9" s="47">
        <v>990</v>
      </c>
      <c r="X9" s="47" t="s">
        <v>72</v>
      </c>
      <c r="Y9" s="47"/>
      <c r="Z9" s="50"/>
      <c r="AA9" s="2"/>
      <c r="AB9" s="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6"/>
    </row>
    <row r="10" spans="1:42" ht="29.25" thickBot="1" x14ac:dyDescent="0.2">
      <c r="A10" s="51" t="s">
        <v>42</v>
      </c>
      <c r="B10" s="52">
        <v>45001015890</v>
      </c>
      <c r="C10" s="52" t="s">
        <v>66</v>
      </c>
      <c r="D10" s="52" t="s">
        <v>80</v>
      </c>
      <c r="E10" s="52" t="s">
        <v>81</v>
      </c>
      <c r="F10" s="46" t="s">
        <v>681</v>
      </c>
      <c r="G10" s="52" t="s">
        <v>82</v>
      </c>
      <c r="H10" s="52"/>
      <c r="I10" s="52"/>
      <c r="J10" s="52"/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/>
      <c r="R10" s="52" t="s">
        <v>70</v>
      </c>
      <c r="S10" s="52" t="s">
        <v>71</v>
      </c>
      <c r="T10" s="52" t="s">
        <v>47</v>
      </c>
      <c r="U10" s="52" t="s">
        <v>82</v>
      </c>
      <c r="V10" s="52">
        <v>605.29999999999995</v>
      </c>
      <c r="W10" s="52">
        <v>0</v>
      </c>
      <c r="X10" s="52" t="s">
        <v>72</v>
      </c>
      <c r="Y10" s="52"/>
      <c r="Z10" s="53" t="s">
        <v>83</v>
      </c>
      <c r="AA10" s="2"/>
      <c r="AB10" s="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6"/>
    </row>
    <row r="11" spans="1:42" ht="15.75" thickTop="1" thickBot="1" x14ac:dyDescent="0.2">
      <c r="A11" s="4"/>
      <c r="B11" s="2"/>
      <c r="C11" s="2"/>
      <c r="D11" s="2"/>
      <c r="E11" s="2"/>
      <c r="F11" s="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41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6"/>
    </row>
    <row r="12" spans="1:42" ht="15" thickBot="1" x14ac:dyDescent="0.2">
      <c r="A12" s="4"/>
      <c r="B12" s="2"/>
      <c r="C12" s="2"/>
      <c r="D12" s="2"/>
      <c r="E12" s="2"/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41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6"/>
    </row>
    <row r="13" spans="1:42" ht="15" thickBot="1" x14ac:dyDescent="0.2">
      <c r="A13" s="7"/>
      <c r="B13" s="8"/>
      <c r="C13" s="8"/>
      <c r="D13" s="8"/>
      <c r="E13" s="8"/>
      <c r="F13" s="1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42"/>
      <c r="T13" s="8"/>
      <c r="U13" s="8"/>
      <c r="V13" s="8"/>
      <c r="W13" s="8"/>
      <c r="X13" s="8"/>
      <c r="Y13" s="8"/>
      <c r="Z13" s="8"/>
      <c r="AA13" s="8"/>
      <c r="AB13" s="8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0"/>
    </row>
    <row r="14" spans="1:42" ht="12" thickTop="1" x14ac:dyDescent="0.15"/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J10" sqref="J10"/>
    </sheetView>
  </sheetViews>
  <sheetFormatPr defaultRowHeight="15" x14ac:dyDescent="0.25"/>
  <cols>
    <col min="3" max="3" width="11.5703125" customWidth="1"/>
    <col min="6" max="6" width="11.28515625" customWidth="1"/>
    <col min="8" max="8" width="11" customWidth="1"/>
  </cols>
  <sheetData>
    <row r="1" spans="1:10" x14ac:dyDescent="0.25">
      <c r="A1" t="s">
        <v>407</v>
      </c>
      <c r="B1" t="s">
        <v>409</v>
      </c>
      <c r="C1" t="s">
        <v>410</v>
      </c>
    </row>
    <row r="2" spans="1:10" x14ac:dyDescent="0.25">
      <c r="A2">
        <v>1</v>
      </c>
      <c r="B2">
        <v>65000</v>
      </c>
      <c r="C2">
        <v>60000</v>
      </c>
      <c r="D2" s="14">
        <f>LN(B2)</f>
        <v>11.082142548877775</v>
      </c>
      <c r="E2" s="15">
        <f>D2*5500</f>
        <v>60951.784018827762</v>
      </c>
      <c r="F2" s="13">
        <f>LOG10(B2)</f>
        <v>4.8129133566428557</v>
      </c>
      <c r="G2" s="15">
        <f>F2*12500</f>
        <v>60161.416958035697</v>
      </c>
      <c r="H2" s="13">
        <f>LOG(B2,2)</f>
        <v>15.988152097690543</v>
      </c>
      <c r="I2" s="15">
        <f>H2*3800</f>
        <v>60754.977971224063</v>
      </c>
      <c r="J2" s="14">
        <f>LOG(B2,1.2)</f>
        <v>60.783501105148723</v>
      </c>
    </row>
    <row r="3" spans="1:10" x14ac:dyDescent="0.25">
      <c r="A3">
        <v>2</v>
      </c>
      <c r="B3">
        <v>66000</v>
      </c>
      <c r="C3">
        <v>60000</v>
      </c>
      <c r="D3" s="14">
        <f t="shared" ref="D3:D23" si="0">LN(B3)</f>
        <v>11.097410021008562</v>
      </c>
      <c r="E3" s="15">
        <f t="shared" ref="E3:E25" si="1">D3*5500</f>
        <v>61035.755115547094</v>
      </c>
      <c r="F3" s="13">
        <f t="shared" ref="F3:F23" si="2">LOG10(B3)</f>
        <v>4.8195439355418683</v>
      </c>
      <c r="G3" s="15">
        <f t="shared" ref="G3:G25" si="3">F3*12500</f>
        <v>60244.299194273357</v>
      </c>
      <c r="H3" s="13">
        <f t="shared" ref="H3:H23" si="4">LOG(B3,2)</f>
        <v>16.010178404020539</v>
      </c>
      <c r="I3" s="15">
        <f t="shared" ref="I3:I25" si="5">H3*3800</f>
        <v>60838.67793527805</v>
      </c>
      <c r="J3" s="14">
        <f t="shared" ref="J3:J23" si="6">LOG(B3,1.2)</f>
        <v>60.867240364505975</v>
      </c>
    </row>
    <row r="4" spans="1:10" x14ac:dyDescent="0.25">
      <c r="A4">
        <v>3</v>
      </c>
      <c r="B4">
        <v>67000</v>
      </c>
      <c r="C4">
        <v>61000</v>
      </c>
      <c r="D4" s="14">
        <f t="shared" si="0"/>
        <v>11.112447898373103</v>
      </c>
      <c r="E4" s="15">
        <f t="shared" si="1"/>
        <v>61118.463441052067</v>
      </c>
      <c r="F4" s="13">
        <f t="shared" si="2"/>
        <v>4.826074802700826</v>
      </c>
      <c r="G4" s="15">
        <f t="shared" si="3"/>
        <v>60325.935033760325</v>
      </c>
      <c r="H4" s="13">
        <f t="shared" si="4"/>
        <v>16.031873475119859</v>
      </c>
      <c r="I4" s="15">
        <f t="shared" si="5"/>
        <v>60921.119205455463</v>
      </c>
      <c r="J4" s="14">
        <f t="shared" si="6"/>
        <v>60.9497203390574</v>
      </c>
    </row>
    <row r="5" spans="1:10" x14ac:dyDescent="0.25">
      <c r="A5">
        <v>4</v>
      </c>
      <c r="B5">
        <v>68000</v>
      </c>
      <c r="C5">
        <v>61000</v>
      </c>
      <c r="D5" s="14">
        <f t="shared" si="0"/>
        <v>11.127262984158243</v>
      </c>
      <c r="E5" s="15">
        <f t="shared" si="1"/>
        <v>61199.946412870333</v>
      </c>
      <c r="F5" s="13">
        <f t="shared" si="2"/>
        <v>4.8325089127062366</v>
      </c>
      <c r="G5" s="15">
        <f t="shared" si="3"/>
        <v>60406.361408827957</v>
      </c>
      <c r="H5" s="13">
        <f t="shared" si="4"/>
        <v>16.053247125912424</v>
      </c>
      <c r="I5" s="15">
        <f t="shared" si="5"/>
        <v>61002.339078467216</v>
      </c>
      <c r="J5" s="14">
        <f t="shared" si="6"/>
        <v>61.030978343023889</v>
      </c>
    </row>
    <row r="6" spans="1:10" x14ac:dyDescent="0.25">
      <c r="A6">
        <v>5</v>
      </c>
      <c r="B6">
        <v>70000</v>
      </c>
      <c r="C6">
        <v>61500</v>
      </c>
      <c r="D6" s="14">
        <f t="shared" si="0"/>
        <v>11.156250521031495</v>
      </c>
      <c r="E6" s="15">
        <f t="shared" si="1"/>
        <v>61359.377865673225</v>
      </c>
      <c r="F6" s="13">
        <f t="shared" si="2"/>
        <v>4.8450980400142569</v>
      </c>
      <c r="G6" s="15">
        <f t="shared" si="3"/>
        <v>60563.72550017821</v>
      </c>
      <c r="H6" s="13">
        <f t="shared" si="4"/>
        <v>16.095067301607052</v>
      </c>
      <c r="I6" s="15">
        <f t="shared" si="5"/>
        <v>61161.255746106799</v>
      </c>
      <c r="J6" s="14">
        <f t="shared" si="6"/>
        <v>61.189969618564675</v>
      </c>
    </row>
    <row r="7" spans="1:10" x14ac:dyDescent="0.25">
      <c r="A7">
        <v>6</v>
      </c>
      <c r="B7">
        <v>75000</v>
      </c>
      <c r="C7">
        <v>61500</v>
      </c>
      <c r="D7" s="14">
        <f t="shared" si="0"/>
        <v>11.225243392518447</v>
      </c>
      <c r="E7" s="15">
        <f t="shared" si="1"/>
        <v>61738.838658851455</v>
      </c>
      <c r="F7" s="13">
        <f t="shared" si="2"/>
        <v>4.8750612633917001</v>
      </c>
      <c r="G7" s="15">
        <f t="shared" si="3"/>
        <v>60938.265792396254</v>
      </c>
      <c r="H7" s="13">
        <f t="shared" si="4"/>
        <v>16.194602975157967</v>
      </c>
      <c r="I7" s="15">
        <f t="shared" si="5"/>
        <v>61539.49130560027</v>
      </c>
      <c r="J7" s="14">
        <f t="shared" si="6"/>
        <v>61.568382751384299</v>
      </c>
    </row>
    <row r="8" spans="1:10" x14ac:dyDescent="0.25">
      <c r="A8">
        <v>7</v>
      </c>
      <c r="B8">
        <v>80000</v>
      </c>
      <c r="C8">
        <v>62000</v>
      </c>
      <c r="D8" s="14">
        <f t="shared" si="0"/>
        <v>11.289781913656018</v>
      </c>
      <c r="E8" s="15">
        <f t="shared" si="1"/>
        <v>62093.800525108098</v>
      </c>
      <c r="F8" s="13">
        <f t="shared" si="2"/>
        <v>4.9030899869919438</v>
      </c>
      <c r="G8" s="15">
        <f t="shared" si="3"/>
        <v>61288.6248373993</v>
      </c>
      <c r="H8" s="13">
        <f t="shared" si="4"/>
        <v>16.287712379549451</v>
      </c>
      <c r="I8" s="15">
        <f t="shared" si="5"/>
        <v>61893.30704228791</v>
      </c>
      <c r="J8" s="14">
        <f t="shared" si="6"/>
        <v>61.92236459682514</v>
      </c>
    </row>
    <row r="9" spans="1:10" x14ac:dyDescent="0.25">
      <c r="A9">
        <v>8</v>
      </c>
      <c r="B9">
        <v>85000</v>
      </c>
      <c r="C9">
        <v>62000</v>
      </c>
      <c r="D9" s="14">
        <f t="shared" si="0"/>
        <v>11.350406535472453</v>
      </c>
      <c r="E9" s="15">
        <f t="shared" si="1"/>
        <v>62427.235945098495</v>
      </c>
      <c r="F9" s="13">
        <f t="shared" si="2"/>
        <v>4.9294189257142929</v>
      </c>
      <c r="G9" s="15">
        <f t="shared" si="3"/>
        <v>61617.736571428657</v>
      </c>
      <c r="H9" s="13">
        <f t="shared" si="4"/>
        <v>16.37517522079979</v>
      </c>
      <c r="I9" s="15">
        <f t="shared" si="5"/>
        <v>62225.665839039204</v>
      </c>
      <c r="J9" s="14">
        <f t="shared" si="6"/>
        <v>62.254879428765442</v>
      </c>
    </row>
    <row r="10" spans="1:10" x14ac:dyDescent="0.25">
      <c r="A10">
        <v>9</v>
      </c>
      <c r="B10">
        <v>90000</v>
      </c>
      <c r="C10">
        <v>62500</v>
      </c>
      <c r="D10" s="14">
        <f t="shared" si="0"/>
        <v>11.407564949312402</v>
      </c>
      <c r="E10" s="15">
        <f t="shared" si="1"/>
        <v>62741.607221218212</v>
      </c>
      <c r="F10" s="13">
        <f t="shared" si="2"/>
        <v>4.9542425094393252</v>
      </c>
      <c r="G10" s="15">
        <f t="shared" si="3"/>
        <v>61928.031367991563</v>
      </c>
      <c r="H10" s="13">
        <f t="shared" si="4"/>
        <v>16.457637380991763</v>
      </c>
      <c r="I10" s="15">
        <f t="shared" si="5"/>
        <v>62539.022047768696</v>
      </c>
      <c r="J10" s="14">
        <f t="shared" si="6"/>
        <v>62.568382751384299</v>
      </c>
    </row>
    <row r="11" spans="1:10" x14ac:dyDescent="0.25">
      <c r="A11">
        <v>10</v>
      </c>
      <c r="B11">
        <v>95000</v>
      </c>
      <c r="C11">
        <v>62500</v>
      </c>
      <c r="D11" s="14">
        <f t="shared" si="0"/>
        <v>11.461632170582678</v>
      </c>
      <c r="E11" s="15">
        <f t="shared" si="1"/>
        <v>63038.976938204731</v>
      </c>
      <c r="F11" s="13">
        <f t="shared" si="2"/>
        <v>4.9777236052888476</v>
      </c>
      <c r="G11" s="15">
        <f t="shared" si="3"/>
        <v>62221.545066110593</v>
      </c>
      <c r="H11" s="13">
        <f t="shared" si="4"/>
        <v>16.535639892993036</v>
      </c>
      <c r="I11" s="15">
        <f t="shared" si="5"/>
        <v>62835.431593373534</v>
      </c>
      <c r="J11" s="14">
        <f t="shared" si="6"/>
        <v>62.864931454790664</v>
      </c>
    </row>
    <row r="12" spans="1:10" x14ac:dyDescent="0.25">
      <c r="A12">
        <v>11</v>
      </c>
      <c r="B12">
        <v>100000</v>
      </c>
      <c r="C12">
        <v>63000</v>
      </c>
      <c r="D12" s="14">
        <f t="shared" si="0"/>
        <v>11.512925464970229</v>
      </c>
      <c r="E12" s="15">
        <f t="shared" si="1"/>
        <v>63321.09005733626</v>
      </c>
      <c r="F12" s="13">
        <f t="shared" si="2"/>
        <v>5</v>
      </c>
      <c r="G12" s="15">
        <f t="shared" si="3"/>
        <v>62500</v>
      </c>
      <c r="H12" s="13">
        <f t="shared" si="4"/>
        <v>16.609640474436812</v>
      </c>
      <c r="I12" s="15">
        <f t="shared" si="5"/>
        <v>63116.633802859884</v>
      </c>
      <c r="J12" s="14">
        <f t="shared" si="6"/>
        <v>63.146265682566693</v>
      </c>
    </row>
    <row r="13" spans="1:10" x14ac:dyDescent="0.25">
      <c r="A13">
        <v>12</v>
      </c>
      <c r="B13">
        <v>105000</v>
      </c>
      <c r="C13">
        <v>63000</v>
      </c>
      <c r="D13" s="14">
        <f t="shared" si="0"/>
        <v>11.561715629139661</v>
      </c>
      <c r="E13" s="15">
        <f t="shared" si="1"/>
        <v>63589.435960268136</v>
      </c>
      <c r="F13" s="13">
        <f t="shared" si="2"/>
        <v>5.0211892990699383</v>
      </c>
      <c r="G13" s="15">
        <f t="shared" si="3"/>
        <v>62764.866238374227</v>
      </c>
      <c r="H13" s="13">
        <f t="shared" si="4"/>
        <v>16.68002980232821</v>
      </c>
      <c r="I13" s="15">
        <f t="shared" si="5"/>
        <v>63384.113248847199</v>
      </c>
      <c r="J13" s="14">
        <f t="shared" si="6"/>
        <v>63.413870704306227</v>
      </c>
    </row>
    <row r="14" spans="1:10" x14ac:dyDescent="0.25">
      <c r="A14">
        <v>13</v>
      </c>
      <c r="B14">
        <v>110000</v>
      </c>
      <c r="C14">
        <v>63500</v>
      </c>
      <c r="D14" s="14">
        <f t="shared" si="0"/>
        <v>11.608235644774552</v>
      </c>
      <c r="E14" s="15">
        <f t="shared" si="1"/>
        <v>63845.296046260039</v>
      </c>
      <c r="F14" s="13">
        <f t="shared" si="2"/>
        <v>5.0413926851582254</v>
      </c>
      <c r="G14" s="15">
        <f t="shared" si="3"/>
        <v>63017.408564477817</v>
      </c>
      <c r="H14" s="13">
        <f t="shared" si="4"/>
        <v>16.747143998186747</v>
      </c>
      <c r="I14" s="15">
        <f t="shared" si="5"/>
        <v>63639.147193109638</v>
      </c>
      <c r="J14" s="14">
        <f t="shared" si="6"/>
        <v>63.669024381429907</v>
      </c>
    </row>
    <row r="15" spans="1:10" x14ac:dyDescent="0.25">
      <c r="A15">
        <v>14</v>
      </c>
      <c r="B15">
        <v>115000</v>
      </c>
      <c r="C15">
        <v>63500</v>
      </c>
      <c r="D15" s="14">
        <f t="shared" si="0"/>
        <v>11.652687407345388</v>
      </c>
      <c r="E15" s="15">
        <f t="shared" si="1"/>
        <v>64089.780740399634</v>
      </c>
      <c r="F15" s="13">
        <f t="shared" si="2"/>
        <v>5.0606978403536118</v>
      </c>
      <c r="G15" s="15">
        <f t="shared" si="3"/>
        <v>63258.72300442015</v>
      </c>
      <c r="H15" s="13">
        <f t="shared" si="4"/>
        <v>16.811274335606463</v>
      </c>
      <c r="I15" s="15">
        <f t="shared" si="5"/>
        <v>63882.842475304555</v>
      </c>
      <c r="J15" s="14">
        <f t="shared" si="6"/>
        <v>63.912834073232126</v>
      </c>
    </row>
    <row r="16" spans="1:10" x14ac:dyDescent="0.25">
      <c r="A16">
        <v>15</v>
      </c>
      <c r="B16">
        <v>120000</v>
      </c>
      <c r="C16">
        <v>64000</v>
      </c>
      <c r="D16" s="14">
        <f t="shared" si="0"/>
        <v>11.695247021764184</v>
      </c>
      <c r="E16" s="15">
        <f t="shared" si="1"/>
        <v>64323.858619703009</v>
      </c>
      <c r="F16" s="13">
        <f t="shared" si="2"/>
        <v>5.0791812460476251</v>
      </c>
      <c r="G16" s="15">
        <f t="shared" si="3"/>
        <v>63489.765575595316</v>
      </c>
      <c r="H16" s="13">
        <f t="shared" si="4"/>
        <v>16.872674880270608</v>
      </c>
      <c r="I16" s="15">
        <f t="shared" si="5"/>
        <v>64116.16454502831</v>
      </c>
      <c r="J16" s="14">
        <f t="shared" si="6"/>
        <v>64.146265682566693</v>
      </c>
    </row>
    <row r="17" spans="1:10" x14ac:dyDescent="0.25">
      <c r="A17">
        <v>16</v>
      </c>
      <c r="B17">
        <v>125000</v>
      </c>
      <c r="C17">
        <v>64000</v>
      </c>
      <c r="D17" s="14">
        <f t="shared" si="0"/>
        <v>11.736069016284437</v>
      </c>
      <c r="E17" s="15">
        <f t="shared" si="1"/>
        <v>64548.379589564407</v>
      </c>
      <c r="F17" s="13">
        <f t="shared" si="2"/>
        <v>5.0969100130080562</v>
      </c>
      <c r="G17" s="15">
        <f t="shared" si="3"/>
        <v>63711.3751626007</v>
      </c>
      <c r="H17" s="13">
        <f t="shared" si="4"/>
        <v>16.931568569324174</v>
      </c>
      <c r="I17" s="15">
        <f t="shared" si="5"/>
        <v>64339.960563431858</v>
      </c>
      <c r="J17" s="14">
        <f t="shared" si="6"/>
        <v>64.370166768308223</v>
      </c>
    </row>
    <row r="18" spans="1:10" x14ac:dyDescent="0.25">
      <c r="A18">
        <v>17</v>
      </c>
      <c r="B18">
        <v>126000</v>
      </c>
      <c r="C18">
        <v>64500</v>
      </c>
      <c r="D18" s="14">
        <f t="shared" si="0"/>
        <v>11.744037185933616</v>
      </c>
      <c r="E18" s="15">
        <f t="shared" si="1"/>
        <v>64592.204522634886</v>
      </c>
      <c r="F18" s="13">
        <f t="shared" si="2"/>
        <v>5.1003705451175625</v>
      </c>
      <c r="G18" s="15">
        <f t="shared" si="3"/>
        <v>63754.631813969529</v>
      </c>
      <c r="H18" s="13">
        <f t="shared" si="4"/>
        <v>16.943064208162006</v>
      </c>
      <c r="I18" s="15">
        <f t="shared" si="5"/>
        <v>64383.643991015626</v>
      </c>
      <c r="J18" s="14">
        <f t="shared" si="6"/>
        <v>64.413870704306234</v>
      </c>
    </row>
    <row r="19" spans="1:10" x14ac:dyDescent="0.25">
      <c r="A19">
        <v>18</v>
      </c>
      <c r="B19">
        <v>127000</v>
      </c>
      <c r="C19">
        <v>64500</v>
      </c>
      <c r="D19" s="14">
        <f t="shared" si="0"/>
        <v>11.751942365440728</v>
      </c>
      <c r="E19" s="15">
        <f t="shared" si="1"/>
        <v>64635.683009924003</v>
      </c>
      <c r="F19" s="13">
        <f t="shared" si="2"/>
        <v>5.1038037209559572</v>
      </c>
      <c r="G19" s="15">
        <f t="shared" si="3"/>
        <v>63797.546511949462</v>
      </c>
      <c r="H19" s="13">
        <f t="shared" si="4"/>
        <v>16.954468971434252</v>
      </c>
      <c r="I19" s="15">
        <f t="shared" si="5"/>
        <v>64426.982091450162</v>
      </c>
      <c r="J19" s="14">
        <f t="shared" si="6"/>
        <v>64.457229151031456</v>
      </c>
    </row>
    <row r="20" spans="1:10" x14ac:dyDescent="0.25">
      <c r="A20">
        <v>19</v>
      </c>
      <c r="B20">
        <v>128000</v>
      </c>
      <c r="C20">
        <v>64500</v>
      </c>
      <c r="D20" s="14">
        <f t="shared" si="0"/>
        <v>11.759785542901755</v>
      </c>
      <c r="E20" s="15">
        <f t="shared" si="1"/>
        <v>64678.820485959652</v>
      </c>
      <c r="F20" s="13">
        <f t="shared" si="2"/>
        <v>5.1072099696478688</v>
      </c>
      <c r="G20" s="15">
        <f t="shared" si="3"/>
        <v>63840.124620598363</v>
      </c>
      <c r="H20" s="13">
        <f t="shared" si="4"/>
        <v>16.965784284662089</v>
      </c>
      <c r="I20" s="15">
        <f t="shared" si="5"/>
        <v>64469.980281715936</v>
      </c>
      <c r="J20" s="14">
        <f t="shared" si="6"/>
        <v>64.500247528007534</v>
      </c>
    </row>
    <row r="21" spans="1:10" x14ac:dyDescent="0.25">
      <c r="A21">
        <v>20</v>
      </c>
      <c r="B21">
        <v>129000</v>
      </c>
      <c r="C21">
        <v>65000</v>
      </c>
      <c r="D21" s="14">
        <f t="shared" si="0"/>
        <v>11.76756768334381</v>
      </c>
      <c r="E21" s="15">
        <f t="shared" si="1"/>
        <v>64721.622258390955</v>
      </c>
      <c r="F21" s="13">
        <f t="shared" si="2"/>
        <v>5.1105897102992488</v>
      </c>
      <c r="G21" s="15">
        <f t="shared" si="3"/>
        <v>63882.371378740609</v>
      </c>
      <c r="H21" s="13">
        <f t="shared" si="4"/>
        <v>16.977011540085343</v>
      </c>
      <c r="I21" s="15">
        <f t="shared" si="5"/>
        <v>64512.643852324305</v>
      </c>
      <c r="J21" s="14">
        <f t="shared" si="6"/>
        <v>64.542931128229583</v>
      </c>
    </row>
    <row r="22" spans="1:10" x14ac:dyDescent="0.25">
      <c r="A22">
        <v>21</v>
      </c>
      <c r="B22">
        <v>130000</v>
      </c>
      <c r="C22">
        <v>65000</v>
      </c>
      <c r="D22" s="14">
        <f t="shared" si="0"/>
        <v>11.77528972943772</v>
      </c>
      <c r="E22" s="15">
        <f t="shared" si="1"/>
        <v>64764.093511907457</v>
      </c>
      <c r="F22" s="13">
        <f t="shared" si="2"/>
        <v>5.1139433523068369</v>
      </c>
      <c r="G22" s="15">
        <f t="shared" si="3"/>
        <v>63924.291903835459</v>
      </c>
      <c r="H22" s="13">
        <f t="shared" si="4"/>
        <v>16.988152097690541</v>
      </c>
      <c r="I22" s="15">
        <f t="shared" si="5"/>
        <v>64554.977971224056</v>
      </c>
      <c r="J22" s="14">
        <f t="shared" si="6"/>
        <v>64.585285122072648</v>
      </c>
    </row>
    <row r="23" spans="1:10" x14ac:dyDescent="0.25">
      <c r="A23">
        <v>22</v>
      </c>
      <c r="B23">
        <v>132000</v>
      </c>
      <c r="C23">
        <v>65000</v>
      </c>
      <c r="D23" s="14">
        <f t="shared" si="0"/>
        <v>11.790557201568507</v>
      </c>
      <c r="E23" s="15">
        <f t="shared" si="1"/>
        <v>64848.064608626788</v>
      </c>
      <c r="F23" s="13">
        <f t="shared" si="2"/>
        <v>5.1205739312058496</v>
      </c>
      <c r="G23" s="15">
        <f t="shared" si="3"/>
        <v>64007.174140073119</v>
      </c>
      <c r="H23" s="13">
        <f t="shared" si="4"/>
        <v>17.010178404020539</v>
      </c>
      <c r="I23" s="15">
        <f t="shared" si="5"/>
        <v>64638.67793527805</v>
      </c>
      <c r="J23" s="14">
        <f t="shared" si="6"/>
        <v>64.669024381429907</v>
      </c>
    </row>
    <row r="24" spans="1:10" x14ac:dyDescent="0.25">
      <c r="A24">
        <v>23</v>
      </c>
      <c r="B24">
        <v>134000</v>
      </c>
      <c r="C24">
        <v>65000</v>
      </c>
      <c r="D24" s="14">
        <f t="shared" ref="D24:D25" si="7">LN(B24)</f>
        <v>11.805595078933049</v>
      </c>
      <c r="E24" s="15">
        <f t="shared" si="1"/>
        <v>64930.772934131768</v>
      </c>
      <c r="F24" s="13">
        <f t="shared" ref="F24:F25" si="8">LOG10(B24)</f>
        <v>5.1271047983648073</v>
      </c>
      <c r="G24" s="15">
        <f t="shared" si="3"/>
        <v>64088.809979560094</v>
      </c>
      <c r="H24" s="13">
        <f t="shared" ref="H24:H25" si="9">LOG(B24,2)</f>
        <v>17.031873475119859</v>
      </c>
      <c r="I24" s="15">
        <f t="shared" si="5"/>
        <v>64721.119205455463</v>
      </c>
      <c r="J24" s="14">
        <f t="shared" ref="J24:J25" si="10">LOG(B24,1.2)</f>
        <v>64.751504355981339</v>
      </c>
    </row>
    <row r="25" spans="1:10" x14ac:dyDescent="0.25">
      <c r="A25">
        <v>24</v>
      </c>
      <c r="B25">
        <v>140000</v>
      </c>
      <c r="C25">
        <v>65000</v>
      </c>
      <c r="D25" s="14">
        <f t="shared" si="7"/>
        <v>11.849397701591441</v>
      </c>
      <c r="E25" s="15">
        <f t="shared" si="1"/>
        <v>65171.687358752926</v>
      </c>
      <c r="F25" s="13">
        <f t="shared" si="8"/>
        <v>5.1461280356782382</v>
      </c>
      <c r="G25" s="15">
        <f t="shared" si="3"/>
        <v>64326.60044597798</v>
      </c>
      <c r="H25" s="13">
        <f t="shared" si="9"/>
        <v>17.095067301607052</v>
      </c>
      <c r="I25" s="15">
        <f t="shared" si="5"/>
        <v>64961.255746106799</v>
      </c>
      <c r="J25" s="14">
        <f t="shared" si="10"/>
        <v>64.991753635488607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selection activeCell="B1" sqref="B1:B1048576"/>
    </sheetView>
  </sheetViews>
  <sheetFormatPr defaultRowHeight="15" x14ac:dyDescent="0.25"/>
  <cols>
    <col min="2" max="2" width="15.42578125" customWidth="1"/>
    <col min="4" max="4" width="14.5703125" customWidth="1"/>
    <col min="5" max="5" width="16.42578125" style="12" customWidth="1"/>
    <col min="6" max="6" width="13" style="12" customWidth="1"/>
    <col min="7" max="7" width="11" customWidth="1"/>
    <col min="8" max="8" width="10.140625" customWidth="1"/>
  </cols>
  <sheetData>
    <row r="1" spans="1:8" x14ac:dyDescent="0.25">
      <c r="A1" s="16" t="s">
        <v>84</v>
      </c>
      <c r="B1" s="16" t="s">
        <v>85</v>
      </c>
      <c r="C1" s="16" t="s">
        <v>86</v>
      </c>
      <c r="D1" s="16" t="s">
        <v>87</v>
      </c>
      <c r="E1" s="20" t="s">
        <v>88</v>
      </c>
      <c r="F1" s="20" t="s">
        <v>89</v>
      </c>
      <c r="G1" s="16" t="s">
        <v>90</v>
      </c>
      <c r="H1" s="16" t="s">
        <v>91</v>
      </c>
    </row>
    <row r="2" spans="1:8" x14ac:dyDescent="0.25">
      <c r="A2" s="17">
        <v>302</v>
      </c>
      <c r="B2" s="18" t="s">
        <v>133</v>
      </c>
      <c r="C2" s="18" t="s">
        <v>134</v>
      </c>
      <c r="D2" s="18" t="s">
        <v>238</v>
      </c>
      <c r="E2" s="21">
        <v>42223</v>
      </c>
      <c r="F2" s="21">
        <v>42193</v>
      </c>
      <c r="G2" s="17">
        <v>19370</v>
      </c>
      <c r="H2" s="19"/>
    </row>
    <row r="3" spans="1:8" x14ac:dyDescent="0.25">
      <c r="A3" s="17">
        <v>302</v>
      </c>
      <c r="B3" s="18" t="s">
        <v>195</v>
      </c>
      <c r="C3" s="18" t="s">
        <v>196</v>
      </c>
      <c r="D3" s="18" t="s">
        <v>239</v>
      </c>
      <c r="E3" s="21">
        <v>42850</v>
      </c>
      <c r="F3" s="21">
        <v>42820</v>
      </c>
      <c r="G3" s="17">
        <v>16870</v>
      </c>
      <c r="H3" s="19"/>
    </row>
    <row r="4" spans="1:8" x14ac:dyDescent="0.25">
      <c r="A4" s="17">
        <v>302</v>
      </c>
      <c r="B4" s="18" t="s">
        <v>218</v>
      </c>
      <c r="C4" s="18" t="s">
        <v>219</v>
      </c>
      <c r="D4" s="18" t="s">
        <v>234</v>
      </c>
      <c r="E4" s="21">
        <v>42863</v>
      </c>
      <c r="F4" s="21">
        <v>42824</v>
      </c>
      <c r="G4" s="17">
        <v>34180</v>
      </c>
      <c r="H4" s="19"/>
    </row>
    <row r="5" spans="1:8" x14ac:dyDescent="0.25">
      <c r="A5" s="17">
        <v>302</v>
      </c>
      <c r="B5" s="18" t="s">
        <v>172</v>
      </c>
      <c r="C5" s="18" t="s">
        <v>173</v>
      </c>
      <c r="D5" s="18" t="s">
        <v>249</v>
      </c>
      <c r="E5" s="21">
        <v>42888</v>
      </c>
      <c r="F5" s="21">
        <v>42858</v>
      </c>
      <c r="G5" s="17">
        <v>47300</v>
      </c>
      <c r="H5" s="19"/>
    </row>
    <row r="6" spans="1:8" x14ac:dyDescent="0.25">
      <c r="A6" s="17">
        <v>302</v>
      </c>
      <c r="B6" s="18" t="s">
        <v>209</v>
      </c>
      <c r="C6" s="18" t="s">
        <v>173</v>
      </c>
      <c r="D6" s="18" t="s">
        <v>243</v>
      </c>
      <c r="E6" s="21">
        <v>42819</v>
      </c>
      <c r="F6" s="21">
        <v>42789</v>
      </c>
      <c r="G6" s="17">
        <v>62620</v>
      </c>
      <c r="H6" s="19"/>
    </row>
    <row r="7" spans="1:8" x14ac:dyDescent="0.25">
      <c r="A7" s="17">
        <v>302</v>
      </c>
      <c r="B7" s="18" t="s">
        <v>133</v>
      </c>
      <c r="C7" s="18" t="s">
        <v>134</v>
      </c>
      <c r="D7" s="18" t="s">
        <v>237</v>
      </c>
      <c r="E7" s="21">
        <v>42223</v>
      </c>
      <c r="F7" s="21">
        <v>42193</v>
      </c>
      <c r="G7" s="17">
        <v>19370</v>
      </c>
    </row>
    <row r="8" spans="1:8" x14ac:dyDescent="0.25">
      <c r="A8" s="17">
        <v>302</v>
      </c>
      <c r="B8" s="18" t="s">
        <v>195</v>
      </c>
      <c r="C8" s="18" t="s">
        <v>196</v>
      </c>
      <c r="D8" s="18" t="s">
        <v>245</v>
      </c>
      <c r="E8" s="21">
        <v>42850</v>
      </c>
      <c r="F8" s="21">
        <v>42820</v>
      </c>
      <c r="G8" s="17">
        <v>16870</v>
      </c>
    </row>
    <row r="9" spans="1:8" x14ac:dyDescent="0.25">
      <c r="A9" s="17">
        <v>302</v>
      </c>
      <c r="B9" s="18" t="s">
        <v>218</v>
      </c>
      <c r="C9" s="18" t="s">
        <v>219</v>
      </c>
      <c r="D9" s="18" t="s">
        <v>244</v>
      </c>
      <c r="E9" s="21">
        <v>42863</v>
      </c>
      <c r="F9" s="21">
        <v>42824</v>
      </c>
      <c r="G9" s="17">
        <v>34180</v>
      </c>
    </row>
    <row r="10" spans="1:8" x14ac:dyDescent="0.25">
      <c r="A10" s="17">
        <v>302</v>
      </c>
      <c r="B10" s="18" t="s">
        <v>172</v>
      </c>
      <c r="C10" s="18" t="s">
        <v>173</v>
      </c>
      <c r="D10" s="18" t="s">
        <v>269</v>
      </c>
      <c r="E10" s="21">
        <v>42888</v>
      </c>
      <c r="F10" s="21">
        <v>42858</v>
      </c>
      <c r="G10" s="17">
        <v>47300</v>
      </c>
    </row>
    <row r="11" spans="1:8" x14ac:dyDescent="0.25">
      <c r="A11" s="17">
        <v>302</v>
      </c>
      <c r="B11" s="18" t="s">
        <v>209</v>
      </c>
      <c r="C11" s="18" t="s">
        <v>173</v>
      </c>
      <c r="D11" s="18" t="s">
        <v>248</v>
      </c>
      <c r="E11" s="21">
        <v>42819</v>
      </c>
      <c r="F11" s="21">
        <v>42789</v>
      </c>
      <c r="G11" s="17">
        <v>62620</v>
      </c>
    </row>
    <row r="12" spans="1:8" x14ac:dyDescent="0.25">
      <c r="A12" s="17">
        <v>505</v>
      </c>
      <c r="B12" s="18" t="s">
        <v>161</v>
      </c>
      <c r="C12" s="18" t="s">
        <v>162</v>
      </c>
      <c r="D12" s="18" t="s">
        <v>247</v>
      </c>
      <c r="E12" s="21">
        <v>42457</v>
      </c>
      <c r="F12" s="21">
        <v>42427</v>
      </c>
      <c r="G12" s="17">
        <v>53520</v>
      </c>
      <c r="H12" s="19"/>
    </row>
    <row r="13" spans="1:8" x14ac:dyDescent="0.25">
      <c r="A13" s="17">
        <v>505</v>
      </c>
      <c r="B13" s="18" t="s">
        <v>161</v>
      </c>
      <c r="C13" s="18" t="s">
        <v>162</v>
      </c>
      <c r="D13" s="18" t="s">
        <v>246</v>
      </c>
      <c r="E13" s="21">
        <v>42457</v>
      </c>
      <c r="F13" s="21">
        <v>42427</v>
      </c>
      <c r="G13" s="17">
        <v>53520</v>
      </c>
    </row>
    <row r="14" spans="1:8" x14ac:dyDescent="0.25">
      <c r="A14" s="17">
        <v>507</v>
      </c>
      <c r="B14" s="18" t="s">
        <v>108</v>
      </c>
      <c r="C14" s="18" t="s">
        <v>109</v>
      </c>
      <c r="D14" s="18" t="s">
        <v>289</v>
      </c>
      <c r="E14" s="21">
        <v>42565</v>
      </c>
      <c r="F14" s="21">
        <v>42535</v>
      </c>
      <c r="G14" s="17">
        <v>67350</v>
      </c>
      <c r="H14" s="19"/>
    </row>
    <row r="15" spans="1:8" x14ac:dyDescent="0.25">
      <c r="A15" s="17">
        <v>507</v>
      </c>
      <c r="B15" s="18" t="s">
        <v>108</v>
      </c>
      <c r="C15" s="18" t="s">
        <v>109</v>
      </c>
      <c r="D15" s="18" t="s">
        <v>250</v>
      </c>
      <c r="E15" s="21">
        <v>42565</v>
      </c>
      <c r="F15" s="21">
        <v>42535</v>
      </c>
      <c r="G15" s="17">
        <v>67350</v>
      </c>
    </row>
    <row r="16" spans="1:8" x14ac:dyDescent="0.25">
      <c r="A16" s="17">
        <v>508</v>
      </c>
      <c r="B16" s="18" t="s">
        <v>153</v>
      </c>
      <c r="C16" s="18" t="s">
        <v>154</v>
      </c>
      <c r="D16" s="18" t="s">
        <v>256</v>
      </c>
      <c r="E16" s="21">
        <v>42344</v>
      </c>
      <c r="F16" s="21">
        <v>42314</v>
      </c>
      <c r="G16" s="17">
        <v>32820</v>
      </c>
      <c r="H16" s="19"/>
    </row>
    <row r="17" spans="1:8" x14ac:dyDescent="0.25">
      <c r="A17" s="17">
        <v>508</v>
      </c>
      <c r="B17" s="18" t="s">
        <v>232</v>
      </c>
      <c r="C17" s="18" t="s">
        <v>233</v>
      </c>
      <c r="D17" s="18" t="s">
        <v>252</v>
      </c>
      <c r="E17" s="21">
        <v>42845</v>
      </c>
      <c r="F17" s="21">
        <v>42815</v>
      </c>
      <c r="G17" s="17">
        <v>53910</v>
      </c>
      <c r="H17" s="19"/>
    </row>
    <row r="18" spans="1:8" x14ac:dyDescent="0.25">
      <c r="A18" s="17">
        <v>508</v>
      </c>
      <c r="B18" s="18" t="s">
        <v>199</v>
      </c>
      <c r="C18" s="18" t="s">
        <v>200</v>
      </c>
      <c r="D18" s="18" t="s">
        <v>253</v>
      </c>
      <c r="E18" s="21">
        <v>42889</v>
      </c>
      <c r="F18" s="21">
        <v>42859</v>
      </c>
      <c r="G18" s="17">
        <v>69660</v>
      </c>
      <c r="H18" s="19"/>
    </row>
    <row r="19" spans="1:8" x14ac:dyDescent="0.25">
      <c r="A19" s="17">
        <v>508</v>
      </c>
      <c r="B19" s="18" t="s">
        <v>224</v>
      </c>
      <c r="C19" s="18" t="s">
        <v>225</v>
      </c>
      <c r="D19" s="18" t="s">
        <v>255</v>
      </c>
      <c r="E19" s="21">
        <v>42852</v>
      </c>
      <c r="F19" s="21">
        <v>42822</v>
      </c>
      <c r="G19" s="17">
        <v>61210</v>
      </c>
      <c r="H19" s="19"/>
    </row>
    <row r="20" spans="1:8" x14ac:dyDescent="0.25">
      <c r="A20" s="17">
        <v>508</v>
      </c>
      <c r="B20" s="18" t="s">
        <v>153</v>
      </c>
      <c r="C20" s="18" t="s">
        <v>154</v>
      </c>
      <c r="D20" s="18" t="s">
        <v>254</v>
      </c>
      <c r="E20" s="21">
        <v>42344</v>
      </c>
      <c r="F20" s="21">
        <v>42314</v>
      </c>
      <c r="G20" s="17">
        <v>32820</v>
      </c>
    </row>
    <row r="21" spans="1:8" x14ac:dyDescent="0.25">
      <c r="A21" s="17">
        <v>508</v>
      </c>
      <c r="B21" s="18" t="s">
        <v>232</v>
      </c>
      <c r="C21" s="18" t="s">
        <v>233</v>
      </c>
      <c r="D21" s="18" t="s">
        <v>267</v>
      </c>
      <c r="E21" s="21">
        <v>42845</v>
      </c>
      <c r="F21" s="21">
        <v>42815</v>
      </c>
      <c r="G21" s="17">
        <v>53910</v>
      </c>
    </row>
    <row r="22" spans="1:8" x14ac:dyDescent="0.25">
      <c r="A22" s="17">
        <v>508</v>
      </c>
      <c r="B22" s="18" t="s">
        <v>199</v>
      </c>
      <c r="C22" s="18" t="s">
        <v>200</v>
      </c>
      <c r="D22" s="18" t="s">
        <v>257</v>
      </c>
      <c r="E22" s="21">
        <v>42889</v>
      </c>
      <c r="F22" s="21">
        <v>42859</v>
      </c>
      <c r="G22" s="17">
        <v>69660</v>
      </c>
    </row>
    <row r="23" spans="1:8" x14ac:dyDescent="0.25">
      <c r="A23" s="17">
        <v>508</v>
      </c>
      <c r="B23" s="18" t="s">
        <v>224</v>
      </c>
      <c r="C23" s="18" t="s">
        <v>225</v>
      </c>
      <c r="D23" s="18" t="s">
        <v>258</v>
      </c>
      <c r="E23" s="21">
        <v>42852</v>
      </c>
      <c r="F23" s="21">
        <v>42822</v>
      </c>
      <c r="G23" s="17">
        <v>61210</v>
      </c>
    </row>
    <row r="24" spans="1:8" x14ac:dyDescent="0.25">
      <c r="A24" s="17">
        <v>511</v>
      </c>
      <c r="B24" s="18" t="s">
        <v>116</v>
      </c>
      <c r="C24" s="18" t="s">
        <v>117</v>
      </c>
      <c r="D24" s="18" t="s">
        <v>236</v>
      </c>
      <c r="E24" s="21">
        <v>42780</v>
      </c>
      <c r="F24" s="21">
        <v>42750</v>
      </c>
      <c r="G24" s="17">
        <v>61700</v>
      </c>
      <c r="H24" s="19"/>
    </row>
    <row r="25" spans="1:8" x14ac:dyDescent="0.25">
      <c r="A25" s="17">
        <v>511</v>
      </c>
      <c r="B25" s="18" t="s">
        <v>116</v>
      </c>
      <c r="C25" s="18" t="s">
        <v>117</v>
      </c>
      <c r="D25" s="18" t="s">
        <v>261</v>
      </c>
      <c r="E25" s="21">
        <v>42780</v>
      </c>
      <c r="F25" s="21">
        <v>42750</v>
      </c>
      <c r="G25" s="17">
        <v>61700</v>
      </c>
    </row>
    <row r="26" spans="1:8" x14ac:dyDescent="0.25">
      <c r="A26" s="17">
        <v>602</v>
      </c>
      <c r="B26" s="18" t="s">
        <v>214</v>
      </c>
      <c r="C26" s="18" t="s">
        <v>215</v>
      </c>
      <c r="D26" s="18" t="s">
        <v>240</v>
      </c>
      <c r="E26" s="21">
        <v>42955</v>
      </c>
      <c r="F26" s="21">
        <v>42925</v>
      </c>
      <c r="G26" s="17">
        <v>29080</v>
      </c>
      <c r="H26" s="19"/>
    </row>
    <row r="27" spans="1:8" x14ac:dyDescent="0.25">
      <c r="A27" s="17">
        <v>602</v>
      </c>
      <c r="B27" s="18" t="s">
        <v>228</v>
      </c>
      <c r="C27" s="18" t="s">
        <v>229</v>
      </c>
      <c r="D27" s="18" t="s">
        <v>263</v>
      </c>
      <c r="E27" s="21">
        <v>42858</v>
      </c>
      <c r="F27" s="21">
        <v>42828</v>
      </c>
      <c r="G27" s="17">
        <v>10430</v>
      </c>
      <c r="H27" s="19"/>
    </row>
    <row r="28" spans="1:8" x14ac:dyDescent="0.25">
      <c r="A28" s="17">
        <v>602</v>
      </c>
      <c r="B28" s="18" t="s">
        <v>214</v>
      </c>
      <c r="C28" s="18" t="s">
        <v>215</v>
      </c>
      <c r="D28" s="18" t="s">
        <v>259</v>
      </c>
      <c r="E28" s="21">
        <v>42955</v>
      </c>
      <c r="F28" s="21">
        <v>42925</v>
      </c>
      <c r="G28" s="17">
        <v>29080</v>
      </c>
    </row>
    <row r="29" spans="1:8" x14ac:dyDescent="0.25">
      <c r="A29" s="17">
        <v>602</v>
      </c>
      <c r="B29" s="18" t="s">
        <v>228</v>
      </c>
      <c r="C29" s="18" t="s">
        <v>229</v>
      </c>
      <c r="D29" s="18" t="s">
        <v>262</v>
      </c>
      <c r="E29" s="21">
        <v>42858</v>
      </c>
      <c r="F29" s="21">
        <v>42828</v>
      </c>
      <c r="G29" s="17">
        <v>10430</v>
      </c>
    </row>
    <row r="30" spans="1:8" x14ac:dyDescent="0.25">
      <c r="A30" s="17">
        <v>604</v>
      </c>
      <c r="B30" s="18" t="s">
        <v>114</v>
      </c>
      <c r="C30" s="18" t="s">
        <v>115</v>
      </c>
      <c r="D30" s="18" t="s">
        <v>264</v>
      </c>
      <c r="E30" s="21">
        <v>42753</v>
      </c>
      <c r="F30" s="21">
        <v>42723</v>
      </c>
      <c r="G30" s="17">
        <v>44250</v>
      </c>
      <c r="H30" s="19"/>
    </row>
    <row r="31" spans="1:8" x14ac:dyDescent="0.25">
      <c r="A31" s="17">
        <v>604</v>
      </c>
      <c r="B31" s="18" t="s">
        <v>120</v>
      </c>
      <c r="C31" s="18" t="s">
        <v>121</v>
      </c>
      <c r="D31" s="18" t="s">
        <v>266</v>
      </c>
      <c r="E31" s="21">
        <v>42793</v>
      </c>
      <c r="F31" s="21">
        <v>42763</v>
      </c>
      <c r="G31" s="17">
        <v>39350</v>
      </c>
      <c r="H31" s="19"/>
    </row>
    <row r="32" spans="1:8" x14ac:dyDescent="0.25">
      <c r="A32" s="17">
        <v>604</v>
      </c>
      <c r="B32" s="18" t="s">
        <v>96</v>
      </c>
      <c r="C32" s="18" t="s">
        <v>97</v>
      </c>
      <c r="D32" s="18" t="s">
        <v>241</v>
      </c>
      <c r="E32" s="21">
        <v>42513</v>
      </c>
      <c r="F32" s="21">
        <v>42483</v>
      </c>
      <c r="G32" s="17">
        <v>51390</v>
      </c>
      <c r="H32" s="19"/>
    </row>
    <row r="33" spans="1:8" x14ac:dyDescent="0.25">
      <c r="A33" s="17">
        <v>604</v>
      </c>
      <c r="B33" s="18" t="s">
        <v>181</v>
      </c>
      <c r="C33" s="18" t="s">
        <v>182</v>
      </c>
      <c r="D33" s="18" t="s">
        <v>265</v>
      </c>
      <c r="E33" s="21">
        <v>42883</v>
      </c>
      <c r="F33" s="21">
        <v>42853</v>
      </c>
      <c r="G33" s="17">
        <v>52510</v>
      </c>
      <c r="H33" s="19"/>
    </row>
    <row r="34" spans="1:8" x14ac:dyDescent="0.25">
      <c r="A34" s="17">
        <v>604</v>
      </c>
      <c r="B34" s="18" t="s">
        <v>114</v>
      </c>
      <c r="C34" s="18" t="s">
        <v>115</v>
      </c>
      <c r="D34" s="18" t="s">
        <v>260</v>
      </c>
      <c r="E34" s="21">
        <v>42753</v>
      </c>
      <c r="F34" s="21">
        <v>42723</v>
      </c>
      <c r="G34" s="17">
        <v>44250</v>
      </c>
    </row>
    <row r="35" spans="1:8" x14ac:dyDescent="0.25">
      <c r="A35" s="17">
        <v>604</v>
      </c>
      <c r="B35" s="18" t="s">
        <v>120</v>
      </c>
      <c r="C35" s="18" t="s">
        <v>121</v>
      </c>
      <c r="D35" s="18" t="s">
        <v>251</v>
      </c>
      <c r="E35" s="21">
        <v>42793</v>
      </c>
      <c r="F35" s="21">
        <v>42763</v>
      </c>
      <c r="G35" s="17">
        <v>39350</v>
      </c>
    </row>
    <row r="36" spans="1:8" x14ac:dyDescent="0.25">
      <c r="A36" s="17">
        <v>604</v>
      </c>
      <c r="B36" s="18" t="s">
        <v>96</v>
      </c>
      <c r="C36" s="18" t="s">
        <v>97</v>
      </c>
      <c r="D36" s="18" t="s">
        <v>268</v>
      </c>
      <c r="E36" s="21">
        <v>42513</v>
      </c>
      <c r="F36" s="21">
        <v>42483</v>
      </c>
      <c r="G36" s="17">
        <v>51390</v>
      </c>
    </row>
    <row r="37" spans="1:8" x14ac:dyDescent="0.25">
      <c r="A37" s="17">
        <v>604</v>
      </c>
      <c r="B37" s="18" t="s">
        <v>181</v>
      </c>
      <c r="C37" s="18" t="s">
        <v>182</v>
      </c>
      <c r="D37" s="18" t="s">
        <v>242</v>
      </c>
      <c r="E37" s="21">
        <v>42883</v>
      </c>
      <c r="F37" s="21">
        <v>42853</v>
      </c>
      <c r="G37" s="17">
        <v>52510</v>
      </c>
    </row>
    <row r="38" spans="1:8" x14ac:dyDescent="0.25">
      <c r="A38" s="17">
        <v>605</v>
      </c>
      <c r="B38" s="18" t="s">
        <v>139</v>
      </c>
      <c r="C38" s="18" t="s">
        <v>140</v>
      </c>
      <c r="D38" s="18" t="s">
        <v>273</v>
      </c>
      <c r="E38" s="21">
        <v>42331</v>
      </c>
      <c r="F38" s="21">
        <v>42289</v>
      </c>
      <c r="G38" s="17">
        <v>33220</v>
      </c>
      <c r="H38" s="19"/>
    </row>
    <row r="39" spans="1:8" x14ac:dyDescent="0.25">
      <c r="A39" s="17">
        <v>605</v>
      </c>
      <c r="B39" s="18" t="s">
        <v>151</v>
      </c>
      <c r="C39" s="18" t="s">
        <v>152</v>
      </c>
      <c r="D39" s="18" t="s">
        <v>277</v>
      </c>
      <c r="E39" s="21">
        <v>42338</v>
      </c>
      <c r="F39" s="21">
        <v>42289</v>
      </c>
      <c r="G39" s="17">
        <v>35160</v>
      </c>
      <c r="H39" s="19"/>
    </row>
    <row r="40" spans="1:8" x14ac:dyDescent="0.25">
      <c r="A40" s="17">
        <v>605</v>
      </c>
      <c r="B40" s="18" t="s">
        <v>139</v>
      </c>
      <c r="C40" s="18" t="s">
        <v>140</v>
      </c>
      <c r="D40" s="18" t="s">
        <v>272</v>
      </c>
      <c r="E40" s="21">
        <v>42331</v>
      </c>
      <c r="F40" s="21">
        <v>42289</v>
      </c>
      <c r="G40" s="17">
        <v>33220</v>
      </c>
    </row>
    <row r="41" spans="1:8" x14ac:dyDescent="0.25">
      <c r="A41" s="17">
        <v>605</v>
      </c>
      <c r="B41" s="18" t="s">
        <v>151</v>
      </c>
      <c r="C41" s="18" t="s">
        <v>152</v>
      </c>
      <c r="D41" s="18" t="s">
        <v>287</v>
      </c>
      <c r="E41" s="21">
        <v>42338</v>
      </c>
      <c r="F41" s="21">
        <v>42289</v>
      </c>
      <c r="G41" s="17">
        <v>35160</v>
      </c>
    </row>
    <row r="42" spans="1:8" x14ac:dyDescent="0.25">
      <c r="A42" s="17">
        <v>703</v>
      </c>
      <c r="B42" s="18" t="s">
        <v>98</v>
      </c>
      <c r="C42" s="18" t="s">
        <v>99</v>
      </c>
      <c r="D42" s="18" t="s">
        <v>274</v>
      </c>
      <c r="E42" s="21">
        <v>42551</v>
      </c>
      <c r="F42" s="21">
        <v>42521</v>
      </c>
      <c r="G42" s="17">
        <v>64330</v>
      </c>
      <c r="H42" s="19"/>
    </row>
    <row r="43" spans="1:8" x14ac:dyDescent="0.25">
      <c r="A43" s="17">
        <v>703</v>
      </c>
      <c r="B43" s="18" t="s">
        <v>128</v>
      </c>
      <c r="C43" s="18" t="s">
        <v>129</v>
      </c>
      <c r="D43" s="18" t="s">
        <v>276</v>
      </c>
      <c r="E43" s="21">
        <v>42700</v>
      </c>
      <c r="F43" s="21">
        <v>42670</v>
      </c>
      <c r="G43" s="17">
        <v>48630</v>
      </c>
      <c r="H43" s="19"/>
    </row>
    <row r="44" spans="1:8" x14ac:dyDescent="0.25">
      <c r="A44" s="17">
        <v>703</v>
      </c>
      <c r="B44" s="18" t="s">
        <v>189</v>
      </c>
      <c r="C44" s="18" t="s">
        <v>190</v>
      </c>
      <c r="D44" s="18" t="s">
        <v>270</v>
      </c>
      <c r="E44" s="21">
        <v>42837</v>
      </c>
      <c r="F44" s="21">
        <v>42807</v>
      </c>
      <c r="G44" s="17">
        <v>68590</v>
      </c>
      <c r="H44" s="19"/>
    </row>
    <row r="45" spans="1:8" x14ac:dyDescent="0.25">
      <c r="A45" s="17">
        <v>703</v>
      </c>
      <c r="B45" s="18" t="s">
        <v>98</v>
      </c>
      <c r="C45" s="18" t="s">
        <v>99</v>
      </c>
      <c r="D45" s="18" t="s">
        <v>305</v>
      </c>
      <c r="E45" s="21">
        <v>42551</v>
      </c>
      <c r="F45" s="21">
        <v>42521</v>
      </c>
      <c r="G45" s="17">
        <v>64330</v>
      </c>
    </row>
    <row r="46" spans="1:8" x14ac:dyDescent="0.25">
      <c r="A46" s="17">
        <v>703</v>
      </c>
      <c r="B46" s="18" t="s">
        <v>128</v>
      </c>
      <c r="C46" s="18" t="s">
        <v>129</v>
      </c>
      <c r="D46" s="18" t="s">
        <v>279</v>
      </c>
      <c r="E46" s="21">
        <v>42700</v>
      </c>
      <c r="F46" s="21">
        <v>42670</v>
      </c>
      <c r="G46" s="17">
        <v>48630</v>
      </c>
    </row>
    <row r="47" spans="1:8" x14ac:dyDescent="0.25">
      <c r="A47" s="17">
        <v>703</v>
      </c>
      <c r="B47" s="18" t="s">
        <v>189</v>
      </c>
      <c r="C47" s="18" t="s">
        <v>190</v>
      </c>
      <c r="D47" s="18" t="s">
        <v>280</v>
      </c>
      <c r="E47" s="21">
        <v>42837</v>
      </c>
      <c r="F47" s="21">
        <v>42807</v>
      </c>
      <c r="G47" s="17">
        <v>68590</v>
      </c>
    </row>
    <row r="48" spans="1:8" x14ac:dyDescent="0.25">
      <c r="A48" s="17">
        <v>705</v>
      </c>
      <c r="B48" s="18" t="s">
        <v>157</v>
      </c>
      <c r="C48" s="18" t="s">
        <v>158</v>
      </c>
      <c r="D48" s="18" t="s">
        <v>281</v>
      </c>
      <c r="E48" s="21">
        <v>42419</v>
      </c>
      <c r="F48" s="21">
        <v>42322</v>
      </c>
      <c r="G48" s="17">
        <v>68110</v>
      </c>
      <c r="H48" s="19"/>
    </row>
    <row r="49" spans="1:8" x14ac:dyDescent="0.25">
      <c r="A49" s="17">
        <v>705</v>
      </c>
      <c r="B49" s="18" t="s">
        <v>170</v>
      </c>
      <c r="C49" s="18" t="s">
        <v>171</v>
      </c>
      <c r="D49" s="18" t="s">
        <v>282</v>
      </c>
      <c r="E49" s="21">
        <v>42947</v>
      </c>
      <c r="F49" s="21">
        <v>42917</v>
      </c>
      <c r="G49" s="17">
        <v>45600</v>
      </c>
      <c r="H49" s="19"/>
    </row>
    <row r="50" spans="1:8" x14ac:dyDescent="0.25">
      <c r="A50" s="17">
        <v>705</v>
      </c>
      <c r="B50" s="18" t="s">
        <v>157</v>
      </c>
      <c r="C50" s="18" t="s">
        <v>158</v>
      </c>
      <c r="D50" s="18" t="s">
        <v>283</v>
      </c>
      <c r="E50" s="21">
        <v>42419</v>
      </c>
      <c r="F50" s="21">
        <v>42322</v>
      </c>
      <c r="G50" s="17">
        <v>68110</v>
      </c>
    </row>
    <row r="51" spans="1:8" x14ac:dyDescent="0.25">
      <c r="A51" s="17">
        <v>705</v>
      </c>
      <c r="B51" s="18" t="s">
        <v>170</v>
      </c>
      <c r="C51" s="18" t="s">
        <v>171</v>
      </c>
      <c r="D51" s="18" t="s">
        <v>284</v>
      </c>
      <c r="E51" s="21">
        <v>42947</v>
      </c>
      <c r="F51" s="21">
        <v>42917</v>
      </c>
      <c r="G51" s="17">
        <v>45600</v>
      </c>
    </row>
    <row r="52" spans="1:8" x14ac:dyDescent="0.25">
      <c r="A52" s="17">
        <v>706</v>
      </c>
      <c r="B52" s="18" t="s">
        <v>110</v>
      </c>
      <c r="C52" s="18" t="s">
        <v>111</v>
      </c>
      <c r="D52" s="18" t="s">
        <v>285</v>
      </c>
      <c r="E52" s="21">
        <v>42448</v>
      </c>
      <c r="F52" s="21">
        <v>42418</v>
      </c>
      <c r="G52" s="17">
        <v>58150</v>
      </c>
      <c r="H52" s="19"/>
    </row>
    <row r="53" spans="1:8" x14ac:dyDescent="0.25">
      <c r="A53" s="17">
        <v>706</v>
      </c>
      <c r="B53" s="18" t="s">
        <v>187</v>
      </c>
      <c r="C53" s="18" t="s">
        <v>188</v>
      </c>
      <c r="D53" s="18" t="s">
        <v>286</v>
      </c>
      <c r="E53" s="21">
        <v>42736</v>
      </c>
      <c r="F53" s="21">
        <v>42706</v>
      </c>
      <c r="G53" s="17">
        <v>37020</v>
      </c>
      <c r="H53" s="19"/>
    </row>
    <row r="54" spans="1:8" x14ac:dyDescent="0.25">
      <c r="A54" s="17">
        <v>706</v>
      </c>
      <c r="B54" s="18" t="s">
        <v>110</v>
      </c>
      <c r="C54" s="18" t="s">
        <v>111</v>
      </c>
      <c r="D54" s="18" t="s">
        <v>414</v>
      </c>
      <c r="E54" s="21">
        <v>42448</v>
      </c>
      <c r="F54" s="21">
        <v>42418</v>
      </c>
      <c r="G54" s="17">
        <v>58150</v>
      </c>
    </row>
    <row r="55" spans="1:8" x14ac:dyDescent="0.25">
      <c r="A55" s="17">
        <v>706</v>
      </c>
      <c r="B55" s="18" t="s">
        <v>187</v>
      </c>
      <c r="C55" s="18" t="s">
        <v>188</v>
      </c>
      <c r="D55" s="18" t="s">
        <v>288</v>
      </c>
      <c r="E55" s="21">
        <v>42736</v>
      </c>
      <c r="F55" s="21">
        <v>42706</v>
      </c>
      <c r="G55" s="17">
        <v>37020</v>
      </c>
    </row>
    <row r="56" spans="1:8" x14ac:dyDescent="0.25">
      <c r="A56" s="17">
        <v>707</v>
      </c>
      <c r="B56" s="18" t="s">
        <v>165</v>
      </c>
      <c r="C56" s="18" t="s">
        <v>166</v>
      </c>
      <c r="D56" s="18" t="s">
        <v>296</v>
      </c>
      <c r="E56" s="21">
        <v>42281</v>
      </c>
      <c r="F56" s="21">
        <v>42251</v>
      </c>
      <c r="G56" s="17">
        <v>11650</v>
      </c>
      <c r="H56" s="19"/>
    </row>
    <row r="57" spans="1:8" x14ac:dyDescent="0.25">
      <c r="A57" s="17">
        <v>707</v>
      </c>
      <c r="B57" s="18" t="s">
        <v>165</v>
      </c>
      <c r="C57" s="18" t="s">
        <v>166</v>
      </c>
      <c r="D57" s="18" t="s">
        <v>295</v>
      </c>
      <c r="E57" s="21">
        <v>42281</v>
      </c>
      <c r="F57" s="21">
        <v>42251</v>
      </c>
      <c r="G57" s="17">
        <v>11650</v>
      </c>
    </row>
    <row r="58" spans="1:8" x14ac:dyDescent="0.25">
      <c r="A58" s="17">
        <v>708</v>
      </c>
      <c r="B58" s="18" t="s">
        <v>197</v>
      </c>
      <c r="C58" s="18" t="s">
        <v>198</v>
      </c>
      <c r="D58" s="18" t="s">
        <v>293</v>
      </c>
      <c r="E58" s="21">
        <v>42864</v>
      </c>
      <c r="F58" s="21">
        <v>42834</v>
      </c>
      <c r="G58" s="17">
        <v>54550</v>
      </c>
      <c r="H58" s="19"/>
    </row>
    <row r="59" spans="1:8" x14ac:dyDescent="0.25">
      <c r="A59" s="17">
        <v>708</v>
      </c>
      <c r="B59" s="18" t="s">
        <v>230</v>
      </c>
      <c r="C59" s="18" t="s">
        <v>231</v>
      </c>
      <c r="D59" s="18" t="s">
        <v>290</v>
      </c>
      <c r="E59" s="21">
        <v>42864</v>
      </c>
      <c r="F59" s="21">
        <v>42834</v>
      </c>
      <c r="G59" s="17">
        <v>63950</v>
      </c>
      <c r="H59" s="19"/>
    </row>
    <row r="60" spans="1:8" x14ac:dyDescent="0.25">
      <c r="A60" s="17">
        <v>708</v>
      </c>
      <c r="B60" s="18" t="s">
        <v>197</v>
      </c>
      <c r="C60" s="18" t="s">
        <v>198</v>
      </c>
      <c r="D60" s="18" t="s">
        <v>235</v>
      </c>
      <c r="E60" s="21">
        <v>42864</v>
      </c>
      <c r="F60" s="21">
        <v>42834</v>
      </c>
      <c r="G60" s="17">
        <v>54550</v>
      </c>
    </row>
    <row r="61" spans="1:8" x14ac:dyDescent="0.25">
      <c r="A61" s="17">
        <v>708</v>
      </c>
      <c r="B61" s="18" t="s">
        <v>230</v>
      </c>
      <c r="C61" s="18" t="s">
        <v>231</v>
      </c>
      <c r="D61" s="18" t="s">
        <v>294</v>
      </c>
      <c r="E61" s="21">
        <v>42864</v>
      </c>
      <c r="F61" s="21">
        <v>42834</v>
      </c>
      <c r="G61" s="17">
        <v>63950</v>
      </c>
    </row>
    <row r="62" spans="1:8" x14ac:dyDescent="0.25">
      <c r="A62" s="17">
        <v>709</v>
      </c>
      <c r="B62" s="18" t="s">
        <v>163</v>
      </c>
      <c r="C62" s="18" t="s">
        <v>164</v>
      </c>
      <c r="D62" s="18" t="s">
        <v>298</v>
      </c>
      <c r="E62" s="21">
        <v>42496</v>
      </c>
      <c r="F62" s="21">
        <v>42466</v>
      </c>
      <c r="G62" s="17">
        <v>44600</v>
      </c>
      <c r="H62" s="19"/>
    </row>
    <row r="63" spans="1:8" x14ac:dyDescent="0.25">
      <c r="A63" s="17">
        <v>709</v>
      </c>
      <c r="B63" s="18" t="s">
        <v>147</v>
      </c>
      <c r="C63" s="18" t="s">
        <v>148</v>
      </c>
      <c r="D63" s="18" t="s">
        <v>271</v>
      </c>
      <c r="E63" s="21">
        <v>42356</v>
      </c>
      <c r="F63" s="21">
        <v>42326</v>
      </c>
      <c r="G63" s="17">
        <v>67360</v>
      </c>
      <c r="H63" s="19"/>
    </row>
    <row r="64" spans="1:8" x14ac:dyDescent="0.25">
      <c r="A64" s="17">
        <v>709</v>
      </c>
      <c r="B64" s="18" t="s">
        <v>163</v>
      </c>
      <c r="C64" s="18" t="s">
        <v>164</v>
      </c>
      <c r="D64" s="18" t="s">
        <v>300</v>
      </c>
      <c r="E64" s="21">
        <v>42496</v>
      </c>
      <c r="F64" s="21">
        <v>42466</v>
      </c>
      <c r="G64" s="17">
        <v>44600</v>
      </c>
    </row>
    <row r="65" spans="1:8" x14ac:dyDescent="0.25">
      <c r="A65" s="17">
        <v>709</v>
      </c>
      <c r="B65" s="18" t="s">
        <v>147</v>
      </c>
      <c r="C65" s="18" t="s">
        <v>148</v>
      </c>
      <c r="D65" s="18" t="s">
        <v>292</v>
      </c>
      <c r="E65" s="21">
        <v>42356</v>
      </c>
      <c r="F65" s="21">
        <v>42326</v>
      </c>
      <c r="G65" s="17">
        <v>67360</v>
      </c>
    </row>
    <row r="66" spans="1:8" x14ac:dyDescent="0.25">
      <c r="A66" s="17">
        <v>801</v>
      </c>
      <c r="B66" s="18" t="s">
        <v>167</v>
      </c>
      <c r="C66" s="18" t="s">
        <v>168</v>
      </c>
      <c r="D66" s="18" t="s">
        <v>299</v>
      </c>
      <c r="E66" s="21">
        <v>42487</v>
      </c>
      <c r="F66" s="21">
        <v>42457</v>
      </c>
      <c r="G66" s="17">
        <v>27920</v>
      </c>
      <c r="H66" s="19"/>
    </row>
    <row r="67" spans="1:8" x14ac:dyDescent="0.25">
      <c r="A67" s="17">
        <v>801</v>
      </c>
      <c r="B67" s="18" t="s">
        <v>167</v>
      </c>
      <c r="C67" s="18" t="s">
        <v>168</v>
      </c>
      <c r="D67" s="18" t="s">
        <v>304</v>
      </c>
      <c r="E67" s="21">
        <v>42487</v>
      </c>
      <c r="F67" s="21">
        <v>42457</v>
      </c>
      <c r="G67" s="17">
        <v>27920</v>
      </c>
    </row>
    <row r="68" spans="1:8" x14ac:dyDescent="0.25">
      <c r="A68" s="17">
        <v>805</v>
      </c>
      <c r="B68" s="18" t="s">
        <v>112</v>
      </c>
      <c r="C68" s="18" t="s">
        <v>113</v>
      </c>
      <c r="D68" s="18" t="s">
        <v>275</v>
      </c>
      <c r="E68" s="21">
        <v>42769</v>
      </c>
      <c r="F68" s="21">
        <v>42739</v>
      </c>
      <c r="G68" s="17">
        <v>64470</v>
      </c>
      <c r="H68" s="19"/>
    </row>
    <row r="69" spans="1:8" x14ac:dyDescent="0.25">
      <c r="A69" s="17">
        <v>805</v>
      </c>
      <c r="B69" s="18" t="s">
        <v>112</v>
      </c>
      <c r="C69" s="18" t="s">
        <v>113</v>
      </c>
      <c r="D69" s="18" t="s">
        <v>291</v>
      </c>
      <c r="E69" s="21">
        <v>42769</v>
      </c>
      <c r="F69" s="21">
        <v>42739</v>
      </c>
      <c r="G69" s="17">
        <v>64470</v>
      </c>
    </row>
    <row r="70" spans="1:8" x14ac:dyDescent="0.25">
      <c r="A70" s="17">
        <v>905</v>
      </c>
      <c r="B70" s="18" t="s">
        <v>102</v>
      </c>
      <c r="C70" s="18" t="s">
        <v>103</v>
      </c>
      <c r="D70" s="18" t="s">
        <v>297</v>
      </c>
      <c r="E70" s="21">
        <v>42615</v>
      </c>
      <c r="F70" s="21">
        <v>42585</v>
      </c>
      <c r="G70" s="17">
        <v>58180</v>
      </c>
      <c r="H70" s="19"/>
    </row>
    <row r="71" spans="1:8" x14ac:dyDescent="0.25">
      <c r="A71" s="17">
        <v>905</v>
      </c>
      <c r="B71" s="18" t="s">
        <v>169</v>
      </c>
      <c r="C71" s="18" t="s">
        <v>103</v>
      </c>
      <c r="D71" s="18" t="s">
        <v>303</v>
      </c>
      <c r="E71" s="21">
        <v>42793</v>
      </c>
      <c r="F71" s="21">
        <v>42763</v>
      </c>
      <c r="G71" s="17">
        <v>56060</v>
      </c>
      <c r="H71" s="19"/>
    </row>
    <row r="72" spans="1:8" x14ac:dyDescent="0.25">
      <c r="A72" s="17">
        <v>905</v>
      </c>
      <c r="B72" s="18" t="s">
        <v>132</v>
      </c>
      <c r="C72" s="18" t="s">
        <v>103</v>
      </c>
      <c r="D72" s="18" t="s">
        <v>301</v>
      </c>
      <c r="E72" s="21">
        <v>42212</v>
      </c>
      <c r="F72" s="21">
        <v>42182</v>
      </c>
      <c r="G72" s="17">
        <v>4960</v>
      </c>
      <c r="H72" s="19"/>
    </row>
    <row r="73" spans="1:8" x14ac:dyDescent="0.25">
      <c r="A73" s="17">
        <v>905</v>
      </c>
      <c r="B73" s="18" t="s">
        <v>102</v>
      </c>
      <c r="C73" s="18" t="s">
        <v>103</v>
      </c>
      <c r="D73" s="18" t="s">
        <v>278</v>
      </c>
      <c r="E73" s="21">
        <v>42615</v>
      </c>
      <c r="F73" s="21">
        <v>42585</v>
      </c>
      <c r="G73" s="17">
        <v>58180</v>
      </c>
    </row>
    <row r="74" spans="1:8" x14ac:dyDescent="0.25">
      <c r="A74" s="17">
        <v>905</v>
      </c>
      <c r="B74" s="18" t="s">
        <v>169</v>
      </c>
      <c r="C74" s="18" t="s">
        <v>103</v>
      </c>
      <c r="D74" s="18" t="s">
        <v>302</v>
      </c>
      <c r="E74" s="21">
        <v>42793</v>
      </c>
      <c r="F74" s="21">
        <v>42763</v>
      </c>
      <c r="G74" s="17">
        <v>56060</v>
      </c>
    </row>
    <row r="75" spans="1:8" x14ac:dyDescent="0.25">
      <c r="A75" s="17">
        <v>905</v>
      </c>
      <c r="B75" s="18" t="s">
        <v>132</v>
      </c>
      <c r="C75" s="18" t="s">
        <v>103</v>
      </c>
      <c r="D75" s="18" t="s">
        <v>342</v>
      </c>
      <c r="E75" s="21">
        <v>42212</v>
      </c>
      <c r="F75" s="21">
        <v>42182</v>
      </c>
      <c r="G75" s="17">
        <v>4960</v>
      </c>
    </row>
    <row r="76" spans="1:8" x14ac:dyDescent="0.25">
      <c r="A76" s="17">
        <v>906</v>
      </c>
      <c r="B76" s="18" t="s">
        <v>159</v>
      </c>
      <c r="C76" s="18" t="s">
        <v>160</v>
      </c>
      <c r="D76" s="18" t="s">
        <v>314</v>
      </c>
      <c r="E76" s="21">
        <v>42461</v>
      </c>
      <c r="F76" s="21">
        <v>42431</v>
      </c>
      <c r="G76" s="17">
        <v>53750</v>
      </c>
      <c r="H76" s="19"/>
    </row>
    <row r="77" spans="1:8" x14ac:dyDescent="0.25">
      <c r="A77" s="17">
        <v>906</v>
      </c>
      <c r="B77" s="18" t="s">
        <v>159</v>
      </c>
      <c r="C77" s="18" t="s">
        <v>160</v>
      </c>
      <c r="D77" s="18" t="s">
        <v>310</v>
      </c>
      <c r="E77" s="21">
        <v>42461</v>
      </c>
      <c r="F77" s="21">
        <v>42431</v>
      </c>
      <c r="G77" s="17">
        <v>53750</v>
      </c>
    </row>
    <row r="78" spans="1:8" x14ac:dyDescent="0.25">
      <c r="A78" s="17">
        <v>907</v>
      </c>
      <c r="B78" s="18" t="s">
        <v>222</v>
      </c>
      <c r="C78" s="18" t="s">
        <v>223</v>
      </c>
      <c r="D78" s="18" t="s">
        <v>333</v>
      </c>
      <c r="E78" s="21">
        <v>42854</v>
      </c>
      <c r="F78" s="21">
        <v>42824</v>
      </c>
      <c r="G78" s="17">
        <v>58480</v>
      </c>
      <c r="H78" s="19"/>
    </row>
    <row r="79" spans="1:8" x14ac:dyDescent="0.25">
      <c r="A79" s="17">
        <v>907</v>
      </c>
      <c r="B79" s="18" t="s">
        <v>222</v>
      </c>
      <c r="C79" s="18" t="s">
        <v>223</v>
      </c>
      <c r="D79" s="18" t="s">
        <v>311</v>
      </c>
      <c r="E79" s="21">
        <v>42854</v>
      </c>
      <c r="F79" s="21">
        <v>42824</v>
      </c>
      <c r="G79" s="17">
        <v>58480</v>
      </c>
    </row>
    <row r="80" spans="1:8" x14ac:dyDescent="0.25">
      <c r="A80" s="17">
        <v>1001</v>
      </c>
      <c r="B80" s="18" t="s">
        <v>145</v>
      </c>
      <c r="C80" s="18" t="s">
        <v>146</v>
      </c>
      <c r="D80" s="18" t="s">
        <v>312</v>
      </c>
      <c r="E80" s="21">
        <v>42556</v>
      </c>
      <c r="F80" s="21">
        <v>42526</v>
      </c>
      <c r="G80" s="17">
        <v>27370</v>
      </c>
      <c r="H80" s="19"/>
    </row>
    <row r="81" spans="1:8" x14ac:dyDescent="0.25">
      <c r="A81" s="17">
        <v>1001</v>
      </c>
      <c r="B81" s="18" t="s">
        <v>92</v>
      </c>
      <c r="C81" s="18" t="s">
        <v>93</v>
      </c>
      <c r="D81" s="18" t="s">
        <v>306</v>
      </c>
      <c r="E81" s="21">
        <v>42719</v>
      </c>
      <c r="F81" s="21">
        <v>42689</v>
      </c>
      <c r="G81" s="17">
        <v>64440</v>
      </c>
      <c r="H81" s="19"/>
    </row>
    <row r="82" spans="1:8" x14ac:dyDescent="0.25">
      <c r="A82" s="17">
        <v>1001</v>
      </c>
      <c r="B82" s="18" t="s">
        <v>126</v>
      </c>
      <c r="C82" s="18" t="s">
        <v>127</v>
      </c>
      <c r="D82" s="18" t="s">
        <v>323</v>
      </c>
      <c r="E82" s="21">
        <v>42199</v>
      </c>
      <c r="F82" s="21">
        <v>42169</v>
      </c>
      <c r="G82" s="17">
        <v>33520</v>
      </c>
      <c r="H82" s="19"/>
    </row>
    <row r="83" spans="1:8" x14ac:dyDescent="0.25">
      <c r="A83" s="17">
        <v>1001</v>
      </c>
      <c r="B83" s="18" t="s">
        <v>118</v>
      </c>
      <c r="C83" s="18" t="s">
        <v>119</v>
      </c>
      <c r="D83" s="18" t="s">
        <v>317</v>
      </c>
      <c r="E83" s="21">
        <v>42778</v>
      </c>
      <c r="F83" s="21">
        <v>42748</v>
      </c>
      <c r="G83" s="17">
        <v>51660</v>
      </c>
      <c r="H83" s="19"/>
    </row>
    <row r="84" spans="1:8" x14ac:dyDescent="0.25">
      <c r="A84" s="17">
        <v>1001</v>
      </c>
      <c r="B84" s="18" t="s">
        <v>122</v>
      </c>
      <c r="C84" s="18" t="s">
        <v>123</v>
      </c>
      <c r="D84" s="18" t="s">
        <v>309</v>
      </c>
      <c r="E84" s="21">
        <v>42751</v>
      </c>
      <c r="F84" s="21">
        <v>42721</v>
      </c>
      <c r="G84" s="17">
        <v>29260</v>
      </c>
      <c r="H84" s="19"/>
    </row>
    <row r="85" spans="1:8" x14ac:dyDescent="0.25">
      <c r="A85" s="17">
        <v>1001</v>
      </c>
      <c r="B85" s="18" t="s">
        <v>204</v>
      </c>
      <c r="C85" s="18" t="s">
        <v>205</v>
      </c>
      <c r="D85" s="18" t="s">
        <v>319</v>
      </c>
      <c r="E85" s="21">
        <v>42807</v>
      </c>
      <c r="F85" s="21">
        <v>42777</v>
      </c>
      <c r="G85" s="17">
        <v>64350</v>
      </c>
      <c r="H85" s="19"/>
    </row>
    <row r="86" spans="1:8" x14ac:dyDescent="0.25">
      <c r="A86" s="17">
        <v>1001</v>
      </c>
      <c r="B86" s="18" t="s">
        <v>137</v>
      </c>
      <c r="C86" s="18" t="s">
        <v>138</v>
      </c>
      <c r="D86" s="18" t="s">
        <v>318</v>
      </c>
      <c r="E86" s="21">
        <v>42248</v>
      </c>
      <c r="F86" s="21">
        <v>42218</v>
      </c>
      <c r="G86" s="17">
        <v>38570</v>
      </c>
      <c r="H86" s="19"/>
    </row>
    <row r="87" spans="1:8" x14ac:dyDescent="0.25">
      <c r="A87" s="17">
        <v>1001</v>
      </c>
      <c r="B87" s="18" t="s">
        <v>141</v>
      </c>
      <c r="C87" s="18" t="s">
        <v>142</v>
      </c>
      <c r="D87" s="18" t="s">
        <v>345</v>
      </c>
      <c r="E87" s="21">
        <v>42285</v>
      </c>
      <c r="F87" s="21">
        <v>42255</v>
      </c>
      <c r="G87" s="17">
        <v>28890</v>
      </c>
      <c r="H87" s="19"/>
    </row>
    <row r="88" spans="1:8" x14ac:dyDescent="0.25">
      <c r="A88" s="17">
        <v>1001</v>
      </c>
      <c r="B88" s="18" t="s">
        <v>143</v>
      </c>
      <c r="C88" s="18" t="s">
        <v>144</v>
      </c>
      <c r="D88" s="18" t="s">
        <v>322</v>
      </c>
      <c r="E88" s="21">
        <v>42286</v>
      </c>
      <c r="F88" s="21">
        <v>42256</v>
      </c>
      <c r="G88" s="17">
        <v>50600</v>
      </c>
      <c r="H88" s="19"/>
    </row>
    <row r="89" spans="1:8" x14ac:dyDescent="0.25">
      <c r="A89" s="17">
        <v>1001</v>
      </c>
      <c r="B89" s="18" t="s">
        <v>106</v>
      </c>
      <c r="C89" s="18" t="s">
        <v>107</v>
      </c>
      <c r="D89" s="18" t="s">
        <v>321</v>
      </c>
      <c r="E89" s="21">
        <v>42502</v>
      </c>
      <c r="F89" s="21">
        <v>42472</v>
      </c>
      <c r="G89" s="17">
        <v>61490</v>
      </c>
      <c r="H89" s="19"/>
    </row>
    <row r="90" spans="1:8" x14ac:dyDescent="0.25">
      <c r="A90" s="17">
        <v>1001</v>
      </c>
      <c r="B90" s="18" t="s">
        <v>155</v>
      </c>
      <c r="C90" s="18" t="s">
        <v>156</v>
      </c>
      <c r="D90" s="18" t="s">
        <v>320</v>
      </c>
      <c r="E90" s="21">
        <v>42379</v>
      </c>
      <c r="F90" s="21">
        <v>42349</v>
      </c>
      <c r="G90" s="17">
        <v>69940</v>
      </c>
      <c r="H90" s="19"/>
    </row>
    <row r="91" spans="1:8" x14ac:dyDescent="0.25">
      <c r="A91" s="17">
        <v>1001</v>
      </c>
      <c r="B91" s="18" t="s">
        <v>130</v>
      </c>
      <c r="C91" s="18" t="s">
        <v>131</v>
      </c>
      <c r="D91" s="18" t="s">
        <v>365</v>
      </c>
      <c r="E91" s="21">
        <v>42349</v>
      </c>
      <c r="F91" s="21">
        <v>42262</v>
      </c>
      <c r="G91" s="17">
        <v>24130</v>
      </c>
      <c r="H91" s="19"/>
    </row>
    <row r="92" spans="1:8" x14ac:dyDescent="0.25">
      <c r="A92" s="17">
        <v>1001</v>
      </c>
      <c r="B92" s="18" t="s">
        <v>178</v>
      </c>
      <c r="C92" s="18" t="s">
        <v>131</v>
      </c>
      <c r="D92" s="18" t="s">
        <v>324</v>
      </c>
      <c r="E92" s="21">
        <v>42907</v>
      </c>
      <c r="F92" s="21">
        <v>42877</v>
      </c>
      <c r="G92" s="17">
        <v>42850</v>
      </c>
      <c r="H92" s="19"/>
    </row>
    <row r="93" spans="1:8" x14ac:dyDescent="0.25">
      <c r="A93" s="17">
        <v>1001</v>
      </c>
      <c r="B93" s="18" t="s">
        <v>191</v>
      </c>
      <c r="C93" s="18" t="s">
        <v>192</v>
      </c>
      <c r="D93" s="18" t="s">
        <v>330</v>
      </c>
      <c r="E93" s="21">
        <v>42842</v>
      </c>
      <c r="F93" s="21">
        <v>42812</v>
      </c>
      <c r="G93" s="17">
        <v>62650</v>
      </c>
      <c r="H93" s="19"/>
    </row>
    <row r="94" spans="1:8" x14ac:dyDescent="0.25">
      <c r="A94" s="17">
        <v>1001</v>
      </c>
      <c r="B94" s="18" t="s">
        <v>193</v>
      </c>
      <c r="C94" s="18" t="s">
        <v>194</v>
      </c>
      <c r="D94" s="18" t="s">
        <v>326</v>
      </c>
      <c r="E94" s="21">
        <v>42839</v>
      </c>
      <c r="F94" s="21">
        <v>42809</v>
      </c>
      <c r="G94" s="17">
        <v>20080</v>
      </c>
      <c r="H94" s="19"/>
    </row>
    <row r="95" spans="1:8" x14ac:dyDescent="0.25">
      <c r="A95" s="17">
        <v>1001</v>
      </c>
      <c r="B95" s="18" t="s">
        <v>212</v>
      </c>
      <c r="C95" s="18" t="s">
        <v>213</v>
      </c>
      <c r="D95" s="18" t="s">
        <v>327</v>
      </c>
      <c r="E95" s="21">
        <v>42779</v>
      </c>
      <c r="F95" s="21">
        <v>42749</v>
      </c>
      <c r="G95" s="17">
        <v>36580</v>
      </c>
      <c r="H95" s="19"/>
    </row>
    <row r="96" spans="1:8" x14ac:dyDescent="0.25">
      <c r="A96" s="17">
        <v>1001</v>
      </c>
      <c r="B96" s="18" t="s">
        <v>94</v>
      </c>
      <c r="C96" s="18" t="s">
        <v>95</v>
      </c>
      <c r="D96" s="18" t="s">
        <v>329</v>
      </c>
      <c r="E96" s="21">
        <v>42808</v>
      </c>
      <c r="F96" s="21">
        <v>42778</v>
      </c>
      <c r="G96" s="17">
        <v>57080</v>
      </c>
      <c r="H96" s="19"/>
    </row>
    <row r="97" spans="1:8" x14ac:dyDescent="0.25">
      <c r="A97" s="17">
        <v>1001</v>
      </c>
      <c r="B97" s="18" t="s">
        <v>210</v>
      </c>
      <c r="C97" s="18" t="s">
        <v>211</v>
      </c>
      <c r="D97" s="18" t="s">
        <v>328</v>
      </c>
      <c r="E97" s="21">
        <v>42817</v>
      </c>
      <c r="F97" s="21">
        <v>42787</v>
      </c>
      <c r="G97" s="17">
        <v>52040</v>
      </c>
      <c r="H97" s="19"/>
    </row>
    <row r="98" spans="1:8" x14ac:dyDescent="0.25">
      <c r="A98" s="17">
        <v>1001</v>
      </c>
      <c r="B98" s="18" t="s">
        <v>220</v>
      </c>
      <c r="C98" s="18" t="s">
        <v>221</v>
      </c>
      <c r="D98" s="18" t="s">
        <v>343</v>
      </c>
      <c r="E98" s="21">
        <v>42852</v>
      </c>
      <c r="F98" s="21">
        <v>42822</v>
      </c>
      <c r="G98" s="17">
        <v>61990</v>
      </c>
      <c r="H98" s="19"/>
    </row>
    <row r="99" spans="1:8" x14ac:dyDescent="0.25">
      <c r="A99" s="17">
        <v>1001</v>
      </c>
      <c r="B99" s="18" t="s">
        <v>208</v>
      </c>
      <c r="C99" s="18" t="s">
        <v>93</v>
      </c>
      <c r="D99" s="18" t="s">
        <v>331</v>
      </c>
      <c r="E99" s="21">
        <v>42836</v>
      </c>
      <c r="F99" s="21">
        <v>42806</v>
      </c>
      <c r="G99" s="17">
        <v>59720</v>
      </c>
      <c r="H99" s="19"/>
    </row>
    <row r="100" spans="1:8" x14ac:dyDescent="0.25">
      <c r="A100" s="17">
        <v>1001</v>
      </c>
      <c r="B100" s="18" t="s">
        <v>216</v>
      </c>
      <c r="C100" s="18" t="s">
        <v>217</v>
      </c>
      <c r="D100" s="18" t="s">
        <v>332</v>
      </c>
      <c r="E100" s="21">
        <v>42840</v>
      </c>
      <c r="F100" s="21">
        <v>42810</v>
      </c>
      <c r="G100" s="17">
        <v>35540</v>
      </c>
      <c r="H100" s="19"/>
    </row>
    <row r="101" spans="1:8" x14ac:dyDescent="0.25">
      <c r="A101" s="17">
        <v>1001</v>
      </c>
      <c r="B101" s="18" t="s">
        <v>226</v>
      </c>
      <c r="C101" s="18" t="s">
        <v>227</v>
      </c>
      <c r="D101" s="18" t="s">
        <v>308</v>
      </c>
      <c r="E101" s="21">
        <v>42858</v>
      </c>
      <c r="F101" s="21">
        <v>42828</v>
      </c>
      <c r="G101" s="17">
        <v>27270</v>
      </c>
      <c r="H101" s="19"/>
    </row>
    <row r="102" spans="1:8" x14ac:dyDescent="0.25">
      <c r="A102" s="17">
        <v>1001</v>
      </c>
      <c r="B102" s="18" t="s">
        <v>145</v>
      </c>
      <c r="C102" s="18" t="s">
        <v>146</v>
      </c>
      <c r="D102" s="18" t="s">
        <v>336</v>
      </c>
      <c r="E102" s="21">
        <v>42556</v>
      </c>
      <c r="F102" s="21">
        <v>42526</v>
      </c>
      <c r="G102" s="17">
        <v>27370</v>
      </c>
    </row>
    <row r="103" spans="1:8" x14ac:dyDescent="0.25">
      <c r="A103" s="17">
        <v>1001</v>
      </c>
      <c r="B103" s="18" t="s">
        <v>92</v>
      </c>
      <c r="C103" s="18" t="s">
        <v>93</v>
      </c>
      <c r="D103" s="18" t="s">
        <v>313</v>
      </c>
      <c r="E103" s="21">
        <v>42719</v>
      </c>
      <c r="F103" s="21">
        <v>42689</v>
      </c>
      <c r="G103" s="17">
        <v>64440</v>
      </c>
    </row>
    <row r="104" spans="1:8" x14ac:dyDescent="0.25">
      <c r="A104" s="17">
        <v>1001</v>
      </c>
      <c r="B104" s="18" t="s">
        <v>126</v>
      </c>
      <c r="C104" s="18" t="s">
        <v>127</v>
      </c>
      <c r="D104" s="18" t="s">
        <v>338</v>
      </c>
      <c r="E104" s="21">
        <v>42199</v>
      </c>
      <c r="F104" s="21">
        <v>42169</v>
      </c>
      <c r="G104" s="17">
        <v>33520</v>
      </c>
    </row>
    <row r="105" spans="1:8" x14ac:dyDescent="0.25">
      <c r="A105" s="17">
        <v>1001</v>
      </c>
      <c r="B105" s="18" t="s">
        <v>118</v>
      </c>
      <c r="C105" s="18" t="s">
        <v>119</v>
      </c>
      <c r="D105" s="18" t="s">
        <v>334</v>
      </c>
      <c r="E105" s="21">
        <v>42778</v>
      </c>
      <c r="F105" s="21">
        <v>42748</v>
      </c>
      <c r="G105" s="17">
        <v>51660</v>
      </c>
    </row>
    <row r="106" spans="1:8" x14ac:dyDescent="0.25">
      <c r="A106" s="17">
        <v>1001</v>
      </c>
      <c r="B106" s="18" t="s">
        <v>122</v>
      </c>
      <c r="C106" s="18" t="s">
        <v>123</v>
      </c>
      <c r="D106" s="18" t="s">
        <v>337</v>
      </c>
      <c r="E106" s="21">
        <v>42751</v>
      </c>
      <c r="F106" s="21">
        <v>42721</v>
      </c>
      <c r="G106" s="17">
        <v>29260</v>
      </c>
    </row>
    <row r="107" spans="1:8" x14ac:dyDescent="0.25">
      <c r="A107" s="17">
        <v>1001</v>
      </c>
      <c r="B107" s="18" t="s">
        <v>204</v>
      </c>
      <c r="C107" s="18" t="s">
        <v>205</v>
      </c>
      <c r="D107" s="18" t="s">
        <v>339</v>
      </c>
      <c r="E107" s="21">
        <v>42807</v>
      </c>
      <c r="F107" s="21">
        <v>42777</v>
      </c>
      <c r="G107" s="17">
        <v>64350</v>
      </c>
    </row>
    <row r="108" spans="1:8" x14ac:dyDescent="0.25">
      <c r="A108" s="17">
        <v>1001</v>
      </c>
      <c r="B108" s="18" t="s">
        <v>137</v>
      </c>
      <c r="C108" s="18" t="s">
        <v>138</v>
      </c>
      <c r="D108" s="18" t="s">
        <v>341</v>
      </c>
      <c r="E108" s="21">
        <v>42248</v>
      </c>
      <c r="F108" s="21">
        <v>42218</v>
      </c>
      <c r="G108" s="17">
        <v>38570</v>
      </c>
    </row>
    <row r="109" spans="1:8" x14ac:dyDescent="0.25">
      <c r="A109" s="17">
        <v>1001</v>
      </c>
      <c r="B109" s="18" t="s">
        <v>141</v>
      </c>
      <c r="C109" s="18" t="s">
        <v>142</v>
      </c>
      <c r="D109" s="18" t="s">
        <v>315</v>
      </c>
      <c r="E109" s="21">
        <v>42285</v>
      </c>
      <c r="F109" s="21">
        <v>42255</v>
      </c>
      <c r="G109" s="17">
        <v>28890</v>
      </c>
    </row>
    <row r="110" spans="1:8" x14ac:dyDescent="0.25">
      <c r="A110" s="17">
        <v>1001</v>
      </c>
      <c r="B110" s="18" t="s">
        <v>143</v>
      </c>
      <c r="C110" s="18" t="s">
        <v>144</v>
      </c>
      <c r="D110" s="18" t="s">
        <v>340</v>
      </c>
      <c r="E110" s="21">
        <v>42286</v>
      </c>
      <c r="F110" s="21">
        <v>42256</v>
      </c>
      <c r="G110" s="17">
        <v>50600</v>
      </c>
    </row>
    <row r="111" spans="1:8" x14ac:dyDescent="0.25">
      <c r="A111" s="17">
        <v>1001</v>
      </c>
      <c r="B111" s="18" t="s">
        <v>106</v>
      </c>
      <c r="C111" s="18" t="s">
        <v>107</v>
      </c>
      <c r="D111" s="18" t="s">
        <v>335</v>
      </c>
      <c r="E111" s="21">
        <v>42502</v>
      </c>
      <c r="F111" s="21">
        <v>42472</v>
      </c>
      <c r="G111" s="17">
        <v>61490</v>
      </c>
    </row>
    <row r="112" spans="1:8" x14ac:dyDescent="0.25">
      <c r="A112" s="17">
        <v>1001</v>
      </c>
      <c r="B112" s="18" t="s">
        <v>155</v>
      </c>
      <c r="C112" s="18" t="s">
        <v>156</v>
      </c>
      <c r="D112" s="18" t="s">
        <v>325</v>
      </c>
      <c r="E112" s="21">
        <v>42379</v>
      </c>
      <c r="F112" s="21">
        <v>42349</v>
      </c>
      <c r="G112" s="17">
        <v>69940</v>
      </c>
    </row>
    <row r="113" spans="1:8" x14ac:dyDescent="0.25">
      <c r="A113" s="17">
        <v>1001</v>
      </c>
      <c r="B113" s="18" t="s">
        <v>130</v>
      </c>
      <c r="C113" s="18" t="s">
        <v>131</v>
      </c>
      <c r="D113" s="18" t="s">
        <v>344</v>
      </c>
      <c r="E113" s="21">
        <v>42349</v>
      </c>
      <c r="F113" s="21">
        <v>42262</v>
      </c>
      <c r="G113" s="17">
        <v>24130</v>
      </c>
    </row>
    <row r="114" spans="1:8" x14ac:dyDescent="0.25">
      <c r="A114" s="17">
        <v>1001</v>
      </c>
      <c r="B114" s="18" t="s">
        <v>178</v>
      </c>
      <c r="C114" s="18" t="s">
        <v>131</v>
      </c>
      <c r="D114" s="18" t="s">
        <v>316</v>
      </c>
      <c r="E114" s="21">
        <v>42907</v>
      </c>
      <c r="F114" s="21">
        <v>42877</v>
      </c>
      <c r="G114" s="17">
        <v>42850</v>
      </c>
    </row>
    <row r="115" spans="1:8" x14ac:dyDescent="0.25">
      <c r="A115" s="17">
        <v>1001</v>
      </c>
      <c r="B115" s="18" t="s">
        <v>191</v>
      </c>
      <c r="C115" s="18" t="s">
        <v>192</v>
      </c>
      <c r="D115" s="18" t="s">
        <v>349</v>
      </c>
      <c r="E115" s="21">
        <v>42842</v>
      </c>
      <c r="F115" s="21">
        <v>42812</v>
      </c>
      <c r="G115" s="17">
        <v>62650</v>
      </c>
    </row>
    <row r="116" spans="1:8" x14ac:dyDescent="0.25">
      <c r="A116" s="17">
        <v>1001</v>
      </c>
      <c r="B116" s="18" t="s">
        <v>193</v>
      </c>
      <c r="C116" s="18" t="s">
        <v>194</v>
      </c>
      <c r="D116" s="18" t="s">
        <v>353</v>
      </c>
      <c r="E116" s="21">
        <v>42839</v>
      </c>
      <c r="F116" s="21">
        <v>42809</v>
      </c>
      <c r="G116" s="17">
        <v>20080</v>
      </c>
    </row>
    <row r="117" spans="1:8" x14ac:dyDescent="0.25">
      <c r="A117" s="17">
        <v>1001</v>
      </c>
      <c r="B117" s="18" t="s">
        <v>212</v>
      </c>
      <c r="C117" s="18" t="s">
        <v>213</v>
      </c>
      <c r="D117" s="18" t="s">
        <v>348</v>
      </c>
      <c r="E117" s="21">
        <v>42779</v>
      </c>
      <c r="F117" s="21">
        <v>42749</v>
      </c>
      <c r="G117" s="17">
        <v>36580</v>
      </c>
    </row>
    <row r="118" spans="1:8" x14ac:dyDescent="0.25">
      <c r="A118" s="17">
        <v>1001</v>
      </c>
      <c r="B118" s="18" t="s">
        <v>94</v>
      </c>
      <c r="C118" s="18" t="s">
        <v>95</v>
      </c>
      <c r="D118" s="18" t="s">
        <v>363</v>
      </c>
      <c r="E118" s="21">
        <v>42808</v>
      </c>
      <c r="F118" s="21">
        <v>42778</v>
      </c>
      <c r="G118" s="17">
        <v>57080</v>
      </c>
    </row>
    <row r="119" spans="1:8" x14ac:dyDescent="0.25">
      <c r="A119" s="17">
        <v>1001</v>
      </c>
      <c r="B119" s="18" t="s">
        <v>210</v>
      </c>
      <c r="C119" s="18" t="s">
        <v>211</v>
      </c>
      <c r="D119" s="18" t="s">
        <v>350</v>
      </c>
      <c r="E119" s="21">
        <v>42817</v>
      </c>
      <c r="F119" s="21">
        <v>42787</v>
      </c>
      <c r="G119" s="17">
        <v>52040</v>
      </c>
    </row>
    <row r="120" spans="1:8" x14ac:dyDescent="0.25">
      <c r="A120" s="17">
        <v>1001</v>
      </c>
      <c r="B120" s="18" t="s">
        <v>220</v>
      </c>
      <c r="C120" s="18" t="s">
        <v>221</v>
      </c>
      <c r="D120" s="18" t="s">
        <v>352</v>
      </c>
      <c r="E120" s="21">
        <v>42852</v>
      </c>
      <c r="F120" s="21">
        <v>42822</v>
      </c>
      <c r="G120" s="17">
        <v>61990</v>
      </c>
    </row>
    <row r="121" spans="1:8" x14ac:dyDescent="0.25">
      <c r="A121" s="17">
        <v>1001</v>
      </c>
      <c r="B121" s="18" t="s">
        <v>208</v>
      </c>
      <c r="C121" s="18" t="s">
        <v>93</v>
      </c>
      <c r="D121" s="18" t="s">
        <v>346</v>
      </c>
      <c r="E121" s="21">
        <v>42836</v>
      </c>
      <c r="F121" s="21">
        <v>42806</v>
      </c>
      <c r="G121" s="17">
        <v>59720</v>
      </c>
    </row>
    <row r="122" spans="1:8" x14ac:dyDescent="0.25">
      <c r="A122" s="17">
        <v>1001</v>
      </c>
      <c r="B122" s="18" t="s">
        <v>216</v>
      </c>
      <c r="C122" s="18" t="s">
        <v>217</v>
      </c>
      <c r="D122" s="18" t="s">
        <v>381</v>
      </c>
      <c r="E122" s="21">
        <v>42840</v>
      </c>
      <c r="F122" s="21">
        <v>42810</v>
      </c>
      <c r="G122" s="17">
        <v>35540</v>
      </c>
    </row>
    <row r="123" spans="1:8" x14ac:dyDescent="0.25">
      <c r="A123" s="17">
        <v>1001</v>
      </c>
      <c r="B123" s="18" t="s">
        <v>226</v>
      </c>
      <c r="C123" s="18" t="s">
        <v>227</v>
      </c>
      <c r="D123" s="18" t="s">
        <v>355</v>
      </c>
      <c r="E123" s="21">
        <v>42858</v>
      </c>
      <c r="F123" s="21">
        <v>42828</v>
      </c>
      <c r="G123" s="17">
        <v>27270</v>
      </c>
    </row>
    <row r="124" spans="1:8" x14ac:dyDescent="0.25">
      <c r="A124" s="17">
        <v>1003</v>
      </c>
      <c r="B124" s="18" t="s">
        <v>124</v>
      </c>
      <c r="C124" s="18" t="s">
        <v>125</v>
      </c>
      <c r="D124" s="18" t="s">
        <v>356</v>
      </c>
      <c r="E124" s="21">
        <v>42783</v>
      </c>
      <c r="F124" s="21">
        <v>42753</v>
      </c>
      <c r="G124" s="17">
        <v>41010</v>
      </c>
      <c r="H124" s="19"/>
    </row>
    <row r="125" spans="1:8" x14ac:dyDescent="0.25">
      <c r="A125" s="17">
        <v>1003</v>
      </c>
      <c r="B125" s="18" t="s">
        <v>174</v>
      </c>
      <c r="C125" s="18" t="s">
        <v>175</v>
      </c>
      <c r="D125" s="18" t="s">
        <v>357</v>
      </c>
      <c r="E125" s="21">
        <v>42896</v>
      </c>
      <c r="F125" s="21">
        <v>42866</v>
      </c>
      <c r="G125" s="17">
        <v>55780</v>
      </c>
      <c r="H125" s="19"/>
    </row>
    <row r="126" spans="1:8" x14ac:dyDescent="0.25">
      <c r="A126" s="17">
        <v>1003</v>
      </c>
      <c r="B126" s="18" t="s">
        <v>202</v>
      </c>
      <c r="C126" s="18" t="s">
        <v>203</v>
      </c>
      <c r="D126" s="18" t="s">
        <v>358</v>
      </c>
      <c r="E126" s="21">
        <v>42841</v>
      </c>
      <c r="F126" s="21">
        <v>42811</v>
      </c>
      <c r="G126" s="17">
        <v>22270</v>
      </c>
      <c r="H126" s="19"/>
    </row>
    <row r="127" spans="1:8" x14ac:dyDescent="0.25">
      <c r="A127" s="17">
        <v>1003</v>
      </c>
      <c r="B127" s="18" t="s">
        <v>179</v>
      </c>
      <c r="C127" s="18" t="s">
        <v>180</v>
      </c>
      <c r="D127" s="18" t="s">
        <v>359</v>
      </c>
      <c r="E127" s="21">
        <v>42836</v>
      </c>
      <c r="F127" s="21">
        <v>42806</v>
      </c>
      <c r="G127" s="17">
        <v>48440</v>
      </c>
      <c r="H127" s="19"/>
    </row>
    <row r="128" spans="1:8" x14ac:dyDescent="0.25">
      <c r="A128" s="17">
        <v>1003</v>
      </c>
      <c r="B128" s="18" t="s">
        <v>183</v>
      </c>
      <c r="C128" s="18" t="s">
        <v>184</v>
      </c>
      <c r="D128" s="18" t="s">
        <v>360</v>
      </c>
      <c r="E128" s="21">
        <v>42893</v>
      </c>
      <c r="F128" s="21">
        <v>42863</v>
      </c>
      <c r="G128" s="17">
        <v>47430</v>
      </c>
      <c r="H128" s="19"/>
    </row>
    <row r="129" spans="1:8" x14ac:dyDescent="0.25">
      <c r="A129" s="17">
        <v>1003</v>
      </c>
      <c r="B129" s="18" t="s">
        <v>124</v>
      </c>
      <c r="C129" s="18" t="s">
        <v>125</v>
      </c>
      <c r="D129" s="18" t="s">
        <v>361</v>
      </c>
      <c r="E129" s="21">
        <v>42783</v>
      </c>
      <c r="F129" s="21">
        <v>42753</v>
      </c>
      <c r="G129" s="17">
        <v>41010</v>
      </c>
    </row>
    <row r="130" spans="1:8" x14ac:dyDescent="0.25">
      <c r="A130" s="17">
        <v>1003</v>
      </c>
      <c r="B130" s="18" t="s">
        <v>174</v>
      </c>
      <c r="C130" s="18" t="s">
        <v>175</v>
      </c>
      <c r="D130" s="18" t="s">
        <v>362</v>
      </c>
      <c r="E130" s="21">
        <v>42896</v>
      </c>
      <c r="F130" s="21">
        <v>42866</v>
      </c>
      <c r="G130" s="17">
        <v>55780</v>
      </c>
    </row>
    <row r="131" spans="1:8" x14ac:dyDescent="0.25">
      <c r="A131" s="17">
        <v>1003</v>
      </c>
      <c r="B131" s="18" t="s">
        <v>202</v>
      </c>
      <c r="C131" s="18" t="s">
        <v>203</v>
      </c>
      <c r="D131" s="18" t="s">
        <v>415</v>
      </c>
      <c r="E131" s="21">
        <v>42841</v>
      </c>
      <c r="F131" s="21">
        <v>42811</v>
      </c>
      <c r="G131" s="17">
        <v>22270</v>
      </c>
    </row>
    <row r="132" spans="1:8" x14ac:dyDescent="0.25">
      <c r="A132" s="17">
        <v>1003</v>
      </c>
      <c r="B132" s="18" t="s">
        <v>179</v>
      </c>
      <c r="C132" s="18" t="s">
        <v>180</v>
      </c>
      <c r="D132" s="18" t="s">
        <v>364</v>
      </c>
      <c r="E132" s="21">
        <v>42836</v>
      </c>
      <c r="F132" s="21">
        <v>42806</v>
      </c>
      <c r="G132" s="17">
        <v>48440</v>
      </c>
    </row>
    <row r="133" spans="1:8" x14ac:dyDescent="0.25">
      <c r="A133" s="17">
        <v>1003</v>
      </c>
      <c r="B133" s="18" t="s">
        <v>183</v>
      </c>
      <c r="C133" s="18" t="s">
        <v>184</v>
      </c>
      <c r="D133" s="18" t="s">
        <v>372</v>
      </c>
      <c r="E133" s="21">
        <v>42893</v>
      </c>
      <c r="F133" s="21">
        <v>42863</v>
      </c>
      <c r="G133" s="17">
        <v>47430</v>
      </c>
    </row>
    <row r="134" spans="1:8" x14ac:dyDescent="0.25">
      <c r="A134" s="17">
        <v>1005</v>
      </c>
      <c r="B134" s="18" t="s">
        <v>100</v>
      </c>
      <c r="C134" s="18" t="s">
        <v>101</v>
      </c>
      <c r="D134" s="18" t="s">
        <v>371</v>
      </c>
      <c r="E134" s="21">
        <v>42550</v>
      </c>
      <c r="F134" s="21">
        <v>42520</v>
      </c>
      <c r="G134" s="17">
        <v>33850</v>
      </c>
      <c r="H134" s="19"/>
    </row>
    <row r="135" spans="1:8" x14ac:dyDescent="0.25">
      <c r="A135" s="17">
        <v>1005</v>
      </c>
      <c r="B135" s="18" t="s">
        <v>104</v>
      </c>
      <c r="C135" s="18" t="s">
        <v>105</v>
      </c>
      <c r="D135" s="18" t="s">
        <v>369</v>
      </c>
      <c r="E135" s="21">
        <v>42621</v>
      </c>
      <c r="F135" s="21">
        <v>42591</v>
      </c>
      <c r="G135" s="17">
        <v>66580</v>
      </c>
      <c r="H135" s="19"/>
    </row>
    <row r="136" spans="1:8" x14ac:dyDescent="0.25">
      <c r="A136" s="17">
        <v>1005</v>
      </c>
      <c r="B136" s="18" t="s">
        <v>149</v>
      </c>
      <c r="C136" s="18" t="s">
        <v>150</v>
      </c>
      <c r="D136" s="18" t="s">
        <v>366</v>
      </c>
      <c r="E136" s="21">
        <v>42803</v>
      </c>
      <c r="F136" s="21">
        <v>42773</v>
      </c>
      <c r="G136" s="17">
        <v>55480</v>
      </c>
      <c r="H136" s="19"/>
    </row>
    <row r="137" spans="1:8" x14ac:dyDescent="0.25">
      <c r="A137" s="17">
        <v>1005</v>
      </c>
      <c r="B137" s="18" t="s">
        <v>176</v>
      </c>
      <c r="C137" s="18" t="s">
        <v>177</v>
      </c>
      <c r="D137" s="18" t="s">
        <v>307</v>
      </c>
      <c r="E137" s="21">
        <v>42912</v>
      </c>
      <c r="F137" s="21">
        <v>42882</v>
      </c>
      <c r="G137" s="17">
        <v>43840</v>
      </c>
      <c r="H137" s="19"/>
    </row>
    <row r="138" spans="1:8" x14ac:dyDescent="0.25">
      <c r="A138" s="17">
        <v>1005</v>
      </c>
      <c r="B138" s="18" t="s">
        <v>201</v>
      </c>
      <c r="C138" s="18" t="s">
        <v>411</v>
      </c>
      <c r="D138" s="18" t="s">
        <v>370</v>
      </c>
      <c r="E138" s="21">
        <v>42991</v>
      </c>
      <c r="F138" s="21">
        <v>42961</v>
      </c>
      <c r="G138" s="17">
        <v>26190</v>
      </c>
      <c r="H138" s="19"/>
    </row>
    <row r="139" spans="1:8" x14ac:dyDescent="0.25">
      <c r="A139" s="17">
        <v>1005</v>
      </c>
      <c r="B139" s="18" t="s">
        <v>185</v>
      </c>
      <c r="C139" s="18" t="s">
        <v>186</v>
      </c>
      <c r="D139" s="18" t="s">
        <v>374</v>
      </c>
      <c r="E139" s="21">
        <v>42673</v>
      </c>
      <c r="F139" s="21">
        <v>42643</v>
      </c>
      <c r="G139" s="17">
        <v>58490</v>
      </c>
      <c r="H139" s="19"/>
    </row>
    <row r="140" spans="1:8" x14ac:dyDescent="0.25">
      <c r="A140" s="17">
        <v>1005</v>
      </c>
      <c r="B140" s="18" t="s">
        <v>206</v>
      </c>
      <c r="C140" s="18" t="s">
        <v>207</v>
      </c>
      <c r="D140" s="18" t="s">
        <v>347</v>
      </c>
      <c r="E140" s="21">
        <v>42828</v>
      </c>
      <c r="F140" s="21">
        <v>42798</v>
      </c>
      <c r="G140" s="17">
        <v>33140</v>
      </c>
      <c r="H140" s="19"/>
    </row>
    <row r="141" spans="1:8" x14ac:dyDescent="0.25">
      <c r="A141" s="17">
        <v>1005</v>
      </c>
      <c r="B141" s="18" t="s">
        <v>100</v>
      </c>
      <c r="C141" s="18" t="s">
        <v>101</v>
      </c>
      <c r="D141" s="18" t="s">
        <v>376</v>
      </c>
      <c r="E141" s="21">
        <v>42550</v>
      </c>
      <c r="F141" s="21">
        <v>42520</v>
      </c>
      <c r="G141" s="17">
        <v>33850</v>
      </c>
    </row>
    <row r="142" spans="1:8" x14ac:dyDescent="0.25">
      <c r="A142" s="17">
        <v>1005</v>
      </c>
      <c r="B142" s="18" t="s">
        <v>104</v>
      </c>
      <c r="C142" s="18" t="s">
        <v>105</v>
      </c>
      <c r="D142" s="18" t="s">
        <v>368</v>
      </c>
      <c r="E142" s="21">
        <v>42621</v>
      </c>
      <c r="F142" s="21">
        <v>42591</v>
      </c>
      <c r="G142" s="17">
        <v>66580</v>
      </c>
    </row>
    <row r="143" spans="1:8" x14ac:dyDescent="0.25">
      <c r="A143" s="17">
        <v>1005</v>
      </c>
      <c r="B143" s="18" t="s">
        <v>149</v>
      </c>
      <c r="C143" s="18" t="s">
        <v>150</v>
      </c>
      <c r="D143" s="18" t="s">
        <v>375</v>
      </c>
      <c r="E143" s="21">
        <v>42803</v>
      </c>
      <c r="F143" s="21">
        <v>42773</v>
      </c>
      <c r="G143" s="17">
        <v>55480</v>
      </c>
    </row>
    <row r="144" spans="1:8" x14ac:dyDescent="0.25">
      <c r="A144" s="17">
        <v>1005</v>
      </c>
      <c r="B144" s="18" t="s">
        <v>176</v>
      </c>
      <c r="C144" s="18" t="s">
        <v>177</v>
      </c>
      <c r="D144" s="18" t="s">
        <v>380</v>
      </c>
      <c r="E144" s="21">
        <v>42912</v>
      </c>
      <c r="F144" s="21">
        <v>42882</v>
      </c>
      <c r="G144" s="17">
        <v>43840</v>
      </c>
    </row>
    <row r="145" spans="1:8" x14ac:dyDescent="0.25">
      <c r="A145" s="17">
        <v>1005</v>
      </c>
      <c r="B145" s="18" t="s">
        <v>201</v>
      </c>
      <c r="C145" s="18" t="s">
        <v>411</v>
      </c>
      <c r="D145" s="18" t="s">
        <v>351</v>
      </c>
      <c r="E145" s="21">
        <v>42991</v>
      </c>
      <c r="F145" s="21">
        <v>42961</v>
      </c>
      <c r="G145" s="17">
        <v>26190</v>
      </c>
    </row>
    <row r="146" spans="1:8" x14ac:dyDescent="0.25">
      <c r="A146" s="17">
        <v>1005</v>
      </c>
      <c r="B146" s="18" t="s">
        <v>185</v>
      </c>
      <c r="C146" s="18" t="s">
        <v>186</v>
      </c>
      <c r="D146" s="18" t="s">
        <v>367</v>
      </c>
      <c r="E146" s="21">
        <v>42673</v>
      </c>
      <c r="F146" s="21">
        <v>42643</v>
      </c>
      <c r="G146" s="17">
        <v>58490</v>
      </c>
    </row>
    <row r="147" spans="1:8" x14ac:dyDescent="0.25">
      <c r="A147" s="17">
        <v>1005</v>
      </c>
      <c r="B147" s="18" t="s">
        <v>206</v>
      </c>
      <c r="C147" s="18" t="s">
        <v>207</v>
      </c>
      <c r="D147" s="18" t="s">
        <v>373</v>
      </c>
      <c r="E147" s="21">
        <v>42828</v>
      </c>
      <c r="F147" s="21">
        <v>42798</v>
      </c>
      <c r="G147" s="17">
        <v>33140</v>
      </c>
    </row>
    <row r="148" spans="1:8" x14ac:dyDescent="0.25">
      <c r="A148" s="17">
        <v>1102</v>
      </c>
      <c r="B148" s="18" t="s">
        <v>135</v>
      </c>
      <c r="C148" s="18" t="s">
        <v>136</v>
      </c>
      <c r="D148" s="18" t="s">
        <v>379</v>
      </c>
      <c r="E148" s="21">
        <v>42244</v>
      </c>
      <c r="F148" s="21">
        <v>42214</v>
      </c>
      <c r="G148" s="17">
        <v>49250</v>
      </c>
      <c r="H148" s="19"/>
    </row>
    <row r="149" spans="1:8" x14ac:dyDescent="0.25">
      <c r="A149" s="17">
        <v>1102</v>
      </c>
      <c r="B149" s="18" t="s">
        <v>412</v>
      </c>
      <c r="C149" s="18" t="s">
        <v>413</v>
      </c>
      <c r="D149" s="18" t="s">
        <v>377</v>
      </c>
      <c r="E149" s="21">
        <v>43006</v>
      </c>
      <c r="F149" s="21">
        <v>42976</v>
      </c>
      <c r="G149" s="17">
        <v>54750</v>
      </c>
      <c r="H149" s="19"/>
    </row>
    <row r="150" spans="1:8" x14ac:dyDescent="0.25">
      <c r="A150" s="17">
        <v>1102</v>
      </c>
      <c r="B150" s="18" t="s">
        <v>135</v>
      </c>
      <c r="C150" s="18" t="s">
        <v>136</v>
      </c>
      <c r="D150" s="18" t="s">
        <v>354</v>
      </c>
      <c r="E150" s="21">
        <v>42244</v>
      </c>
      <c r="F150" s="21">
        <v>42214</v>
      </c>
      <c r="G150" s="17">
        <v>49250</v>
      </c>
    </row>
    <row r="151" spans="1:8" x14ac:dyDescent="0.25">
      <c r="A151" s="17">
        <v>1102</v>
      </c>
      <c r="B151" s="18" t="s">
        <v>412</v>
      </c>
      <c r="C151" s="18" t="s">
        <v>413</v>
      </c>
      <c r="D151" s="18" t="s">
        <v>378</v>
      </c>
      <c r="E151" s="21">
        <v>43006</v>
      </c>
      <c r="F151" s="21">
        <v>42976</v>
      </c>
      <c r="G151" s="17">
        <v>54750</v>
      </c>
    </row>
  </sheetData>
  <autoFilter ref="A1:H1">
    <sortState ref="A2:H155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workbookViewId="0">
      <selection sqref="A1:E113"/>
    </sheetView>
  </sheetViews>
  <sheetFormatPr defaultRowHeight="15" x14ac:dyDescent="0.25"/>
  <cols>
    <col min="1" max="1" width="15.85546875" customWidth="1"/>
    <col min="2" max="2" width="13" customWidth="1"/>
    <col min="3" max="3" width="14" style="12" customWidth="1"/>
    <col min="4" max="4" width="14.42578125" style="12" customWidth="1"/>
    <col min="5" max="5" width="13.7109375" customWidth="1"/>
  </cols>
  <sheetData>
    <row r="1" spans="1:5" x14ac:dyDescent="0.25">
      <c r="A1" s="22" t="s">
        <v>85</v>
      </c>
      <c r="B1" s="22" t="s">
        <v>87</v>
      </c>
      <c r="C1" s="24" t="s">
        <v>88</v>
      </c>
      <c r="D1" s="24" t="s">
        <v>382</v>
      </c>
      <c r="E1" s="22" t="s">
        <v>91</v>
      </c>
    </row>
    <row r="2" spans="1:5" x14ac:dyDescent="0.25">
      <c r="A2" s="23" t="s">
        <v>464</v>
      </c>
      <c r="B2" s="23" t="s">
        <v>465</v>
      </c>
      <c r="C2" s="25">
        <v>42964</v>
      </c>
      <c r="D2" s="25">
        <v>42826</v>
      </c>
      <c r="E2" s="25">
        <v>42979</v>
      </c>
    </row>
    <row r="3" spans="1:5" x14ac:dyDescent="0.25">
      <c r="A3" s="23" t="s">
        <v>540</v>
      </c>
      <c r="B3" s="23" t="s">
        <v>541</v>
      </c>
      <c r="C3" s="25">
        <v>42954</v>
      </c>
      <c r="D3" s="25">
        <v>42948</v>
      </c>
      <c r="E3" s="25">
        <v>42979</v>
      </c>
    </row>
    <row r="4" spans="1:5" x14ac:dyDescent="0.25">
      <c r="A4" s="23" t="s">
        <v>492</v>
      </c>
      <c r="B4" s="23" t="s">
        <v>493</v>
      </c>
      <c r="C4" s="25">
        <v>42942</v>
      </c>
      <c r="D4" s="25">
        <v>42917</v>
      </c>
      <c r="E4" s="25">
        <v>42948</v>
      </c>
    </row>
    <row r="5" spans="1:5" x14ac:dyDescent="0.25">
      <c r="A5" s="23" t="s">
        <v>522</v>
      </c>
      <c r="B5" s="23" t="s">
        <v>523</v>
      </c>
      <c r="C5" s="25">
        <v>42942</v>
      </c>
      <c r="D5" s="25">
        <v>42826</v>
      </c>
      <c r="E5" s="25">
        <v>42948</v>
      </c>
    </row>
    <row r="6" spans="1:5" x14ac:dyDescent="0.25">
      <c r="A6" s="23" t="s">
        <v>432</v>
      </c>
      <c r="B6" s="23" t="s">
        <v>433</v>
      </c>
      <c r="C6" s="25">
        <v>42935</v>
      </c>
      <c r="D6" s="25">
        <v>42401</v>
      </c>
      <c r="E6" s="25">
        <v>42948</v>
      </c>
    </row>
    <row r="7" spans="1:5" x14ac:dyDescent="0.25">
      <c r="A7" s="23" t="s">
        <v>428</v>
      </c>
      <c r="B7" s="23" t="s">
        <v>429</v>
      </c>
      <c r="C7" s="25">
        <v>42934</v>
      </c>
      <c r="D7" s="25">
        <v>42917</v>
      </c>
      <c r="E7" s="25">
        <v>42948</v>
      </c>
    </row>
    <row r="8" spans="1:5" x14ac:dyDescent="0.25">
      <c r="A8" s="23" t="s">
        <v>438</v>
      </c>
      <c r="B8" s="23" t="s">
        <v>439</v>
      </c>
      <c r="C8" s="25">
        <v>42933</v>
      </c>
      <c r="D8" s="25">
        <v>42826</v>
      </c>
      <c r="E8" s="25">
        <v>42948</v>
      </c>
    </row>
    <row r="9" spans="1:5" x14ac:dyDescent="0.25">
      <c r="A9" s="23" t="s">
        <v>594</v>
      </c>
      <c r="B9" s="23" t="s">
        <v>595</v>
      </c>
      <c r="C9" s="25">
        <v>42930</v>
      </c>
      <c r="D9" s="25">
        <v>42948</v>
      </c>
      <c r="E9" s="25">
        <v>42979</v>
      </c>
    </row>
    <row r="10" spans="1:5" x14ac:dyDescent="0.25">
      <c r="A10" s="23" t="s">
        <v>508</v>
      </c>
      <c r="B10" s="23" t="s">
        <v>509</v>
      </c>
      <c r="C10" s="25">
        <v>42930</v>
      </c>
      <c r="D10" s="25">
        <v>42826</v>
      </c>
      <c r="E10" s="25">
        <v>42948</v>
      </c>
    </row>
    <row r="11" spans="1:5" x14ac:dyDescent="0.25">
      <c r="A11" s="23" t="s">
        <v>546</v>
      </c>
      <c r="B11" s="23" t="s">
        <v>547</v>
      </c>
      <c r="C11" s="25">
        <v>42928</v>
      </c>
      <c r="D11" s="25">
        <v>42767</v>
      </c>
      <c r="E11" s="25">
        <v>42948</v>
      </c>
    </row>
    <row r="12" spans="1:5" x14ac:dyDescent="0.25">
      <c r="A12" s="23" t="s">
        <v>624</v>
      </c>
      <c r="B12" s="23" t="s">
        <v>625</v>
      </c>
      <c r="C12" s="25">
        <v>42927</v>
      </c>
      <c r="D12" s="25">
        <v>42917</v>
      </c>
      <c r="E12" s="25">
        <v>42948</v>
      </c>
    </row>
    <row r="13" spans="1:5" x14ac:dyDescent="0.25">
      <c r="A13" s="23" t="s">
        <v>424</v>
      </c>
      <c r="B13" s="23" t="s">
        <v>425</v>
      </c>
      <c r="C13" s="25">
        <v>42924</v>
      </c>
      <c r="D13" s="25">
        <v>42917</v>
      </c>
      <c r="E13" s="25">
        <v>42948</v>
      </c>
    </row>
    <row r="14" spans="1:5" x14ac:dyDescent="0.25">
      <c r="A14" s="23" t="s">
        <v>516</v>
      </c>
      <c r="B14" s="23" t="s">
        <v>517</v>
      </c>
      <c r="C14" s="25">
        <v>42923</v>
      </c>
      <c r="D14" s="25">
        <v>42917</v>
      </c>
      <c r="E14" s="25">
        <v>42948</v>
      </c>
    </row>
    <row r="15" spans="1:5" x14ac:dyDescent="0.25">
      <c r="A15" s="23" t="s">
        <v>422</v>
      </c>
      <c r="B15" s="23" t="s">
        <v>423</v>
      </c>
      <c r="C15" s="25">
        <v>42919</v>
      </c>
      <c r="D15" s="25">
        <v>42917</v>
      </c>
      <c r="E15" s="25">
        <v>42948</v>
      </c>
    </row>
    <row r="16" spans="1:5" x14ac:dyDescent="0.25">
      <c r="A16" s="23" t="s">
        <v>494</v>
      </c>
      <c r="B16" s="23" t="s">
        <v>495</v>
      </c>
      <c r="C16" s="25">
        <v>42919</v>
      </c>
      <c r="D16" s="25">
        <v>42795</v>
      </c>
      <c r="E16" s="25">
        <v>42948</v>
      </c>
    </row>
    <row r="17" spans="1:5" x14ac:dyDescent="0.25">
      <c r="A17" s="23" t="s">
        <v>574</v>
      </c>
      <c r="B17" s="23" t="s">
        <v>575</v>
      </c>
      <c r="C17" s="25">
        <v>42918</v>
      </c>
      <c r="D17" s="25">
        <v>42917</v>
      </c>
      <c r="E17" s="25">
        <v>42948</v>
      </c>
    </row>
    <row r="18" spans="1:5" x14ac:dyDescent="0.25">
      <c r="A18" s="23" t="s">
        <v>552</v>
      </c>
      <c r="B18" s="23" t="s">
        <v>553</v>
      </c>
      <c r="C18" s="25">
        <v>42914</v>
      </c>
      <c r="D18" s="25">
        <v>42887</v>
      </c>
      <c r="E18" s="25">
        <v>42917</v>
      </c>
    </row>
    <row r="19" spans="1:5" x14ac:dyDescent="0.25">
      <c r="A19" s="23" t="s">
        <v>520</v>
      </c>
      <c r="B19" s="23" t="s">
        <v>521</v>
      </c>
      <c r="C19" s="25">
        <v>42912</v>
      </c>
      <c r="D19" s="25">
        <v>42887</v>
      </c>
      <c r="E19" s="25">
        <v>42917</v>
      </c>
    </row>
    <row r="20" spans="1:5" x14ac:dyDescent="0.25">
      <c r="A20" s="23" t="s">
        <v>392</v>
      </c>
      <c r="B20" s="23" t="s">
        <v>395</v>
      </c>
      <c r="C20" s="25">
        <v>42908</v>
      </c>
      <c r="D20" s="25">
        <v>42887</v>
      </c>
      <c r="E20" s="25">
        <v>42917</v>
      </c>
    </row>
    <row r="21" spans="1:5" x14ac:dyDescent="0.25">
      <c r="A21" s="23" t="s">
        <v>592</v>
      </c>
      <c r="B21" s="23" t="s">
        <v>593</v>
      </c>
      <c r="C21" s="25">
        <v>42906</v>
      </c>
      <c r="D21" s="25">
        <v>42917</v>
      </c>
      <c r="E21" s="25">
        <v>42948</v>
      </c>
    </row>
    <row r="22" spans="1:5" x14ac:dyDescent="0.25">
      <c r="A22" s="23" t="s">
        <v>572</v>
      </c>
      <c r="B22" s="23" t="s">
        <v>573</v>
      </c>
      <c r="C22" s="25">
        <v>42902</v>
      </c>
      <c r="D22" s="25">
        <v>42887</v>
      </c>
      <c r="E22" s="25">
        <v>42917</v>
      </c>
    </row>
    <row r="23" spans="1:5" x14ac:dyDescent="0.25">
      <c r="A23" s="23" t="s">
        <v>534</v>
      </c>
      <c r="B23" s="23" t="s">
        <v>535</v>
      </c>
      <c r="C23" s="25">
        <v>42900</v>
      </c>
      <c r="D23" s="25">
        <v>42887</v>
      </c>
      <c r="E23" s="25">
        <v>42917</v>
      </c>
    </row>
    <row r="24" spans="1:5" x14ac:dyDescent="0.25">
      <c r="A24" s="23" t="s">
        <v>514</v>
      </c>
      <c r="B24" s="23" t="s">
        <v>515</v>
      </c>
      <c r="C24" s="25">
        <v>42899</v>
      </c>
      <c r="D24" s="25">
        <v>42856</v>
      </c>
      <c r="E24" s="25">
        <v>42917</v>
      </c>
    </row>
    <row r="25" spans="1:5" x14ac:dyDescent="0.25">
      <c r="A25" s="23" t="s">
        <v>484</v>
      </c>
      <c r="B25" s="23" t="s">
        <v>485</v>
      </c>
      <c r="C25" s="25">
        <v>42898</v>
      </c>
      <c r="D25" s="25">
        <v>42887</v>
      </c>
      <c r="E25" s="25">
        <v>42917</v>
      </c>
    </row>
    <row r="26" spans="1:5" x14ac:dyDescent="0.25">
      <c r="A26" s="23" t="s">
        <v>536</v>
      </c>
      <c r="B26" s="23" t="s">
        <v>537</v>
      </c>
      <c r="C26" s="25">
        <v>42898</v>
      </c>
      <c r="D26" s="25">
        <v>42856</v>
      </c>
      <c r="E26" s="25">
        <v>42917</v>
      </c>
    </row>
    <row r="27" spans="1:5" x14ac:dyDescent="0.25">
      <c r="A27" s="23" t="s">
        <v>610</v>
      </c>
      <c r="B27" s="23" t="s">
        <v>611</v>
      </c>
      <c r="C27" s="25">
        <v>42896</v>
      </c>
      <c r="D27" s="25">
        <v>42826</v>
      </c>
      <c r="E27" s="25">
        <v>42917</v>
      </c>
    </row>
    <row r="28" spans="1:5" x14ac:dyDescent="0.25">
      <c r="A28" s="23" t="s">
        <v>388</v>
      </c>
      <c r="B28" s="23" t="s">
        <v>391</v>
      </c>
      <c r="C28" s="25">
        <v>42893</v>
      </c>
      <c r="D28" s="25">
        <v>42887</v>
      </c>
      <c r="E28" s="25">
        <v>42917</v>
      </c>
    </row>
    <row r="29" spans="1:5" x14ac:dyDescent="0.25">
      <c r="A29" s="23" t="s">
        <v>564</v>
      </c>
      <c r="B29" s="23" t="s">
        <v>565</v>
      </c>
      <c r="C29" s="25">
        <v>42892</v>
      </c>
      <c r="D29" s="25">
        <v>42887</v>
      </c>
      <c r="E29" s="25">
        <v>42917</v>
      </c>
    </row>
    <row r="30" spans="1:5" x14ac:dyDescent="0.25">
      <c r="A30" s="23" t="s">
        <v>616</v>
      </c>
      <c r="B30" s="23" t="s">
        <v>617</v>
      </c>
      <c r="C30" s="25">
        <v>42892</v>
      </c>
      <c r="D30" s="25">
        <v>42795</v>
      </c>
      <c r="E30" s="25">
        <v>42917</v>
      </c>
    </row>
    <row r="31" spans="1:5" x14ac:dyDescent="0.25">
      <c r="A31" s="23" t="s">
        <v>430</v>
      </c>
      <c r="B31" s="23" t="s">
        <v>431</v>
      </c>
      <c r="C31" s="25">
        <v>42891</v>
      </c>
      <c r="D31" s="25">
        <v>42887</v>
      </c>
      <c r="E31" s="25">
        <v>42917</v>
      </c>
    </row>
    <row r="32" spans="1:5" x14ac:dyDescent="0.25">
      <c r="A32" s="23" t="s">
        <v>442</v>
      </c>
      <c r="B32" s="23" t="s">
        <v>443</v>
      </c>
      <c r="C32" s="25">
        <v>42888</v>
      </c>
      <c r="D32" s="25">
        <v>42917</v>
      </c>
      <c r="E32" s="25">
        <v>42948</v>
      </c>
    </row>
    <row r="33" spans="1:5" x14ac:dyDescent="0.25">
      <c r="A33" s="23" t="s">
        <v>384</v>
      </c>
      <c r="B33" s="23" t="s">
        <v>387</v>
      </c>
      <c r="C33" s="25">
        <v>42887</v>
      </c>
      <c r="D33" s="25">
        <v>42856</v>
      </c>
      <c r="E33" s="25">
        <v>42887</v>
      </c>
    </row>
    <row r="34" spans="1:5" x14ac:dyDescent="0.25">
      <c r="A34" s="23" t="s">
        <v>588</v>
      </c>
      <c r="B34" s="23" t="s">
        <v>589</v>
      </c>
      <c r="C34" s="25">
        <v>42885</v>
      </c>
      <c r="D34" s="25">
        <v>42917</v>
      </c>
      <c r="E34" s="25">
        <v>42948</v>
      </c>
    </row>
    <row r="35" spans="1:5" x14ac:dyDescent="0.25">
      <c r="A35" s="23" t="s">
        <v>506</v>
      </c>
      <c r="B35" s="23" t="s">
        <v>507</v>
      </c>
      <c r="C35" s="25">
        <v>42883</v>
      </c>
      <c r="D35" s="25">
        <v>42826</v>
      </c>
      <c r="E35" s="25">
        <v>42887</v>
      </c>
    </row>
    <row r="36" spans="1:5" x14ac:dyDescent="0.25">
      <c r="A36" s="23" t="s">
        <v>504</v>
      </c>
      <c r="B36" s="23" t="s">
        <v>505</v>
      </c>
      <c r="C36" s="25">
        <v>42880</v>
      </c>
      <c r="D36" s="25">
        <v>42856</v>
      </c>
      <c r="E36" s="25">
        <v>42887</v>
      </c>
    </row>
    <row r="37" spans="1:5" x14ac:dyDescent="0.25">
      <c r="A37" s="23" t="s">
        <v>550</v>
      </c>
      <c r="B37" s="23" t="s">
        <v>551</v>
      </c>
      <c r="C37" s="25">
        <v>42877</v>
      </c>
      <c r="D37" s="25">
        <v>42917</v>
      </c>
      <c r="E37" s="25">
        <v>42948</v>
      </c>
    </row>
    <row r="38" spans="1:5" x14ac:dyDescent="0.25">
      <c r="A38" s="23" t="s">
        <v>596</v>
      </c>
      <c r="B38" s="23" t="s">
        <v>597</v>
      </c>
      <c r="C38" s="25">
        <v>42869</v>
      </c>
      <c r="D38" s="25">
        <v>42856</v>
      </c>
      <c r="E38" s="25">
        <v>42887</v>
      </c>
    </row>
    <row r="39" spans="1:5" x14ac:dyDescent="0.25">
      <c r="A39" s="23" t="s">
        <v>197</v>
      </c>
      <c r="B39" s="23" t="s">
        <v>293</v>
      </c>
      <c r="C39" s="25">
        <v>42864</v>
      </c>
      <c r="D39" s="25">
        <v>42644</v>
      </c>
      <c r="E39" s="25">
        <v>42887</v>
      </c>
    </row>
    <row r="40" spans="1:5" x14ac:dyDescent="0.25">
      <c r="A40" s="23" t="s">
        <v>444</v>
      </c>
      <c r="B40" s="23" t="s">
        <v>445</v>
      </c>
      <c r="C40" s="25">
        <v>42861</v>
      </c>
      <c r="D40" s="25">
        <v>42917</v>
      </c>
      <c r="E40" s="25">
        <v>42948</v>
      </c>
    </row>
    <row r="41" spans="1:5" x14ac:dyDescent="0.25">
      <c r="A41" s="23" t="s">
        <v>472</v>
      </c>
      <c r="B41" s="23" t="s">
        <v>473</v>
      </c>
      <c r="C41" s="25">
        <v>42859</v>
      </c>
      <c r="D41" s="25">
        <v>42856</v>
      </c>
      <c r="E41" s="25">
        <v>42887</v>
      </c>
    </row>
    <row r="42" spans="1:5" x14ac:dyDescent="0.25">
      <c r="A42" s="23" t="s">
        <v>606</v>
      </c>
      <c r="B42" s="23" t="s">
        <v>607</v>
      </c>
      <c r="C42" s="25">
        <v>42857</v>
      </c>
      <c r="D42" s="25">
        <v>42856</v>
      </c>
      <c r="E42" s="25">
        <v>42887</v>
      </c>
    </row>
    <row r="43" spans="1:5" x14ac:dyDescent="0.25">
      <c r="A43" s="23" t="s">
        <v>626</v>
      </c>
      <c r="B43" s="23" t="s">
        <v>627</v>
      </c>
      <c r="C43" s="25">
        <v>42843</v>
      </c>
      <c r="D43" s="25">
        <v>42736</v>
      </c>
      <c r="E43" s="25">
        <v>42856</v>
      </c>
    </row>
    <row r="44" spans="1:5" x14ac:dyDescent="0.25">
      <c r="A44" s="23" t="s">
        <v>426</v>
      </c>
      <c r="B44" s="23" t="s">
        <v>427</v>
      </c>
      <c r="C44" s="25">
        <v>42839</v>
      </c>
      <c r="D44" s="25">
        <v>42826</v>
      </c>
      <c r="E44" s="25">
        <v>42856</v>
      </c>
    </row>
    <row r="45" spans="1:5" x14ac:dyDescent="0.25">
      <c r="A45" s="23" t="s">
        <v>448</v>
      </c>
      <c r="B45" s="23" t="s">
        <v>449</v>
      </c>
      <c r="C45" s="25">
        <v>42839</v>
      </c>
      <c r="D45" s="25">
        <v>42826</v>
      </c>
      <c r="E45" s="25">
        <v>42856</v>
      </c>
    </row>
    <row r="46" spans="1:5" x14ac:dyDescent="0.25">
      <c r="A46" s="23" t="s">
        <v>193</v>
      </c>
      <c r="B46" s="23" t="s">
        <v>353</v>
      </c>
      <c r="C46" s="25">
        <v>42839</v>
      </c>
      <c r="D46" s="25">
        <v>42644</v>
      </c>
      <c r="E46" s="25">
        <v>42856</v>
      </c>
    </row>
    <row r="47" spans="1:5" x14ac:dyDescent="0.25">
      <c r="A47" s="23" t="s">
        <v>466</v>
      </c>
      <c r="B47" s="23" t="s">
        <v>467</v>
      </c>
      <c r="C47" s="25">
        <v>42837</v>
      </c>
      <c r="D47" s="25">
        <v>42339</v>
      </c>
      <c r="E47" s="25">
        <v>42856</v>
      </c>
    </row>
    <row r="48" spans="1:5" x14ac:dyDescent="0.25">
      <c r="A48" s="23" t="s">
        <v>602</v>
      </c>
      <c r="B48" s="23" t="s">
        <v>603</v>
      </c>
      <c r="C48" s="25">
        <v>42833</v>
      </c>
      <c r="D48" s="25">
        <v>42826</v>
      </c>
      <c r="E48" s="25">
        <v>42856</v>
      </c>
    </row>
    <row r="49" spans="1:5" x14ac:dyDescent="0.25">
      <c r="A49" s="23" t="s">
        <v>510</v>
      </c>
      <c r="B49" s="23" t="s">
        <v>511</v>
      </c>
      <c r="C49" s="25">
        <v>42832</v>
      </c>
      <c r="D49" s="25">
        <v>42826</v>
      </c>
      <c r="E49" s="25">
        <v>42856</v>
      </c>
    </row>
    <row r="50" spans="1:5" x14ac:dyDescent="0.25">
      <c r="A50" s="23" t="s">
        <v>518</v>
      </c>
      <c r="B50" s="23" t="s">
        <v>519</v>
      </c>
      <c r="C50" s="25">
        <v>42832</v>
      </c>
      <c r="D50" s="25">
        <v>42826</v>
      </c>
      <c r="E50" s="25">
        <v>42856</v>
      </c>
    </row>
    <row r="51" spans="1:5" x14ac:dyDescent="0.25">
      <c r="A51" s="23" t="s">
        <v>548</v>
      </c>
      <c r="B51" s="23" t="s">
        <v>549</v>
      </c>
      <c r="C51" s="25">
        <v>42825</v>
      </c>
      <c r="D51" s="25">
        <v>42795</v>
      </c>
      <c r="E51" s="25">
        <v>42856</v>
      </c>
    </row>
    <row r="52" spans="1:5" x14ac:dyDescent="0.25">
      <c r="A52" s="23" t="s">
        <v>502</v>
      </c>
      <c r="B52" s="23" t="s">
        <v>503</v>
      </c>
      <c r="C52" s="25">
        <v>42825</v>
      </c>
      <c r="D52" s="25">
        <v>42767</v>
      </c>
      <c r="E52" s="25">
        <v>42856</v>
      </c>
    </row>
    <row r="53" spans="1:5" x14ac:dyDescent="0.25">
      <c r="A53" s="23" t="s">
        <v>612</v>
      </c>
      <c r="B53" s="23" t="s">
        <v>613</v>
      </c>
      <c r="C53" s="25">
        <v>42823</v>
      </c>
      <c r="D53" s="25">
        <v>42948</v>
      </c>
      <c r="E53" s="26">
        <v>42979</v>
      </c>
    </row>
    <row r="54" spans="1:5" x14ac:dyDescent="0.25">
      <c r="A54" s="23" t="s">
        <v>562</v>
      </c>
      <c r="B54" s="23" t="s">
        <v>563</v>
      </c>
      <c r="C54" s="25">
        <v>42812</v>
      </c>
      <c r="D54" s="25">
        <v>42795</v>
      </c>
      <c r="E54" s="25">
        <v>42856</v>
      </c>
    </row>
    <row r="55" spans="1:5" x14ac:dyDescent="0.25">
      <c r="A55" s="23" t="s">
        <v>500</v>
      </c>
      <c r="B55" s="23" t="s">
        <v>501</v>
      </c>
      <c r="C55" s="25">
        <v>42809</v>
      </c>
      <c r="D55" s="25">
        <v>42795</v>
      </c>
      <c r="E55" s="25">
        <v>42856</v>
      </c>
    </row>
    <row r="56" spans="1:5" x14ac:dyDescent="0.25">
      <c r="A56" s="23" t="s">
        <v>560</v>
      </c>
      <c r="B56" s="23" t="s">
        <v>561</v>
      </c>
      <c r="C56" s="25">
        <v>42807</v>
      </c>
      <c r="D56" s="25">
        <v>42856</v>
      </c>
      <c r="E56" s="26">
        <v>42887</v>
      </c>
    </row>
    <row r="57" spans="1:5" x14ac:dyDescent="0.25">
      <c r="A57" s="23" t="s">
        <v>604</v>
      </c>
      <c r="B57" s="23" t="s">
        <v>605</v>
      </c>
      <c r="C57" s="25">
        <v>42806</v>
      </c>
      <c r="D57" s="25">
        <v>42795</v>
      </c>
      <c r="E57" s="25">
        <v>42856</v>
      </c>
    </row>
    <row r="58" spans="1:5" x14ac:dyDescent="0.25">
      <c r="A58" s="23" t="s">
        <v>576</v>
      </c>
      <c r="B58" s="23" t="s">
        <v>577</v>
      </c>
      <c r="C58" s="25">
        <v>42805</v>
      </c>
      <c r="D58" s="25">
        <v>42795</v>
      </c>
      <c r="E58" s="25">
        <v>42856</v>
      </c>
    </row>
    <row r="59" spans="1:5" x14ac:dyDescent="0.25">
      <c r="A59" s="23" t="s">
        <v>568</v>
      </c>
      <c r="B59" s="23" t="s">
        <v>569</v>
      </c>
      <c r="C59" s="25">
        <v>42802</v>
      </c>
      <c r="D59" s="25">
        <v>42795</v>
      </c>
      <c r="E59" s="25">
        <v>42856</v>
      </c>
    </row>
    <row r="60" spans="1:5" x14ac:dyDescent="0.25">
      <c r="A60" s="23" t="s">
        <v>512</v>
      </c>
      <c r="B60" s="23" t="s">
        <v>513</v>
      </c>
      <c r="C60" s="25">
        <v>42796</v>
      </c>
      <c r="D60" s="25">
        <v>42614</v>
      </c>
      <c r="E60" s="25">
        <v>42856</v>
      </c>
    </row>
    <row r="61" spans="1:5" x14ac:dyDescent="0.25">
      <c r="A61" s="23" t="s">
        <v>486</v>
      </c>
      <c r="B61" s="23" t="s">
        <v>487</v>
      </c>
      <c r="C61" s="25">
        <v>42784</v>
      </c>
      <c r="D61" s="25">
        <v>42795</v>
      </c>
      <c r="E61" s="25">
        <v>42856</v>
      </c>
    </row>
    <row r="62" spans="1:5" x14ac:dyDescent="0.25">
      <c r="A62" s="23" t="s">
        <v>478</v>
      </c>
      <c r="B62" s="23" t="s">
        <v>479</v>
      </c>
      <c r="C62" s="25">
        <v>42784</v>
      </c>
      <c r="D62" s="25">
        <v>42767</v>
      </c>
      <c r="E62" s="25">
        <v>42856</v>
      </c>
    </row>
    <row r="63" spans="1:5" x14ac:dyDescent="0.25">
      <c r="A63" s="23" t="s">
        <v>482</v>
      </c>
      <c r="B63" s="23" t="s">
        <v>483</v>
      </c>
      <c r="C63" s="25">
        <v>42784</v>
      </c>
      <c r="D63" s="25">
        <v>42767</v>
      </c>
      <c r="E63" s="25">
        <v>42856</v>
      </c>
    </row>
    <row r="64" spans="1:5" x14ac:dyDescent="0.25">
      <c r="A64" s="23" t="s">
        <v>490</v>
      </c>
      <c r="B64" s="23" t="s">
        <v>491</v>
      </c>
      <c r="C64" s="25">
        <v>42783</v>
      </c>
      <c r="D64" s="25">
        <v>42767</v>
      </c>
      <c r="E64" s="25">
        <v>42856</v>
      </c>
    </row>
    <row r="65" spans="1:5" x14ac:dyDescent="0.25">
      <c r="A65" s="23" t="s">
        <v>458</v>
      </c>
      <c r="B65" s="23" t="s">
        <v>459</v>
      </c>
      <c r="C65" s="25">
        <v>42782</v>
      </c>
      <c r="D65" s="25">
        <v>42767</v>
      </c>
      <c r="E65" s="25">
        <v>42856</v>
      </c>
    </row>
    <row r="66" spans="1:5" x14ac:dyDescent="0.25">
      <c r="A66" s="23" t="s">
        <v>460</v>
      </c>
      <c r="B66" s="23" t="s">
        <v>461</v>
      </c>
      <c r="C66" s="25">
        <v>42782</v>
      </c>
      <c r="D66" s="25">
        <v>42767</v>
      </c>
      <c r="E66" s="25">
        <v>42856</v>
      </c>
    </row>
    <row r="67" spans="1:5" x14ac:dyDescent="0.25">
      <c r="A67" s="23" t="s">
        <v>462</v>
      </c>
      <c r="B67" s="23" t="s">
        <v>463</v>
      </c>
      <c r="C67" s="25">
        <v>42782</v>
      </c>
      <c r="D67" s="25">
        <v>42767</v>
      </c>
      <c r="E67" s="25">
        <v>42856</v>
      </c>
    </row>
    <row r="68" spans="1:5" x14ac:dyDescent="0.25">
      <c r="A68" s="23" t="s">
        <v>474</v>
      </c>
      <c r="B68" s="23" t="s">
        <v>475</v>
      </c>
      <c r="C68" s="25">
        <v>42782</v>
      </c>
      <c r="D68" s="25">
        <v>42767</v>
      </c>
      <c r="E68" s="25">
        <v>42856</v>
      </c>
    </row>
    <row r="69" spans="1:5" x14ac:dyDescent="0.25">
      <c r="A69" s="23" t="s">
        <v>532</v>
      </c>
      <c r="B69" s="23" t="s">
        <v>533</v>
      </c>
      <c r="C69" s="25">
        <v>42782</v>
      </c>
      <c r="D69" s="25">
        <v>42736</v>
      </c>
      <c r="E69" s="25">
        <v>42856</v>
      </c>
    </row>
    <row r="70" spans="1:5" x14ac:dyDescent="0.25">
      <c r="A70" s="23" t="s">
        <v>480</v>
      </c>
      <c r="B70" s="23" t="s">
        <v>481</v>
      </c>
      <c r="C70" s="25">
        <v>42778</v>
      </c>
      <c r="D70" s="25">
        <v>42767</v>
      </c>
      <c r="E70" s="25">
        <v>42856</v>
      </c>
    </row>
    <row r="71" spans="1:5" x14ac:dyDescent="0.25">
      <c r="A71" s="23" t="s">
        <v>450</v>
      </c>
      <c r="B71" s="23" t="s">
        <v>451</v>
      </c>
      <c r="C71" s="25">
        <v>42772</v>
      </c>
      <c r="D71" s="25">
        <v>42767</v>
      </c>
      <c r="E71" s="25">
        <v>42856</v>
      </c>
    </row>
    <row r="72" spans="1:5" x14ac:dyDescent="0.25">
      <c r="A72" s="23" t="s">
        <v>498</v>
      </c>
      <c r="B72" s="23" t="s">
        <v>499</v>
      </c>
      <c r="C72" s="25">
        <v>42770</v>
      </c>
      <c r="D72" s="25">
        <v>42522</v>
      </c>
      <c r="E72" s="25">
        <v>42856</v>
      </c>
    </row>
    <row r="73" spans="1:5" x14ac:dyDescent="0.25">
      <c r="A73" s="23" t="s">
        <v>570</v>
      </c>
      <c r="B73" s="23" t="s">
        <v>571</v>
      </c>
      <c r="C73" s="25">
        <v>42753</v>
      </c>
      <c r="D73" s="25">
        <v>42948</v>
      </c>
      <c r="E73" s="26">
        <v>42979</v>
      </c>
    </row>
    <row r="74" spans="1:5" x14ac:dyDescent="0.25">
      <c r="A74" s="23" t="s">
        <v>454</v>
      </c>
      <c r="B74" s="23" t="s">
        <v>455</v>
      </c>
      <c r="C74" s="25">
        <v>42752</v>
      </c>
      <c r="D74" s="25">
        <v>42736</v>
      </c>
      <c r="E74" s="25">
        <v>42856</v>
      </c>
    </row>
    <row r="75" spans="1:5" x14ac:dyDescent="0.25">
      <c r="A75" s="23" t="s">
        <v>456</v>
      </c>
      <c r="B75" s="23" t="s">
        <v>457</v>
      </c>
      <c r="C75" s="25">
        <v>42743</v>
      </c>
      <c r="D75" s="25">
        <v>42736</v>
      </c>
      <c r="E75" s="25">
        <v>42856</v>
      </c>
    </row>
    <row r="76" spans="1:5" x14ac:dyDescent="0.25">
      <c r="A76" s="23" t="s">
        <v>470</v>
      </c>
      <c r="B76" s="23" t="s">
        <v>471</v>
      </c>
      <c r="C76" s="25">
        <v>42741</v>
      </c>
      <c r="D76" s="25">
        <v>42736</v>
      </c>
      <c r="E76" s="25">
        <v>42856</v>
      </c>
    </row>
    <row r="77" spans="1:5" x14ac:dyDescent="0.25">
      <c r="A77" s="23" t="s">
        <v>476</v>
      </c>
      <c r="B77" s="23" t="s">
        <v>477</v>
      </c>
      <c r="C77" s="25">
        <v>42720</v>
      </c>
      <c r="D77" s="25">
        <v>42705</v>
      </c>
      <c r="E77" s="25">
        <v>42856</v>
      </c>
    </row>
    <row r="78" spans="1:5" x14ac:dyDescent="0.25">
      <c r="A78" s="23" t="s">
        <v>468</v>
      </c>
      <c r="B78" s="23" t="s">
        <v>469</v>
      </c>
      <c r="C78" s="25">
        <v>42714</v>
      </c>
      <c r="D78" s="25">
        <v>42705</v>
      </c>
      <c r="E78" s="25">
        <v>42856</v>
      </c>
    </row>
    <row r="79" spans="1:5" x14ac:dyDescent="0.25">
      <c r="A79" s="23" t="s">
        <v>558</v>
      </c>
      <c r="B79" s="23" t="s">
        <v>559</v>
      </c>
      <c r="C79" s="25">
        <v>42714</v>
      </c>
      <c r="D79" s="25">
        <v>42705</v>
      </c>
      <c r="E79" s="25">
        <v>42856</v>
      </c>
    </row>
    <row r="80" spans="1:5" x14ac:dyDescent="0.25">
      <c r="A80" s="23" t="s">
        <v>578</v>
      </c>
      <c r="B80" s="23" t="s">
        <v>579</v>
      </c>
      <c r="C80" s="25">
        <v>42713</v>
      </c>
      <c r="D80" s="25">
        <v>42948</v>
      </c>
      <c r="E80" s="26">
        <v>42979</v>
      </c>
    </row>
    <row r="81" spans="1:5" x14ac:dyDescent="0.25">
      <c r="A81" s="23" t="s">
        <v>530</v>
      </c>
      <c r="B81" s="23" t="s">
        <v>531</v>
      </c>
      <c r="C81" s="25">
        <v>42712</v>
      </c>
      <c r="D81" s="25">
        <v>42736</v>
      </c>
      <c r="E81" s="25">
        <v>42856</v>
      </c>
    </row>
    <row r="82" spans="1:5" x14ac:dyDescent="0.25">
      <c r="A82" s="23" t="s">
        <v>542</v>
      </c>
      <c r="B82" s="23" t="s">
        <v>543</v>
      </c>
      <c r="C82" s="25">
        <v>42678</v>
      </c>
      <c r="D82" s="25">
        <v>42583</v>
      </c>
      <c r="E82" s="25">
        <v>42856</v>
      </c>
    </row>
    <row r="83" spans="1:5" x14ac:dyDescent="0.25">
      <c r="A83" s="23" t="s">
        <v>436</v>
      </c>
      <c r="B83" s="23" t="s">
        <v>437</v>
      </c>
      <c r="C83" s="25">
        <v>42676</v>
      </c>
      <c r="D83" s="25">
        <v>42736</v>
      </c>
      <c r="E83" s="25">
        <v>42856</v>
      </c>
    </row>
    <row r="84" spans="1:5" x14ac:dyDescent="0.25">
      <c r="A84" s="23" t="s">
        <v>418</v>
      </c>
      <c r="B84" s="23" t="s">
        <v>419</v>
      </c>
      <c r="C84" s="25">
        <v>42673</v>
      </c>
      <c r="D84" s="25">
        <v>42644</v>
      </c>
      <c r="E84" s="25">
        <v>42856</v>
      </c>
    </row>
    <row r="85" spans="1:5" x14ac:dyDescent="0.25">
      <c r="A85" s="23" t="s">
        <v>496</v>
      </c>
      <c r="B85" s="23" t="s">
        <v>497</v>
      </c>
      <c r="C85" s="25">
        <v>42656</v>
      </c>
      <c r="D85" s="25">
        <v>42370</v>
      </c>
      <c r="E85" s="25">
        <v>42856</v>
      </c>
    </row>
    <row r="86" spans="1:5" x14ac:dyDescent="0.25">
      <c r="A86" s="23" t="s">
        <v>600</v>
      </c>
      <c r="B86" s="23" t="s">
        <v>601</v>
      </c>
      <c r="C86" s="25">
        <v>42617</v>
      </c>
      <c r="D86" s="25">
        <v>42948</v>
      </c>
      <c r="E86" s="26">
        <v>42979</v>
      </c>
    </row>
    <row r="87" spans="1:5" x14ac:dyDescent="0.25">
      <c r="A87" s="23" t="s">
        <v>580</v>
      </c>
      <c r="B87" s="23" t="s">
        <v>581</v>
      </c>
      <c r="C87" s="25">
        <v>42573</v>
      </c>
      <c r="D87" s="25">
        <v>42736</v>
      </c>
      <c r="E87" s="25">
        <v>42856</v>
      </c>
    </row>
    <row r="88" spans="1:5" x14ac:dyDescent="0.25">
      <c r="A88" s="23" t="s">
        <v>488</v>
      </c>
      <c r="B88" s="23" t="s">
        <v>489</v>
      </c>
      <c r="C88" s="25">
        <v>42556</v>
      </c>
      <c r="D88" s="25">
        <v>42736</v>
      </c>
      <c r="E88" s="25">
        <v>42856</v>
      </c>
    </row>
    <row r="89" spans="1:5" x14ac:dyDescent="0.25">
      <c r="A89" s="23" t="s">
        <v>628</v>
      </c>
      <c r="B89" s="23" t="s">
        <v>629</v>
      </c>
      <c r="C89" s="25">
        <v>42536</v>
      </c>
      <c r="D89" s="25">
        <v>42736</v>
      </c>
      <c r="E89" s="25">
        <v>42856</v>
      </c>
    </row>
    <row r="90" spans="1:5" x14ac:dyDescent="0.25">
      <c r="A90" s="23" t="s">
        <v>582</v>
      </c>
      <c r="B90" s="23" t="s">
        <v>583</v>
      </c>
      <c r="C90" s="25">
        <v>42472</v>
      </c>
      <c r="D90" s="25">
        <v>42795</v>
      </c>
      <c r="E90" s="25">
        <v>42856</v>
      </c>
    </row>
    <row r="91" spans="1:5" x14ac:dyDescent="0.25">
      <c r="A91" s="23" t="s">
        <v>590</v>
      </c>
      <c r="B91" s="23" t="s">
        <v>591</v>
      </c>
      <c r="C91" s="25">
        <v>42471</v>
      </c>
      <c r="D91" s="25">
        <v>42430</v>
      </c>
      <c r="E91" s="25">
        <v>42856</v>
      </c>
    </row>
    <row r="92" spans="1:5" x14ac:dyDescent="0.25">
      <c r="A92" s="23" t="s">
        <v>584</v>
      </c>
      <c r="B92" s="23" t="s">
        <v>585</v>
      </c>
      <c r="C92" s="25">
        <v>42439</v>
      </c>
      <c r="D92" s="25">
        <v>42736</v>
      </c>
      <c r="E92" s="25">
        <v>42856</v>
      </c>
    </row>
    <row r="93" spans="1:5" x14ac:dyDescent="0.25">
      <c r="A93" s="23" t="s">
        <v>446</v>
      </c>
      <c r="B93" s="23" t="s">
        <v>447</v>
      </c>
      <c r="C93" s="25">
        <v>42430</v>
      </c>
      <c r="D93" s="25">
        <v>42401</v>
      </c>
      <c r="E93" s="25">
        <v>42856</v>
      </c>
    </row>
    <row r="94" spans="1:5" x14ac:dyDescent="0.25">
      <c r="A94" s="23" t="s">
        <v>544</v>
      </c>
      <c r="B94" s="23" t="s">
        <v>545</v>
      </c>
      <c r="C94" s="25">
        <v>42377</v>
      </c>
      <c r="D94" s="25">
        <v>42948</v>
      </c>
      <c r="E94" s="26">
        <v>42979</v>
      </c>
    </row>
    <row r="95" spans="1:5" x14ac:dyDescent="0.25">
      <c r="A95" s="23" t="s">
        <v>598</v>
      </c>
      <c r="B95" s="23" t="s">
        <v>599</v>
      </c>
      <c r="C95" s="25">
        <v>42369</v>
      </c>
      <c r="D95" s="25">
        <v>42339</v>
      </c>
      <c r="E95" s="25">
        <v>42856</v>
      </c>
    </row>
    <row r="96" spans="1:5" x14ac:dyDescent="0.25">
      <c r="A96" s="23" t="s">
        <v>586</v>
      </c>
      <c r="B96" s="23" t="s">
        <v>587</v>
      </c>
      <c r="C96" s="25">
        <v>42334</v>
      </c>
      <c r="D96" s="25">
        <v>42767</v>
      </c>
      <c r="E96" s="25">
        <v>42856</v>
      </c>
    </row>
    <row r="97" spans="1:5" x14ac:dyDescent="0.25">
      <c r="A97" s="23" t="s">
        <v>554</v>
      </c>
      <c r="B97" s="23" t="s">
        <v>555</v>
      </c>
      <c r="C97" s="25">
        <v>42329</v>
      </c>
      <c r="D97" s="25">
        <v>42948</v>
      </c>
      <c r="E97" s="26">
        <v>42979</v>
      </c>
    </row>
    <row r="98" spans="1:5" x14ac:dyDescent="0.25">
      <c r="A98" s="23" t="s">
        <v>526</v>
      </c>
      <c r="B98" s="23" t="s">
        <v>527</v>
      </c>
      <c r="C98" s="25">
        <v>42300</v>
      </c>
      <c r="D98" s="25">
        <v>42736</v>
      </c>
      <c r="E98" s="25">
        <v>42856</v>
      </c>
    </row>
    <row r="99" spans="1:5" x14ac:dyDescent="0.25">
      <c r="A99" s="23" t="s">
        <v>528</v>
      </c>
      <c r="B99" s="23" t="s">
        <v>529</v>
      </c>
      <c r="C99" s="25">
        <v>42300</v>
      </c>
      <c r="D99" s="25">
        <v>42736</v>
      </c>
      <c r="E99" s="25">
        <v>42856</v>
      </c>
    </row>
    <row r="100" spans="1:5" x14ac:dyDescent="0.25">
      <c r="A100" s="23" t="s">
        <v>620</v>
      </c>
      <c r="B100" s="23" t="s">
        <v>621</v>
      </c>
      <c r="C100" s="25">
        <v>42286</v>
      </c>
      <c r="D100" s="25">
        <v>42948</v>
      </c>
      <c r="E100" s="26">
        <v>42979</v>
      </c>
    </row>
    <row r="101" spans="1:5" x14ac:dyDescent="0.25">
      <c r="A101" s="23" t="s">
        <v>452</v>
      </c>
      <c r="B101" s="23" t="s">
        <v>453</v>
      </c>
      <c r="C101" s="25">
        <v>42259</v>
      </c>
      <c r="D101" s="25">
        <v>42948</v>
      </c>
      <c r="E101" s="26">
        <v>42979</v>
      </c>
    </row>
    <row r="102" spans="1:5" x14ac:dyDescent="0.25">
      <c r="A102" s="23" t="s">
        <v>618</v>
      </c>
      <c r="B102" s="23" t="s">
        <v>619</v>
      </c>
      <c r="C102" s="25">
        <v>42242</v>
      </c>
      <c r="D102" s="25">
        <v>42736</v>
      </c>
      <c r="E102" s="25">
        <v>42856</v>
      </c>
    </row>
    <row r="103" spans="1:5" x14ac:dyDescent="0.25">
      <c r="A103" s="23" t="s">
        <v>614</v>
      </c>
      <c r="B103" s="23" t="s">
        <v>615</v>
      </c>
      <c r="C103" s="25">
        <v>42224</v>
      </c>
      <c r="D103" s="25">
        <v>42826</v>
      </c>
      <c r="E103" s="25">
        <v>42856</v>
      </c>
    </row>
    <row r="104" spans="1:5" x14ac:dyDescent="0.25">
      <c r="A104" s="23" t="s">
        <v>524</v>
      </c>
      <c r="B104" s="23" t="s">
        <v>525</v>
      </c>
      <c r="C104" s="25">
        <v>42208</v>
      </c>
      <c r="D104" s="25">
        <v>42217</v>
      </c>
      <c r="E104" s="25">
        <v>42856</v>
      </c>
    </row>
    <row r="105" spans="1:5" x14ac:dyDescent="0.25">
      <c r="A105" s="23" t="s">
        <v>440</v>
      </c>
      <c r="B105" s="23" t="s">
        <v>441</v>
      </c>
      <c r="C105" s="25">
        <v>42207</v>
      </c>
      <c r="D105" s="25">
        <v>42736</v>
      </c>
      <c r="E105" s="25">
        <v>42856</v>
      </c>
    </row>
    <row r="106" spans="1:5" x14ac:dyDescent="0.25">
      <c r="A106" s="23" t="s">
        <v>416</v>
      </c>
      <c r="B106" s="23" t="s">
        <v>417</v>
      </c>
      <c r="C106" s="25">
        <v>42204</v>
      </c>
      <c r="D106" s="25">
        <v>42917</v>
      </c>
      <c r="E106" s="26">
        <v>42948</v>
      </c>
    </row>
    <row r="107" spans="1:5" x14ac:dyDescent="0.25">
      <c r="A107" s="23" t="s">
        <v>622</v>
      </c>
      <c r="B107" s="23" t="s">
        <v>623</v>
      </c>
      <c r="C107" s="25">
        <v>42204</v>
      </c>
      <c r="D107" s="25">
        <v>42826</v>
      </c>
      <c r="E107" s="25">
        <v>42856</v>
      </c>
    </row>
    <row r="108" spans="1:5" x14ac:dyDescent="0.25">
      <c r="A108" s="23" t="s">
        <v>566</v>
      </c>
      <c r="B108" s="23" t="s">
        <v>567</v>
      </c>
      <c r="C108" s="25">
        <v>42203</v>
      </c>
      <c r="D108" s="25">
        <v>42948</v>
      </c>
      <c r="E108" s="26">
        <v>42979</v>
      </c>
    </row>
    <row r="109" spans="1:5" x14ac:dyDescent="0.25">
      <c r="A109" s="23" t="s">
        <v>556</v>
      </c>
      <c r="B109" s="23" t="s">
        <v>557</v>
      </c>
      <c r="C109" s="25">
        <v>42198</v>
      </c>
      <c r="D109" s="25">
        <v>42917</v>
      </c>
      <c r="E109" s="26">
        <v>42948</v>
      </c>
    </row>
    <row r="110" spans="1:5" x14ac:dyDescent="0.25">
      <c r="A110" s="23" t="s">
        <v>434</v>
      </c>
      <c r="B110" s="23" t="s">
        <v>435</v>
      </c>
      <c r="C110" s="25">
        <v>42124</v>
      </c>
      <c r="D110" s="25">
        <v>42736</v>
      </c>
      <c r="E110" s="25">
        <v>42856</v>
      </c>
    </row>
    <row r="111" spans="1:5" x14ac:dyDescent="0.25">
      <c r="A111" s="23" t="s">
        <v>608</v>
      </c>
      <c r="B111" s="23" t="s">
        <v>609</v>
      </c>
      <c r="C111" s="25">
        <v>42090</v>
      </c>
      <c r="D111" s="25">
        <v>42856</v>
      </c>
      <c r="E111" s="26">
        <v>42887</v>
      </c>
    </row>
    <row r="112" spans="1:5" x14ac:dyDescent="0.25">
      <c r="A112" s="23" t="s">
        <v>538</v>
      </c>
      <c r="B112" s="23" t="s">
        <v>539</v>
      </c>
      <c r="C112" s="25">
        <v>41613</v>
      </c>
      <c r="D112" s="25">
        <v>42917</v>
      </c>
      <c r="E112" s="26">
        <v>42948</v>
      </c>
    </row>
    <row r="113" spans="1:5" x14ac:dyDescent="0.25">
      <c r="A113" s="23" t="s">
        <v>420</v>
      </c>
      <c r="B113" s="23" t="s">
        <v>421</v>
      </c>
      <c r="C113" s="25">
        <v>41553</v>
      </c>
      <c r="D113" s="25">
        <v>42917</v>
      </c>
      <c r="E113" s="26">
        <v>42948</v>
      </c>
    </row>
  </sheetData>
  <autoFilter ref="A1:F1">
    <sortState ref="A2:F113">
      <sortCondition descending="1"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27" sqref="B27"/>
    </sheetView>
  </sheetViews>
  <sheetFormatPr defaultRowHeight="15" x14ac:dyDescent="0.25"/>
  <cols>
    <col min="1" max="1" width="15.140625" customWidth="1"/>
    <col min="2" max="2" width="86.85546875" customWidth="1"/>
    <col min="3" max="3" width="14" customWidth="1"/>
    <col min="4" max="4" width="14.28515625" style="12" customWidth="1"/>
    <col min="5" max="5" width="13.7109375" style="12" customWidth="1"/>
    <col min="6" max="6" width="14.5703125" customWidth="1"/>
    <col min="7" max="7" width="14.7109375" style="12" customWidth="1"/>
    <col min="8" max="8" width="14.28515625" style="12" customWidth="1"/>
  </cols>
  <sheetData>
    <row r="1" spans="1:9" x14ac:dyDescent="0.25">
      <c r="A1" s="27" t="s">
        <v>85</v>
      </c>
      <c r="B1" s="27" t="s">
        <v>86</v>
      </c>
      <c r="C1" s="27" t="s">
        <v>630</v>
      </c>
      <c r="D1" s="29" t="s">
        <v>88</v>
      </c>
      <c r="E1" s="29" t="s">
        <v>91</v>
      </c>
      <c r="F1" s="27" t="s">
        <v>383</v>
      </c>
      <c r="G1" s="29" t="s">
        <v>382</v>
      </c>
      <c r="H1" s="29" t="s">
        <v>88</v>
      </c>
    </row>
    <row r="2" spans="1:9" x14ac:dyDescent="0.25">
      <c r="A2" s="28" t="s">
        <v>384</v>
      </c>
      <c r="B2" s="28" t="s">
        <v>385</v>
      </c>
      <c r="C2" s="28" t="s">
        <v>387</v>
      </c>
      <c r="D2" s="30">
        <v>42887</v>
      </c>
      <c r="E2" s="30">
        <v>42887</v>
      </c>
      <c r="F2" s="28" t="s">
        <v>386</v>
      </c>
      <c r="G2" s="30">
        <v>42979</v>
      </c>
      <c r="H2" s="30">
        <v>42887</v>
      </c>
      <c r="I2">
        <f t="shared" ref="I2:I14" si="0">D2-H2</f>
        <v>0</v>
      </c>
    </row>
    <row r="3" spans="1:9" x14ac:dyDescent="0.25">
      <c r="A3" s="28" t="s">
        <v>446</v>
      </c>
      <c r="B3" s="28" t="s">
        <v>631</v>
      </c>
      <c r="C3" s="28" t="s">
        <v>447</v>
      </c>
      <c r="D3" s="30">
        <v>42430</v>
      </c>
      <c r="E3" s="30">
        <v>42856</v>
      </c>
      <c r="F3" s="28" t="s">
        <v>632</v>
      </c>
      <c r="G3" s="30">
        <v>42979</v>
      </c>
      <c r="H3" s="30">
        <v>42430</v>
      </c>
      <c r="I3">
        <f t="shared" si="0"/>
        <v>0</v>
      </c>
    </row>
    <row r="4" spans="1:9" x14ac:dyDescent="0.25">
      <c r="A4" s="28" t="s">
        <v>456</v>
      </c>
      <c r="B4" s="28" t="s">
        <v>633</v>
      </c>
      <c r="C4" s="28" t="s">
        <v>457</v>
      </c>
      <c r="D4" s="30">
        <v>42743</v>
      </c>
      <c r="E4" s="30">
        <v>42856</v>
      </c>
      <c r="F4" s="28" t="s">
        <v>634</v>
      </c>
      <c r="G4" s="30">
        <v>42979</v>
      </c>
      <c r="H4" s="30">
        <v>42743</v>
      </c>
      <c r="I4">
        <f t="shared" si="0"/>
        <v>0</v>
      </c>
    </row>
    <row r="5" spans="1:9" x14ac:dyDescent="0.25">
      <c r="A5" s="28" t="s">
        <v>512</v>
      </c>
      <c r="B5" s="28" t="s">
        <v>408</v>
      </c>
      <c r="C5" s="28" t="s">
        <v>513</v>
      </c>
      <c r="D5" s="30">
        <v>42796</v>
      </c>
      <c r="E5" s="30">
        <v>42856</v>
      </c>
      <c r="F5" s="28" t="s">
        <v>635</v>
      </c>
      <c r="G5" s="30">
        <v>42979</v>
      </c>
      <c r="H5" s="30">
        <v>42796</v>
      </c>
      <c r="I5">
        <f t="shared" si="0"/>
        <v>0</v>
      </c>
    </row>
    <row r="6" spans="1:9" x14ac:dyDescent="0.25">
      <c r="A6" s="28" t="s">
        <v>388</v>
      </c>
      <c r="B6" s="28" t="s">
        <v>389</v>
      </c>
      <c r="C6" s="28" t="s">
        <v>391</v>
      </c>
      <c r="D6" s="30">
        <v>42893</v>
      </c>
      <c r="E6" s="30">
        <v>42917</v>
      </c>
      <c r="F6" s="28" t="s">
        <v>390</v>
      </c>
      <c r="G6" s="30">
        <v>42979</v>
      </c>
      <c r="H6" s="30">
        <v>42893</v>
      </c>
      <c r="I6">
        <f t="shared" si="0"/>
        <v>0</v>
      </c>
    </row>
    <row r="7" spans="1:9" x14ac:dyDescent="0.25">
      <c r="A7" s="28" t="s">
        <v>636</v>
      </c>
      <c r="B7" s="28" t="s">
        <v>637</v>
      </c>
      <c r="C7" s="28" t="s">
        <v>638</v>
      </c>
      <c r="D7" s="30">
        <v>42890</v>
      </c>
      <c r="E7" s="30">
        <v>42917</v>
      </c>
      <c r="F7" s="28" t="s">
        <v>639</v>
      </c>
      <c r="G7" s="30">
        <v>42979</v>
      </c>
      <c r="H7" s="30">
        <v>42890</v>
      </c>
      <c r="I7">
        <f t="shared" si="0"/>
        <v>0</v>
      </c>
    </row>
    <row r="8" spans="1:9" x14ac:dyDescent="0.25">
      <c r="A8" s="28" t="s">
        <v>534</v>
      </c>
      <c r="B8" s="28" t="s">
        <v>640</v>
      </c>
      <c r="C8" s="28" t="s">
        <v>535</v>
      </c>
      <c r="D8" s="30">
        <v>42900</v>
      </c>
      <c r="E8" s="30">
        <v>42917</v>
      </c>
      <c r="F8" s="28" t="s">
        <v>641</v>
      </c>
      <c r="G8" s="30">
        <v>42979</v>
      </c>
      <c r="H8" s="30">
        <v>42900</v>
      </c>
      <c r="I8">
        <f t="shared" si="0"/>
        <v>0</v>
      </c>
    </row>
    <row r="9" spans="1:9" x14ac:dyDescent="0.25">
      <c r="A9" s="28" t="s">
        <v>392</v>
      </c>
      <c r="B9" s="28" t="s">
        <v>393</v>
      </c>
      <c r="C9" s="28" t="s">
        <v>395</v>
      </c>
      <c r="D9" s="30">
        <v>42908</v>
      </c>
      <c r="E9" s="30">
        <v>42917</v>
      </c>
      <c r="F9" s="28" t="s">
        <v>394</v>
      </c>
      <c r="G9" s="30">
        <v>42979</v>
      </c>
      <c r="H9" s="30">
        <v>42908</v>
      </c>
      <c r="I9">
        <f t="shared" si="0"/>
        <v>0</v>
      </c>
    </row>
    <row r="10" spans="1:9" x14ac:dyDescent="0.25">
      <c r="A10" s="28" t="s">
        <v>642</v>
      </c>
      <c r="B10" s="28" t="s">
        <v>643</v>
      </c>
      <c r="C10" s="28" t="s">
        <v>644</v>
      </c>
      <c r="D10" s="30">
        <v>42502</v>
      </c>
      <c r="E10" s="30">
        <v>42856</v>
      </c>
      <c r="F10" s="28" t="s">
        <v>645</v>
      </c>
      <c r="G10" s="30">
        <v>42979</v>
      </c>
      <c r="H10" s="30">
        <v>42502</v>
      </c>
      <c r="I10">
        <f t="shared" si="0"/>
        <v>0</v>
      </c>
    </row>
    <row r="11" spans="1:9" x14ac:dyDescent="0.25">
      <c r="A11" s="28" t="s">
        <v>646</v>
      </c>
      <c r="B11" s="28" t="s">
        <v>647</v>
      </c>
      <c r="C11" s="28" t="s">
        <v>648</v>
      </c>
      <c r="D11" s="30">
        <v>42504</v>
      </c>
      <c r="E11" s="30">
        <v>42856</v>
      </c>
      <c r="F11" s="28" t="s">
        <v>649</v>
      </c>
      <c r="G11" s="30">
        <v>42979</v>
      </c>
      <c r="H11" s="30">
        <v>42504</v>
      </c>
      <c r="I11">
        <f t="shared" si="0"/>
        <v>0</v>
      </c>
    </row>
    <row r="12" spans="1:9" x14ac:dyDescent="0.25">
      <c r="A12" s="28" t="s">
        <v>650</v>
      </c>
      <c r="B12" s="28" t="s">
        <v>651</v>
      </c>
      <c r="C12" s="28" t="s">
        <v>652</v>
      </c>
      <c r="D12" s="30">
        <v>42916</v>
      </c>
      <c r="E12" s="30">
        <v>42917</v>
      </c>
      <c r="F12" s="28" t="s">
        <v>653</v>
      </c>
      <c r="G12" s="30">
        <v>42979</v>
      </c>
      <c r="H12" s="30">
        <v>42916</v>
      </c>
      <c r="I12">
        <f t="shared" si="0"/>
        <v>0</v>
      </c>
    </row>
    <row r="13" spans="1:9" x14ac:dyDescent="0.25">
      <c r="A13" s="28" t="s">
        <v>654</v>
      </c>
      <c r="B13" s="28" t="s">
        <v>655</v>
      </c>
      <c r="C13" s="28" t="s">
        <v>656</v>
      </c>
      <c r="D13" s="30">
        <v>42916</v>
      </c>
      <c r="E13" s="30">
        <v>42917</v>
      </c>
      <c r="F13" s="28" t="s">
        <v>657</v>
      </c>
      <c r="G13" s="30">
        <v>42979</v>
      </c>
      <c r="H13" s="30">
        <v>42916</v>
      </c>
      <c r="I13">
        <f t="shared" si="0"/>
        <v>0</v>
      </c>
    </row>
    <row r="14" spans="1:9" x14ac:dyDescent="0.25">
      <c r="A14" s="28" t="s">
        <v>658</v>
      </c>
      <c r="B14" s="28" t="s">
        <v>659</v>
      </c>
      <c r="C14" s="28" t="s">
        <v>660</v>
      </c>
      <c r="D14" s="30">
        <v>42779</v>
      </c>
      <c r="E14" s="30">
        <v>42856</v>
      </c>
      <c r="F14" s="28" t="s">
        <v>661</v>
      </c>
      <c r="G14" s="30">
        <v>42979</v>
      </c>
      <c r="H14" s="30">
        <v>42779</v>
      </c>
      <c r="I14">
        <f t="shared" si="0"/>
        <v>0</v>
      </c>
    </row>
  </sheetData>
  <autoFilter ref="A1:I1">
    <sortState ref="A2:J44">
      <sortCondition ref="I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J22" sqref="J22"/>
    </sheetView>
  </sheetViews>
  <sheetFormatPr defaultRowHeight="15" x14ac:dyDescent="0.25"/>
  <cols>
    <col min="2" max="2" width="13.140625" customWidth="1"/>
    <col min="3" max="3" width="15.42578125" customWidth="1"/>
    <col min="4" max="4" width="16" customWidth="1"/>
    <col min="5" max="5" width="14.85546875" style="12" customWidth="1"/>
    <col min="6" max="6" width="13.5703125" style="12" customWidth="1"/>
    <col min="9" max="9" width="16" customWidth="1"/>
    <col min="10" max="10" width="13.7109375" customWidth="1"/>
  </cols>
  <sheetData>
    <row r="1" spans="1:9" x14ac:dyDescent="0.25">
      <c r="A1" s="31" t="s">
        <v>84</v>
      </c>
      <c r="B1" s="31" t="s">
        <v>85</v>
      </c>
      <c r="C1" s="31" t="s">
        <v>86</v>
      </c>
      <c r="D1" s="31" t="s">
        <v>87</v>
      </c>
      <c r="E1" s="35" t="s">
        <v>88</v>
      </c>
      <c r="F1" s="35" t="s">
        <v>89</v>
      </c>
      <c r="G1" s="31" t="s">
        <v>90</v>
      </c>
      <c r="H1" s="31" t="s">
        <v>91</v>
      </c>
      <c r="I1" s="31" t="s">
        <v>662</v>
      </c>
    </row>
    <row r="2" spans="1:9" x14ac:dyDescent="0.25">
      <c r="A2" s="32">
        <v>406</v>
      </c>
      <c r="B2" s="33" t="s">
        <v>396</v>
      </c>
      <c r="C2" s="33" t="s">
        <v>397</v>
      </c>
      <c r="D2" s="33" t="s">
        <v>405</v>
      </c>
      <c r="E2" s="36">
        <v>42838</v>
      </c>
      <c r="F2" s="36">
        <v>42808</v>
      </c>
      <c r="G2" s="32">
        <v>43190</v>
      </c>
      <c r="H2" s="34"/>
      <c r="I2" s="33" t="str">
        <f>CONCATENATE("9",D2)</f>
        <v>9701561754</v>
      </c>
    </row>
    <row r="3" spans="1:9" x14ac:dyDescent="0.25">
      <c r="A3" s="32">
        <v>402</v>
      </c>
      <c r="B3" s="33" t="s">
        <v>398</v>
      </c>
      <c r="C3" s="33" t="s">
        <v>399</v>
      </c>
      <c r="D3" s="33" t="s">
        <v>663</v>
      </c>
      <c r="E3" s="36">
        <v>42787</v>
      </c>
      <c r="F3" s="36">
        <v>42757</v>
      </c>
      <c r="G3" s="32">
        <v>14420</v>
      </c>
      <c r="H3" s="34"/>
      <c r="I3" s="33" t="str">
        <f t="shared" ref="I3:I11" si="0">CONCATENATE("9",D3)</f>
        <v>9700765741</v>
      </c>
    </row>
    <row r="4" spans="1:9" x14ac:dyDescent="0.25">
      <c r="A4" s="32">
        <v>406</v>
      </c>
      <c r="B4" s="33" t="s">
        <v>400</v>
      </c>
      <c r="C4" s="33" t="s">
        <v>401</v>
      </c>
      <c r="D4" s="33" t="s">
        <v>664</v>
      </c>
      <c r="E4" s="36">
        <v>42746</v>
      </c>
      <c r="F4" s="36">
        <v>42716</v>
      </c>
      <c r="G4" s="32">
        <v>55490</v>
      </c>
      <c r="H4" s="34"/>
      <c r="I4" s="33" t="str">
        <f t="shared" si="0"/>
        <v>9701575976</v>
      </c>
    </row>
    <row r="5" spans="1:9" x14ac:dyDescent="0.25">
      <c r="A5" s="32">
        <v>402</v>
      </c>
      <c r="B5" s="33" t="s">
        <v>402</v>
      </c>
      <c r="C5" s="33" t="s">
        <v>399</v>
      </c>
      <c r="D5" s="33" t="s">
        <v>665</v>
      </c>
      <c r="E5" s="36">
        <v>42691</v>
      </c>
      <c r="F5" s="36">
        <v>42661</v>
      </c>
      <c r="G5" s="32">
        <v>63100</v>
      </c>
      <c r="H5" s="34"/>
      <c r="I5" s="33" t="str">
        <f t="shared" si="0"/>
        <v>9700771521</v>
      </c>
    </row>
    <row r="6" spans="1:9" x14ac:dyDescent="0.25">
      <c r="A6" s="32">
        <v>402</v>
      </c>
      <c r="B6" s="33" t="s">
        <v>403</v>
      </c>
      <c r="C6" s="33" t="s">
        <v>404</v>
      </c>
      <c r="D6" s="33" t="s">
        <v>666</v>
      </c>
      <c r="E6" s="36">
        <v>42873</v>
      </c>
      <c r="F6" s="36">
        <v>42359</v>
      </c>
      <c r="G6" s="32">
        <v>45730</v>
      </c>
      <c r="H6" s="34"/>
      <c r="I6" s="33" t="str">
        <f t="shared" si="0"/>
        <v>9700739356</v>
      </c>
    </row>
    <row r="7" spans="1:9" x14ac:dyDescent="0.25">
      <c r="A7" s="32">
        <v>406</v>
      </c>
      <c r="B7" s="33" t="s">
        <v>396</v>
      </c>
      <c r="C7" s="33" t="s">
        <v>397</v>
      </c>
      <c r="D7" t="s">
        <v>406</v>
      </c>
      <c r="E7" s="36">
        <v>42838</v>
      </c>
      <c r="F7" s="36">
        <v>42808</v>
      </c>
      <c r="G7" s="32">
        <v>43190</v>
      </c>
      <c r="I7" s="33" t="str">
        <f t="shared" si="0"/>
        <v>9701561642</v>
      </c>
    </row>
    <row r="8" spans="1:9" x14ac:dyDescent="0.25">
      <c r="A8" s="32">
        <v>402</v>
      </c>
      <c r="B8" s="33" t="s">
        <v>398</v>
      </c>
      <c r="C8" s="33" t="s">
        <v>399</v>
      </c>
      <c r="D8" t="s">
        <v>667</v>
      </c>
      <c r="E8" s="36">
        <v>42787</v>
      </c>
      <c r="F8" s="36">
        <v>42757</v>
      </c>
      <c r="G8" s="32">
        <v>14420</v>
      </c>
      <c r="I8" s="33" t="str">
        <f t="shared" si="0"/>
        <v>9701708645</v>
      </c>
    </row>
    <row r="9" spans="1:9" x14ac:dyDescent="0.25">
      <c r="A9" s="32">
        <v>406</v>
      </c>
      <c r="B9" s="33" t="s">
        <v>400</v>
      </c>
      <c r="C9" s="33" t="s">
        <v>401</v>
      </c>
      <c r="D9" t="s">
        <v>668</v>
      </c>
      <c r="E9" s="36">
        <v>42746</v>
      </c>
      <c r="F9" s="36">
        <v>42716</v>
      </c>
      <c r="G9" s="32">
        <v>55490</v>
      </c>
      <c r="I9" s="33" t="str">
        <f t="shared" si="0"/>
        <v>9701575980</v>
      </c>
    </row>
    <row r="10" spans="1:9" x14ac:dyDescent="0.25">
      <c r="A10" s="32">
        <v>402</v>
      </c>
      <c r="B10" s="33" t="s">
        <v>402</v>
      </c>
      <c r="C10" s="33" t="s">
        <v>399</v>
      </c>
      <c r="D10" t="s">
        <v>669</v>
      </c>
      <c r="E10" s="36">
        <v>42691</v>
      </c>
      <c r="F10" s="36">
        <v>42661</v>
      </c>
      <c r="G10" s="32">
        <v>63100</v>
      </c>
      <c r="I10" s="33" t="str">
        <f t="shared" si="0"/>
        <v>9700771510</v>
      </c>
    </row>
    <row r="11" spans="1:9" x14ac:dyDescent="0.25">
      <c r="A11" s="32">
        <v>402</v>
      </c>
      <c r="B11" s="33" t="s">
        <v>403</v>
      </c>
      <c r="C11" s="33" t="s">
        <v>404</v>
      </c>
      <c r="D11" t="s">
        <v>670</v>
      </c>
      <c r="E11" s="36">
        <v>42873</v>
      </c>
      <c r="F11" s="36">
        <v>42359</v>
      </c>
      <c r="G11" s="32">
        <v>45730</v>
      </c>
      <c r="I11" s="33" t="str">
        <f t="shared" si="0"/>
        <v>9701796623</v>
      </c>
    </row>
    <row r="12" spans="1:9" x14ac:dyDescent="0.25">
      <c r="I12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Find_Property_Cxeidze</vt:lpstr>
      <vt:lpstr>Sheet10</vt:lpstr>
      <vt:lpstr>Sheet11</vt:lpstr>
      <vt:lpstr>Sheet12</vt:lpstr>
      <vt:lpstr>Sheet13</vt:lpstr>
      <vt:lpstr>Sheet14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Zurab Batiashvili</cp:lastModifiedBy>
  <dcterms:created xsi:type="dcterms:W3CDTF">2017-09-11T12:09:58Z</dcterms:created>
  <dcterms:modified xsi:type="dcterms:W3CDTF">2017-10-24T08:59:33Z</dcterms:modified>
</cp:coreProperties>
</file>