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SpinuVV\Desktop\"/>
    </mc:Choice>
  </mc:AlternateContent>
  <workbookProtection workbookAlgorithmName="SHA-512" workbookHashValue="dToKT1UluwiLRYchbFB4nw/LbKzCjXJoW2dH0PiqlxSefJaHfFbRfbY1yJ1mFWoDjlzwfmoUo9vmHZxPBKk+cg==" workbookSaltValue="brgAZ3j9jqZ0EFvDRjzmUA==" workbookSpinCount="100000" lockStructure="1"/>
  <bookViews>
    <workbookView xWindow="0" yWindow="0" windowWidth="21840" windowHeight="12435" tabRatio="937" firstSheet="1" activeTab="5"/>
  </bookViews>
  <sheets>
    <sheet name="Instructions" sheetId="18" r:id="rId1"/>
    <sheet name="Step 1-Access Requirements" sheetId="4" r:id="rId2"/>
    <sheet name="Step 2-Provider Info" sheetId="19" r:id="rId3"/>
    <sheet name="Step 3-Program Info" sheetId="10" r:id="rId4"/>
    <sheet name="Step 4- After School Program " sheetId="22" r:id="rId5"/>
    <sheet name="Step 5-After School Hrs &amp; Sites" sheetId="11" r:id="rId6"/>
    <sheet name="Step 6-Student Instruction Hrs" sheetId="12" r:id="rId7"/>
    <sheet name="Step 7- Intensive Sessions Desc" sheetId="23" r:id="rId8"/>
    <sheet name="Step 8-Intensive Sessions Info" sheetId="21" r:id="rId9"/>
    <sheet name="Step 9-After School Budget" sheetId="13" r:id="rId10"/>
    <sheet name="Step 10-Intens. Session Budget" sheetId="16" r:id="rId11"/>
    <sheet name="Summary" sheetId="17" r:id="rId12"/>
    <sheet name="U.S. Embassy-Consulate ONLY" sheetId="5" r:id="rId13"/>
  </sheets>
  <definedNames>
    <definedName name="_xlnm._FilterDatabase" localSheetId="3" hidden="1">'Step 5-After School Hrs &amp; Sites'!$J$27:$K$31</definedName>
    <definedName name="_Toc332139839" localSheetId="1">'Step 1-Access Requirements'!$B$54</definedName>
    <definedName name="Input_Date" localSheetId="2">'Step 2-Provider Info'!$C$6,'Step 2-Provider Info'!$C$9,'Step 2-Provider Info'!$C$13,'Step 2-Provider Info'!$C$15,'Step 2-Provider Info'!$C$17,'Step 2-Provider Info'!$C$19,'Step 2-Provider Info'!$C$21,'Step 2-Provider Info'!$C$23,'Step 2-Provider Info'!#REF!,'Step 2-Provider Info'!$C$25,'Step 2-Provider Info'!$F$13,'Step 2-Provider Info'!$F$15,'Step 2-Provider Info'!$F$17,'Step 2-Provider Info'!$F$19,'Step 2-Provider Info'!$F$21,'Step 2-Provider Info'!$F$23,'Step 2-Provider Info'!$I$13,'Step 2-Provider Info'!$I$15,'Step 2-Provider Info'!$I$17,'Step 2-Provider Info'!$I$19,'Step 2-Provider Info'!$I$21,'Step 2-Provider Info'!$I$23,'Step 2-Provider Info'!$C$29,'Step 2-Provider Info'!$C$31,'Step 2-Provider Info'!$C$33,'Step 2-Provider Info'!$C$35,'Step 2-Provider Info'!$C$37,'Step 2-Provider Info'!$C$39,'Step 2-Provider Info'!#REF!,'Step 2-Provider Info'!$F$29,'Step 2-Provider Info'!$F$31,'Step 2-Provider Info'!$F$33,'Step 2-Provider Info'!$F$35,'Step 2-Provider Info'!$F$37,'Step 2-Provider Info'!$F$39,'Step 2-Provider Info'!$C$45,'Step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Info'!#REF!,'Step 2-Provider Info'!#REF!</definedName>
    <definedName name="OLE_LINK1" localSheetId="2">'Step 2-Provider Info'!$C$45</definedName>
    <definedName name="_xlnm.Print_Area" localSheetId="0">Instructions!$A$1:$Q$84</definedName>
    <definedName name="_xlnm.Print_Area" localSheetId="10">'Step 10-Intens. Session Budget'!$B$1:$K$15,'Step 10-Intens. Session Budget'!$B$17:$G$457</definedName>
    <definedName name="_xlnm.Print_Area" localSheetId="1">'Step 1-Access Requirements'!$A$1:$Q$63</definedName>
    <definedName name="_xlnm.Print_Area" localSheetId="2">'Step 2-Provider Info'!$A$1:$I$56</definedName>
    <definedName name="_xlnm.Print_Area" localSheetId="3">'Step 3-Program Info'!$A$1:$M$40</definedName>
    <definedName name="_xlnm.Print_Area" localSheetId="4">'Step 4- After School Program '!$A$1:$N$32</definedName>
    <definedName name="_xlnm.Print_Area" localSheetId="5">'Step 5-After School Hrs &amp; Sites'!$A$1:$K$66</definedName>
    <definedName name="_xlnm.Print_Area" localSheetId="6">'Step 6-Student Instruction Hrs'!$A$1:$J$48</definedName>
    <definedName name="_xlnm.Print_Area" localSheetId="7">'Step 7- Intensive Sessions Desc'!$A$1:$N$47</definedName>
    <definedName name="_xlnm.Print_Area" localSheetId="8">'Step 8-Intensive Sessions Info'!$A$1:$I$53</definedName>
    <definedName name="_xlnm.Print_Area" localSheetId="9">'Step 9-After School Budget'!$B$1:$M$13,'Step 9-After School Budget'!$B$15:$H$415</definedName>
    <definedName name="_xlnm.Print_Area" localSheetId="11">Summary!$A$1:$P$33</definedName>
    <definedName name="_xlnm.Print_Area" localSheetId="12">'U.S. Embassy-Consulate ONLY'!$A$1:$L$44</definedName>
    <definedName name="_xlnm.Print_Titles" localSheetId="5">'Step 5-After School Hrs &amp; Sites'!$24:$25</definedName>
    <definedName name="_xlnm.Print_Titles" localSheetId="6">'Step 6-Student Instruction Hrs'!$6:$6</definedName>
    <definedName name="_xlnm.Print_Titles" localSheetId="8">'Step 8-Intensive Sessions Info'!$B:$I,'Step 8-Intensive Sessions Info'!$12:$13</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65" i="11" l="1"/>
  <c r="K64" i="11"/>
  <c r="K63" i="11"/>
  <c r="K62" i="11"/>
  <c r="K61" i="11"/>
  <c r="K60" i="11"/>
  <c r="K59" i="11"/>
  <c r="K58" i="11"/>
  <c r="K57" i="11"/>
  <c r="K56" i="11"/>
  <c r="K55" i="11"/>
  <c r="K54" i="11"/>
  <c r="K53" i="11"/>
  <c r="K52" i="11"/>
  <c r="K51" i="11"/>
  <c r="K50" i="11"/>
  <c r="K49" i="11"/>
  <c r="K48" i="11"/>
  <c r="K47" i="11"/>
  <c r="K46" i="11"/>
  <c r="K45" i="11"/>
  <c r="K44" i="11"/>
  <c r="K43" i="11"/>
  <c r="K42" i="11"/>
  <c r="K41" i="11"/>
  <c r="K40" i="11"/>
  <c r="K39" i="11"/>
  <c r="K38" i="11"/>
  <c r="K37" i="11"/>
  <c r="K36" i="11"/>
  <c r="K35" i="11"/>
  <c r="K34" i="11"/>
  <c r="K33" i="11"/>
  <c r="K32" i="11"/>
  <c r="K31" i="11"/>
  <c r="K30" i="11"/>
  <c r="K29" i="11"/>
  <c r="K28" i="11"/>
  <c r="K27" i="11"/>
  <c r="K26" i="11"/>
  <c r="G8" i="12" l="1"/>
  <c r="G9" i="12"/>
  <c r="G10" i="12"/>
  <c r="G11" i="12"/>
  <c r="D98" i="16" l="1"/>
  <c r="C4" i="17" l="1"/>
  <c r="C3" i="17"/>
  <c r="G7" i="17"/>
  <c r="C9" i="17" l="1"/>
  <c r="C8" i="17"/>
  <c r="C7" i="17"/>
  <c r="C6" i="17"/>
  <c r="D3" i="17"/>
  <c r="F9" i="12" l="1"/>
  <c r="F10" i="12"/>
  <c r="F11" i="12"/>
  <c r="F12" i="12"/>
  <c r="F13" i="12"/>
  <c r="F14" i="12"/>
  <c r="F15" i="12"/>
  <c r="F16" i="12"/>
  <c r="F17" i="12"/>
  <c r="F18" i="12"/>
  <c r="F19" i="12"/>
  <c r="F20" i="12"/>
  <c r="F21" i="12"/>
  <c r="F22" i="12"/>
  <c r="F23" i="12"/>
  <c r="F24" i="12"/>
  <c r="F25" i="12"/>
  <c r="F26" i="12"/>
  <c r="F27" i="12"/>
  <c r="F28" i="12"/>
  <c r="F29" i="12"/>
  <c r="F30" i="12"/>
  <c r="F31" i="12"/>
  <c r="F32" i="12"/>
  <c r="F33" i="12"/>
  <c r="F34" i="12"/>
  <c r="F35" i="12"/>
  <c r="F36" i="12"/>
  <c r="F37" i="12"/>
  <c r="F38" i="12"/>
  <c r="F39" i="12"/>
  <c r="F40" i="12"/>
  <c r="F41" i="12"/>
  <c r="F42" i="12"/>
  <c r="F43" i="12"/>
  <c r="F44" i="12"/>
  <c r="F45" i="12"/>
  <c r="F46" i="12"/>
  <c r="F47" i="12"/>
  <c r="F8" i="12"/>
  <c r="K11" i="13" l="1"/>
  <c r="I16" i="21" l="1"/>
  <c r="D43" i="16" s="1"/>
  <c r="I17" i="21"/>
  <c r="D54" i="16" s="1"/>
  <c r="C409" i="13" l="1"/>
  <c r="B409" i="13"/>
  <c r="C399" i="13"/>
  <c r="B399" i="13"/>
  <c r="C389" i="13"/>
  <c r="B389" i="13"/>
  <c r="C379" i="13"/>
  <c r="B379" i="13"/>
  <c r="C369" i="13"/>
  <c r="B369" i="13"/>
  <c r="C359" i="13"/>
  <c r="B359" i="13"/>
  <c r="C349" i="13"/>
  <c r="B349" i="13"/>
  <c r="C339" i="13"/>
  <c r="B339" i="13"/>
  <c r="C329" i="13"/>
  <c r="B329" i="13"/>
  <c r="C319" i="13"/>
  <c r="B319" i="13"/>
  <c r="C309" i="13"/>
  <c r="B309" i="13"/>
  <c r="C299" i="13"/>
  <c r="B299" i="13"/>
  <c r="C289" i="13"/>
  <c r="B289" i="13"/>
  <c r="C279" i="13"/>
  <c r="B279" i="13"/>
  <c r="C269" i="13"/>
  <c r="B269" i="13"/>
  <c r="C259" i="13"/>
  <c r="B259" i="13"/>
  <c r="C249" i="13"/>
  <c r="B249" i="13"/>
  <c r="C239" i="13"/>
  <c r="B239" i="13"/>
  <c r="C229" i="13"/>
  <c r="B229" i="13"/>
  <c r="C219" i="13"/>
  <c r="B219" i="13"/>
  <c r="C209" i="13"/>
  <c r="B209" i="13"/>
  <c r="C199" i="13"/>
  <c r="B199" i="13"/>
  <c r="C189" i="13"/>
  <c r="B189" i="13"/>
  <c r="C179" i="13"/>
  <c r="B179" i="13"/>
  <c r="C169" i="13"/>
  <c r="B169" i="13"/>
  <c r="C159" i="13"/>
  <c r="B159" i="13"/>
  <c r="C149" i="13"/>
  <c r="B149" i="13"/>
  <c r="C139" i="13"/>
  <c r="B139" i="13"/>
  <c r="C129" i="13"/>
  <c r="B129" i="13"/>
  <c r="C119" i="13"/>
  <c r="B119" i="13"/>
  <c r="C109" i="13"/>
  <c r="B109" i="13"/>
  <c r="C99" i="13"/>
  <c r="B99" i="13"/>
  <c r="C89" i="13"/>
  <c r="B89" i="13"/>
  <c r="D79" i="13"/>
  <c r="C79" i="13"/>
  <c r="B79" i="13"/>
  <c r="C69" i="13"/>
  <c r="B69" i="13"/>
  <c r="C59" i="13"/>
  <c r="B59" i="13"/>
  <c r="C49" i="13"/>
  <c r="B49" i="13"/>
  <c r="C39" i="13"/>
  <c r="B39" i="13"/>
  <c r="C29" i="13"/>
  <c r="B29" i="13"/>
  <c r="C19" i="13"/>
  <c r="B19" i="13"/>
  <c r="C98" i="16" l="1"/>
  <c r="B98" i="16"/>
  <c r="F105" i="16"/>
  <c r="G103" i="16" s="1"/>
  <c r="G100" i="16" l="1"/>
  <c r="G101" i="16"/>
  <c r="G104" i="16"/>
  <c r="G98" i="16"/>
  <c r="G102" i="16"/>
  <c r="G105" i="16"/>
  <c r="G99" i="16"/>
  <c r="I8" i="21"/>
  <c r="C9" i="12"/>
  <c r="C10" i="12"/>
  <c r="C11" i="12"/>
  <c r="C12" i="12"/>
  <c r="C13" i="12"/>
  <c r="C14" i="12"/>
  <c r="C15" i="12"/>
  <c r="C16" i="12"/>
  <c r="C17" i="12"/>
  <c r="C18" i="12"/>
  <c r="C19" i="12"/>
  <c r="C20" i="12"/>
  <c r="C21" i="12"/>
  <c r="C22" i="12"/>
  <c r="C23" i="12"/>
  <c r="C24" i="12"/>
  <c r="C25" i="12"/>
  <c r="C26" i="12"/>
  <c r="C27" i="12"/>
  <c r="C28" i="12"/>
  <c r="C29" i="12"/>
  <c r="C30" i="12"/>
  <c r="C31" i="12"/>
  <c r="C32" i="12"/>
  <c r="C33" i="12"/>
  <c r="C34" i="12"/>
  <c r="C35" i="12"/>
  <c r="C36" i="12"/>
  <c r="C37" i="12"/>
  <c r="C38" i="12"/>
  <c r="C39" i="12"/>
  <c r="C40" i="12"/>
  <c r="C41" i="12"/>
  <c r="C42" i="12"/>
  <c r="C43" i="12"/>
  <c r="C44" i="12"/>
  <c r="C45" i="12"/>
  <c r="C46" i="12"/>
  <c r="C47" i="12"/>
  <c r="C8" i="12"/>
  <c r="G9" i="17" l="1"/>
  <c r="B5" i="16"/>
  <c r="I18" i="21" l="1"/>
  <c r="D65" i="16" s="1"/>
  <c r="I19" i="21"/>
  <c r="D76" i="16" s="1"/>
  <c r="I20" i="21"/>
  <c r="D87" i="16" s="1"/>
  <c r="I21" i="21"/>
  <c r="I22" i="21"/>
  <c r="D109" i="16" s="1"/>
  <c r="I23" i="21"/>
  <c r="D120" i="16" s="1"/>
  <c r="I24" i="21"/>
  <c r="D131" i="16" s="1"/>
  <c r="I25" i="21"/>
  <c r="D142" i="16" s="1"/>
  <c r="I26" i="21"/>
  <c r="D153" i="16" s="1"/>
  <c r="I27" i="21"/>
  <c r="D164" i="16" s="1"/>
  <c r="I28" i="21"/>
  <c r="D175" i="16" s="1"/>
  <c r="I29" i="21"/>
  <c r="D186" i="16" s="1"/>
  <c r="I30" i="21"/>
  <c r="D197" i="16" s="1"/>
  <c r="I31" i="21"/>
  <c r="D208" i="16" s="1"/>
  <c r="I32" i="21"/>
  <c r="D219" i="16" s="1"/>
  <c r="I33" i="21"/>
  <c r="D230" i="16" s="1"/>
  <c r="I34" i="21"/>
  <c r="D241" i="16" s="1"/>
  <c r="I35" i="21"/>
  <c r="D252" i="16" s="1"/>
  <c r="I36" i="21"/>
  <c r="D263" i="16" s="1"/>
  <c r="I37" i="21"/>
  <c r="D274" i="16" s="1"/>
  <c r="I38" i="21"/>
  <c r="D285" i="16" s="1"/>
  <c r="I39" i="21"/>
  <c r="D296" i="16" s="1"/>
  <c r="I40" i="21"/>
  <c r="D307" i="16" s="1"/>
  <c r="I41" i="21"/>
  <c r="D318" i="16" s="1"/>
  <c r="I42" i="21"/>
  <c r="D329" i="16" s="1"/>
  <c r="I43" i="21"/>
  <c r="D340" i="16" s="1"/>
  <c r="I44" i="21"/>
  <c r="D351" i="16" s="1"/>
  <c r="I45" i="21"/>
  <c r="D362" i="16" s="1"/>
  <c r="I46" i="21"/>
  <c r="D373" i="16" s="1"/>
  <c r="I47" i="21"/>
  <c r="D384" i="16" s="1"/>
  <c r="I48" i="21"/>
  <c r="D395" i="16" s="1"/>
  <c r="I49" i="21"/>
  <c r="D406" i="16" s="1"/>
  <c r="I50" i="21"/>
  <c r="D417" i="16" s="1"/>
  <c r="I51" i="21"/>
  <c r="D428" i="16" s="1"/>
  <c r="I52" i="21"/>
  <c r="D439" i="16" s="1"/>
  <c r="I53" i="21"/>
  <c r="D450" i="16" s="1"/>
  <c r="I15" i="21"/>
  <c r="D32" i="16" s="1"/>
  <c r="I14" i="21"/>
  <c r="D21" i="16" s="1"/>
  <c r="I9" i="21" l="1"/>
  <c r="D5" i="16" l="1"/>
  <c r="K18" i="11"/>
  <c r="B5" i="13" s="1"/>
  <c r="K20" i="11"/>
  <c r="K17" i="11"/>
  <c r="G4" i="17" s="1"/>
  <c r="F9" i="11"/>
  <c r="F8" i="11"/>
  <c r="F7" i="11"/>
  <c r="G8" i="17" l="1"/>
  <c r="D5" i="13"/>
  <c r="K25" i="11"/>
  <c r="M6" i="13" l="1"/>
  <c r="M10" i="13"/>
  <c r="M7" i="13"/>
  <c r="M5" i="13"/>
  <c r="M8" i="13"/>
  <c r="M9" i="13"/>
  <c r="M11" i="13"/>
  <c r="I13" i="21"/>
  <c r="D32" i="17" l="1"/>
  <c r="C32" i="17"/>
  <c r="E31" i="17"/>
  <c r="G31" i="17" s="1"/>
  <c r="E30" i="17"/>
  <c r="G30" i="17" s="1"/>
  <c r="E29" i="17"/>
  <c r="G29" i="17" s="1"/>
  <c r="E28" i="17"/>
  <c r="E27" i="17"/>
  <c r="G27" i="17" s="1"/>
  <c r="E26" i="17"/>
  <c r="G26" i="17" s="1"/>
  <c r="E25" i="17"/>
  <c r="G25" i="17" s="1"/>
  <c r="K19" i="17"/>
  <c r="L19" i="17" s="1"/>
  <c r="N19" i="17" s="1"/>
  <c r="K14" i="17"/>
  <c r="K15" i="17"/>
  <c r="K16" i="17"/>
  <c r="K17" i="17"/>
  <c r="K18" i="17"/>
  <c r="K13" i="17"/>
  <c r="J14" i="17"/>
  <c r="J15" i="17"/>
  <c r="J16" i="17"/>
  <c r="J17" i="17"/>
  <c r="J18" i="17"/>
  <c r="J13" i="17"/>
  <c r="D169" i="13"/>
  <c r="D159" i="13"/>
  <c r="D149" i="13"/>
  <c r="D139" i="13"/>
  <c r="D129" i="13"/>
  <c r="D119" i="13"/>
  <c r="D109" i="13"/>
  <c r="D99" i="13"/>
  <c r="D89" i="13"/>
  <c r="D69" i="13"/>
  <c r="D59" i="13"/>
  <c r="D49" i="13"/>
  <c r="D39" i="13"/>
  <c r="D29" i="13"/>
  <c r="D19" i="13"/>
  <c r="D179" i="13"/>
  <c r="D189" i="13"/>
  <c r="D199" i="13"/>
  <c r="D209" i="13"/>
  <c r="D219" i="13"/>
  <c r="D229" i="13"/>
  <c r="D239" i="13"/>
  <c r="D249" i="13"/>
  <c r="D259" i="13"/>
  <c r="D269" i="13"/>
  <c r="D279" i="13"/>
  <c r="D289" i="13"/>
  <c r="D299" i="13"/>
  <c r="D309" i="13"/>
  <c r="D319" i="13"/>
  <c r="D329" i="13"/>
  <c r="D339" i="13"/>
  <c r="D349" i="13"/>
  <c r="D359" i="13"/>
  <c r="D369" i="13"/>
  <c r="D379" i="13"/>
  <c r="D389" i="13"/>
  <c r="D399" i="13"/>
  <c r="D409" i="13"/>
  <c r="J12" i="16"/>
  <c r="F6" i="16"/>
  <c r="D14" i="17" s="1"/>
  <c r="F7" i="16"/>
  <c r="D15" i="17" s="1"/>
  <c r="K27" i="17" s="1"/>
  <c r="F8" i="16"/>
  <c r="D16" i="17" s="1"/>
  <c r="F9" i="16"/>
  <c r="D17" i="17" s="1"/>
  <c r="K29" i="17" s="1"/>
  <c r="F10" i="16"/>
  <c r="D18" i="17" s="1"/>
  <c r="F11" i="16"/>
  <c r="D19" i="17" s="1"/>
  <c r="F5" i="16"/>
  <c r="D13" i="17" s="1"/>
  <c r="F457" i="16"/>
  <c r="G457" i="16" s="1"/>
  <c r="F270" i="16"/>
  <c r="G270" i="16" s="1"/>
  <c r="F446" i="16"/>
  <c r="G445" i="16" s="1"/>
  <c r="F435" i="16"/>
  <c r="G433" i="16" s="1"/>
  <c r="F424" i="16"/>
  <c r="G423" i="16" s="1"/>
  <c r="F413" i="16"/>
  <c r="G413" i="16" s="1"/>
  <c r="F402" i="16"/>
  <c r="G400" i="16" s="1"/>
  <c r="F391" i="16"/>
  <c r="G390" i="16" s="1"/>
  <c r="F380" i="16"/>
  <c r="G379" i="16" s="1"/>
  <c r="F369" i="16"/>
  <c r="G369" i="16" s="1"/>
  <c r="F358" i="16"/>
  <c r="G358" i="16" s="1"/>
  <c r="F347" i="16"/>
  <c r="G346" i="16" s="1"/>
  <c r="F336" i="16"/>
  <c r="G335" i="16" s="1"/>
  <c r="F325" i="16"/>
  <c r="G322" i="16" s="1"/>
  <c r="F314" i="16"/>
  <c r="G313" i="16" s="1"/>
  <c r="F303" i="16"/>
  <c r="G302" i="16" s="1"/>
  <c r="F292" i="16"/>
  <c r="G291" i="16" s="1"/>
  <c r="F281" i="16"/>
  <c r="G279" i="16" s="1"/>
  <c r="F259" i="16"/>
  <c r="G258" i="16" s="1"/>
  <c r="F248" i="16"/>
  <c r="G245" i="16" s="1"/>
  <c r="F237" i="16"/>
  <c r="G237" i="16" s="1"/>
  <c r="F226" i="16"/>
  <c r="G224" i="16" s="1"/>
  <c r="F215" i="16"/>
  <c r="G213" i="16" s="1"/>
  <c r="F204" i="16"/>
  <c r="G204" i="16" s="1"/>
  <c r="F193" i="16"/>
  <c r="G192" i="16" s="1"/>
  <c r="F182" i="16"/>
  <c r="G181" i="16" s="1"/>
  <c r="F171" i="16"/>
  <c r="G169" i="16" s="1"/>
  <c r="F160" i="16"/>
  <c r="G159" i="16" s="1"/>
  <c r="F149" i="16"/>
  <c r="G147" i="16" s="1"/>
  <c r="F138" i="16"/>
  <c r="G136" i="16" s="1"/>
  <c r="F127" i="16"/>
  <c r="G125" i="16" s="1"/>
  <c r="F116" i="16"/>
  <c r="G113" i="16" s="1"/>
  <c r="F94" i="16"/>
  <c r="G92" i="16" s="1"/>
  <c r="F83" i="16"/>
  <c r="G83" i="16" s="1"/>
  <c r="F72" i="16"/>
  <c r="G69" i="16" s="1"/>
  <c r="F61" i="16"/>
  <c r="G61" i="16" s="1"/>
  <c r="F50" i="16"/>
  <c r="G49" i="16" s="1"/>
  <c r="F39" i="16"/>
  <c r="G37" i="16" s="1"/>
  <c r="F28" i="16"/>
  <c r="G27" i="16" s="1"/>
  <c r="C450" i="16"/>
  <c r="B450" i="16"/>
  <c r="C252" i="16"/>
  <c r="B252" i="16"/>
  <c r="C241" i="16"/>
  <c r="C373" i="16"/>
  <c r="C439" i="16"/>
  <c r="B439" i="16"/>
  <c r="C428" i="16"/>
  <c r="B428" i="16"/>
  <c r="C417" i="16"/>
  <c r="B417" i="16"/>
  <c r="C406" i="16"/>
  <c r="B406" i="16"/>
  <c r="C395" i="16"/>
  <c r="B395" i="16"/>
  <c r="C384" i="16"/>
  <c r="B384" i="16"/>
  <c r="B373" i="16"/>
  <c r="C362" i="16"/>
  <c r="B362" i="16"/>
  <c r="C351" i="16"/>
  <c r="B351" i="16"/>
  <c r="C340" i="16"/>
  <c r="B340" i="16"/>
  <c r="C329" i="16"/>
  <c r="B329" i="16"/>
  <c r="C318" i="16"/>
  <c r="B318" i="16"/>
  <c r="C307" i="16"/>
  <c r="B307" i="16"/>
  <c r="C296" i="16"/>
  <c r="B296" i="16"/>
  <c r="C285" i="16"/>
  <c r="B285" i="16"/>
  <c r="C274" i="16"/>
  <c r="B274" i="16"/>
  <c r="C263" i="16"/>
  <c r="B263" i="16"/>
  <c r="B241" i="16"/>
  <c r="C230" i="16"/>
  <c r="B230" i="16"/>
  <c r="C219" i="16"/>
  <c r="B219" i="16"/>
  <c r="C208" i="16"/>
  <c r="B208" i="16"/>
  <c r="C197" i="16"/>
  <c r="B197" i="16"/>
  <c r="C186" i="16"/>
  <c r="B186" i="16"/>
  <c r="C175" i="16"/>
  <c r="B175" i="16"/>
  <c r="C164" i="16"/>
  <c r="B164" i="16"/>
  <c r="C153" i="16"/>
  <c r="B153" i="16"/>
  <c r="C142" i="16"/>
  <c r="B142" i="16"/>
  <c r="C131" i="16"/>
  <c r="B131" i="16"/>
  <c r="C120" i="16"/>
  <c r="B120" i="16"/>
  <c r="C109" i="16"/>
  <c r="B109" i="16"/>
  <c r="C87" i="16"/>
  <c r="B87" i="16"/>
  <c r="C76" i="16"/>
  <c r="B76" i="16"/>
  <c r="C65" i="16"/>
  <c r="B65" i="16"/>
  <c r="C54" i="16"/>
  <c r="B54" i="16"/>
  <c r="C43" i="16"/>
  <c r="B43" i="16"/>
  <c r="C32" i="16"/>
  <c r="B32" i="16"/>
  <c r="G412" i="16"/>
  <c r="G408" i="16"/>
  <c r="G407" i="16"/>
  <c r="G388" i="16"/>
  <c r="G367" i="16"/>
  <c r="G363" i="16"/>
  <c r="G344" i="16"/>
  <c r="G341" i="16"/>
  <c r="G319" i="16"/>
  <c r="G310" i="16"/>
  <c r="G301" i="16"/>
  <c r="G300" i="16"/>
  <c r="G297" i="16"/>
  <c r="G281" i="16"/>
  <c r="G280" i="16"/>
  <c r="G276" i="16"/>
  <c r="G274" i="16"/>
  <c r="G268" i="16"/>
  <c r="G247" i="16"/>
  <c r="G230" i="16"/>
  <c r="G226" i="16"/>
  <c r="G225" i="16"/>
  <c r="G198" i="16"/>
  <c r="G193" i="16"/>
  <c r="G189" i="16"/>
  <c r="G94" i="16"/>
  <c r="G90" i="16"/>
  <c r="G89" i="16"/>
  <c r="C21" i="16"/>
  <c r="B21" i="16"/>
  <c r="B15" i="21"/>
  <c r="B16" i="21" s="1"/>
  <c r="B17" i="21" s="1"/>
  <c r="B18" i="21" s="1"/>
  <c r="B19" i="21" s="1"/>
  <c r="B20" i="21" s="1"/>
  <c r="B21" i="21" s="1"/>
  <c r="B22" i="21" s="1"/>
  <c r="B23" i="21" s="1"/>
  <c r="B24" i="21" s="1"/>
  <c r="B25" i="21" s="1"/>
  <c r="B26" i="21" s="1"/>
  <c r="B27" i="21" s="1"/>
  <c r="B28" i="21" s="1"/>
  <c r="B29" i="21" s="1"/>
  <c r="B30" i="21" s="1"/>
  <c r="B31" i="21" s="1"/>
  <c r="B32" i="21" s="1"/>
  <c r="B33" i="21" s="1"/>
  <c r="B34" i="21" s="1"/>
  <c r="B35" i="21" s="1"/>
  <c r="B36" i="21" s="1"/>
  <c r="B37" i="21" s="1"/>
  <c r="B38" i="21" s="1"/>
  <c r="B39" i="21" s="1"/>
  <c r="B40" i="21" s="1"/>
  <c r="B41" i="21" s="1"/>
  <c r="B42" i="21" s="1"/>
  <c r="B43" i="21" s="1"/>
  <c r="B44" i="21" s="1"/>
  <c r="B45" i="21" s="1"/>
  <c r="B46" i="21" s="1"/>
  <c r="B47" i="21" s="1"/>
  <c r="B48" i="21" s="1"/>
  <c r="B49" i="21" s="1"/>
  <c r="B50" i="21" s="1"/>
  <c r="B51" i="21" s="1"/>
  <c r="B52" i="21" s="1"/>
  <c r="B53" i="21" s="1"/>
  <c r="F6" i="13"/>
  <c r="F7" i="13"/>
  <c r="F8" i="13"/>
  <c r="F9" i="13"/>
  <c r="F10" i="13"/>
  <c r="F5" i="13"/>
  <c r="L9" i="13"/>
  <c r="F415" i="13"/>
  <c r="F405" i="13"/>
  <c r="F395" i="13"/>
  <c r="F385" i="13"/>
  <c r="F375" i="13"/>
  <c r="F365" i="13"/>
  <c r="F355" i="13"/>
  <c r="F345" i="13"/>
  <c r="F335" i="13"/>
  <c r="F325" i="13"/>
  <c r="F315" i="13"/>
  <c r="F305" i="13"/>
  <c r="F295" i="13"/>
  <c r="F285" i="13"/>
  <c r="F275" i="13"/>
  <c r="F265" i="13"/>
  <c r="F255" i="13"/>
  <c r="F245" i="13"/>
  <c r="F235" i="13"/>
  <c r="F225" i="13"/>
  <c r="F215" i="13"/>
  <c r="F205" i="13"/>
  <c r="F195" i="13"/>
  <c r="F185" i="13"/>
  <c r="F175" i="13"/>
  <c r="F165" i="13"/>
  <c r="F155" i="13"/>
  <c r="F145" i="13"/>
  <c r="F135" i="13"/>
  <c r="F125" i="13"/>
  <c r="F115" i="13"/>
  <c r="F105" i="13"/>
  <c r="F95" i="13"/>
  <c r="F85" i="13"/>
  <c r="F75" i="13"/>
  <c r="F65" i="13"/>
  <c r="F55" i="13"/>
  <c r="G54" i="13" s="1"/>
  <c r="F45" i="13"/>
  <c r="F35" i="13"/>
  <c r="F25" i="13"/>
  <c r="G219" i="16" l="1"/>
  <c r="G277" i="16"/>
  <c r="G368" i="16"/>
  <c r="G410" i="16"/>
  <c r="K25" i="17"/>
  <c r="G451" i="16"/>
  <c r="G406" i="16"/>
  <c r="G411" i="16"/>
  <c r="G364" i="16"/>
  <c r="G345" i="16"/>
  <c r="G278" i="16"/>
  <c r="G269" i="16"/>
  <c r="G263" i="16"/>
  <c r="G264" i="16"/>
  <c r="G221" i="16"/>
  <c r="G202" i="16"/>
  <c r="G115" i="16"/>
  <c r="G54" i="16"/>
  <c r="G59" i="16"/>
  <c r="G55" i="16"/>
  <c r="G60" i="16"/>
  <c r="G56" i="16"/>
  <c r="G58" i="16"/>
  <c r="G47" i="16"/>
  <c r="G46" i="16"/>
  <c r="G71" i="16"/>
  <c r="G91" i="16"/>
  <c r="G87" i="16"/>
  <c r="G93" i="16"/>
  <c r="G176" i="16"/>
  <c r="G182" i="16"/>
  <c r="G178" i="16"/>
  <c r="G175" i="16"/>
  <c r="G180" i="16"/>
  <c r="G179" i="16"/>
  <c r="G133" i="16"/>
  <c r="G134" i="16"/>
  <c r="G137" i="16"/>
  <c r="G131" i="16"/>
  <c r="G138" i="16"/>
  <c r="G28" i="17"/>
  <c r="K30" i="17"/>
  <c r="K28" i="17"/>
  <c r="K26" i="17"/>
  <c r="E19" i="17"/>
  <c r="G19" i="17" s="1"/>
  <c r="K31" i="17"/>
  <c r="L31" i="17" s="1"/>
  <c r="N31" i="17" s="1"/>
  <c r="H374" i="13"/>
  <c r="H370" i="13"/>
  <c r="H373" i="13"/>
  <c r="H369" i="13"/>
  <c r="H371" i="13"/>
  <c r="H372" i="13"/>
  <c r="H334" i="13"/>
  <c r="H330" i="13"/>
  <c r="H333" i="13"/>
  <c r="H329" i="13"/>
  <c r="H332" i="13"/>
  <c r="H331" i="13"/>
  <c r="H294" i="13"/>
  <c r="H290" i="13"/>
  <c r="H293" i="13"/>
  <c r="H289" i="13"/>
  <c r="H292" i="13"/>
  <c r="H291" i="13"/>
  <c r="H254" i="13"/>
  <c r="H250" i="13"/>
  <c r="H252" i="13"/>
  <c r="H253" i="13"/>
  <c r="H249" i="13"/>
  <c r="H251" i="13"/>
  <c r="H102" i="13"/>
  <c r="H101" i="13"/>
  <c r="H100" i="13"/>
  <c r="H103" i="13"/>
  <c r="H99" i="13"/>
  <c r="H104" i="13"/>
  <c r="H402" i="13"/>
  <c r="H400" i="13"/>
  <c r="H401" i="13"/>
  <c r="H404" i="13"/>
  <c r="H403" i="13"/>
  <c r="H399" i="13"/>
  <c r="H362" i="13"/>
  <c r="H364" i="13"/>
  <c r="H361" i="13"/>
  <c r="H363" i="13"/>
  <c r="H359" i="13"/>
  <c r="H360" i="13"/>
  <c r="H322" i="13"/>
  <c r="H324" i="13"/>
  <c r="H321" i="13"/>
  <c r="H323" i="13"/>
  <c r="H319" i="13"/>
  <c r="H320" i="13"/>
  <c r="H282" i="13"/>
  <c r="H280" i="13"/>
  <c r="H281" i="13"/>
  <c r="H283" i="13"/>
  <c r="H279" i="13"/>
  <c r="H284" i="13"/>
  <c r="H242" i="13"/>
  <c r="H241" i="13"/>
  <c r="H240" i="13"/>
  <c r="H243" i="13"/>
  <c r="H239" i="13"/>
  <c r="H244" i="13"/>
  <c r="H202" i="13"/>
  <c r="H204" i="13"/>
  <c r="H201" i="13"/>
  <c r="H203" i="13"/>
  <c r="H199" i="13"/>
  <c r="H200" i="13"/>
  <c r="H114" i="13"/>
  <c r="H110" i="13"/>
  <c r="H112" i="13"/>
  <c r="H113" i="13"/>
  <c r="H109" i="13"/>
  <c r="H111" i="13"/>
  <c r="H154" i="13"/>
  <c r="H150" i="13"/>
  <c r="H153" i="13"/>
  <c r="H149" i="13"/>
  <c r="H152" i="13"/>
  <c r="H151" i="13"/>
  <c r="H414" i="13"/>
  <c r="H410" i="13"/>
  <c r="H413" i="13"/>
  <c r="H409" i="13"/>
  <c r="H411" i="13"/>
  <c r="H412" i="13"/>
  <c r="H382" i="13"/>
  <c r="H384" i="13"/>
  <c r="H381" i="13"/>
  <c r="H380" i="13"/>
  <c r="H383" i="13"/>
  <c r="H379" i="13"/>
  <c r="H142" i="13"/>
  <c r="H140" i="13"/>
  <c r="H141" i="13"/>
  <c r="H143" i="13"/>
  <c r="H139" i="13"/>
  <c r="H144" i="13"/>
  <c r="H342" i="13"/>
  <c r="H344" i="13"/>
  <c r="H341" i="13"/>
  <c r="H343" i="13"/>
  <c r="H339" i="13"/>
  <c r="H340" i="13"/>
  <c r="H302" i="13"/>
  <c r="H300" i="13"/>
  <c r="H301" i="13"/>
  <c r="H303" i="13"/>
  <c r="H299" i="13"/>
  <c r="H304" i="13"/>
  <c r="H262" i="13"/>
  <c r="H261" i="13"/>
  <c r="H260" i="13"/>
  <c r="H263" i="13"/>
  <c r="H259" i="13"/>
  <c r="H264" i="13"/>
  <c r="H222" i="13"/>
  <c r="H224" i="13"/>
  <c r="H221" i="13"/>
  <c r="H223" i="13"/>
  <c r="H219" i="13"/>
  <c r="H220" i="13"/>
  <c r="H182" i="13"/>
  <c r="H184" i="13"/>
  <c r="H181" i="13"/>
  <c r="H183" i="13"/>
  <c r="H179" i="13"/>
  <c r="H180" i="13"/>
  <c r="H94" i="13"/>
  <c r="H90" i="13"/>
  <c r="H92" i="13"/>
  <c r="H93" i="13"/>
  <c r="H89" i="13"/>
  <c r="H91" i="13"/>
  <c r="H134" i="13"/>
  <c r="H130" i="13"/>
  <c r="H132" i="13"/>
  <c r="H133" i="13"/>
  <c r="H129" i="13"/>
  <c r="H131" i="13"/>
  <c r="H174" i="13"/>
  <c r="H170" i="13"/>
  <c r="H173" i="13"/>
  <c r="H169" i="13"/>
  <c r="H172" i="13"/>
  <c r="H171" i="13"/>
  <c r="H214" i="13"/>
  <c r="H210" i="13"/>
  <c r="H213" i="13"/>
  <c r="H209" i="13"/>
  <c r="H212" i="13"/>
  <c r="H211" i="13"/>
  <c r="H394" i="13"/>
  <c r="H390" i="13"/>
  <c r="H393" i="13"/>
  <c r="H389" i="13"/>
  <c r="H391" i="13"/>
  <c r="H392" i="13"/>
  <c r="H354" i="13"/>
  <c r="H350" i="13"/>
  <c r="H353" i="13"/>
  <c r="H349" i="13"/>
  <c r="H352" i="13"/>
  <c r="H351" i="13"/>
  <c r="H314" i="13"/>
  <c r="H310" i="13"/>
  <c r="H313" i="13"/>
  <c r="H309" i="13"/>
  <c r="H312" i="13"/>
  <c r="H311" i="13"/>
  <c r="H274" i="13"/>
  <c r="H270" i="13"/>
  <c r="H273" i="13"/>
  <c r="H269" i="13"/>
  <c r="H272" i="13"/>
  <c r="H271" i="13"/>
  <c r="H234" i="13"/>
  <c r="H230" i="13"/>
  <c r="H233" i="13"/>
  <c r="H229" i="13"/>
  <c r="H231" i="13"/>
  <c r="H232" i="13"/>
  <c r="H194" i="13"/>
  <c r="H190" i="13"/>
  <c r="H193" i="13"/>
  <c r="H189" i="13"/>
  <c r="H192" i="13"/>
  <c r="H191" i="13"/>
  <c r="H122" i="13"/>
  <c r="H121" i="13"/>
  <c r="H120" i="13"/>
  <c r="H123" i="13"/>
  <c r="H119" i="13"/>
  <c r="H124" i="13"/>
  <c r="H162" i="13"/>
  <c r="H160" i="13"/>
  <c r="H161" i="13"/>
  <c r="H163" i="13"/>
  <c r="H159" i="13"/>
  <c r="H164" i="13"/>
  <c r="H82" i="13"/>
  <c r="H81" i="13"/>
  <c r="H84" i="13"/>
  <c r="H80" i="13"/>
  <c r="H83" i="13"/>
  <c r="H79" i="13"/>
  <c r="H74" i="13"/>
  <c r="H70" i="13"/>
  <c r="H73" i="13"/>
  <c r="H69" i="13"/>
  <c r="H72" i="13"/>
  <c r="H71" i="13"/>
  <c r="H62" i="13"/>
  <c r="H61" i="13"/>
  <c r="H60" i="13"/>
  <c r="H63" i="13"/>
  <c r="H59" i="13"/>
  <c r="H64" i="13"/>
  <c r="H54" i="13"/>
  <c r="H50" i="13"/>
  <c r="H53" i="13"/>
  <c r="H49" i="13"/>
  <c r="H51" i="13"/>
  <c r="H52" i="13"/>
  <c r="H42" i="13"/>
  <c r="H41" i="13"/>
  <c r="H40" i="13"/>
  <c r="H43" i="13"/>
  <c r="H39" i="13"/>
  <c r="H44" i="13"/>
  <c r="H34" i="13"/>
  <c r="H33" i="13"/>
  <c r="H32" i="13"/>
  <c r="H31" i="13"/>
  <c r="H30" i="13"/>
  <c r="H29" i="13"/>
  <c r="H415" i="13"/>
  <c r="H375" i="13"/>
  <c r="H335" i="13"/>
  <c r="H295" i="13"/>
  <c r="H255" i="13"/>
  <c r="H215" i="13"/>
  <c r="H175" i="13"/>
  <c r="H135" i="13"/>
  <c r="H95" i="13"/>
  <c r="H55" i="13"/>
  <c r="H385" i="13"/>
  <c r="H345" i="13"/>
  <c r="H305" i="13"/>
  <c r="H265" i="13"/>
  <c r="H225" i="13"/>
  <c r="H185" i="13"/>
  <c r="H145" i="13"/>
  <c r="H105" i="13"/>
  <c r="H65" i="13"/>
  <c r="H395" i="13"/>
  <c r="H355" i="13"/>
  <c r="H315" i="13"/>
  <c r="H275" i="13"/>
  <c r="H235" i="13"/>
  <c r="H195" i="13"/>
  <c r="H155" i="13"/>
  <c r="H115" i="13"/>
  <c r="H75" i="13"/>
  <c r="H35" i="13"/>
  <c r="H405" i="13"/>
  <c r="H365" i="13"/>
  <c r="H325" i="13"/>
  <c r="H285" i="13"/>
  <c r="H245" i="13"/>
  <c r="H205" i="13"/>
  <c r="H165" i="13"/>
  <c r="H125" i="13"/>
  <c r="H85" i="13"/>
  <c r="H45" i="13"/>
  <c r="G26" i="16"/>
  <c r="H21" i="13"/>
  <c r="H24" i="13"/>
  <c r="H20" i="13"/>
  <c r="H23" i="13"/>
  <c r="H19" i="13"/>
  <c r="H22" i="13"/>
  <c r="C13" i="17"/>
  <c r="C14" i="17"/>
  <c r="C15" i="17"/>
  <c r="C16" i="17"/>
  <c r="C17" i="17"/>
  <c r="G21" i="13"/>
  <c r="H25" i="13"/>
  <c r="C18" i="17"/>
  <c r="E32" i="17"/>
  <c r="L16" i="17"/>
  <c r="N16" i="17" s="1"/>
  <c r="L18" i="17"/>
  <c r="N18" i="17" s="1"/>
  <c r="L14" i="17"/>
  <c r="N14" i="17" s="1"/>
  <c r="K20" i="17"/>
  <c r="L15" i="17"/>
  <c r="N15" i="17" s="1"/>
  <c r="J20" i="17"/>
  <c r="L17" i="17"/>
  <c r="N17" i="17" s="1"/>
  <c r="L13" i="17"/>
  <c r="D20" i="17"/>
  <c r="L5" i="17" s="1"/>
  <c r="G428" i="16"/>
  <c r="G435" i="16"/>
  <c r="G409" i="16"/>
  <c r="G365" i="16"/>
  <c r="G362" i="16"/>
  <c r="G366" i="16"/>
  <c r="G323" i="16"/>
  <c r="G275" i="16"/>
  <c r="G265" i="16"/>
  <c r="G234" i="16"/>
  <c r="G223" i="16"/>
  <c r="G166" i="16"/>
  <c r="G135" i="16"/>
  <c r="G120" i="16"/>
  <c r="G88" i="16"/>
  <c r="G67" i="16"/>
  <c r="G57" i="16"/>
  <c r="G43" i="16"/>
  <c r="G48" i="16"/>
  <c r="G44" i="16"/>
  <c r="G50" i="16"/>
  <c r="G34" i="16"/>
  <c r="G215" i="16"/>
  <c r="G355" i="16"/>
  <c r="G38" i="16"/>
  <c r="G126" i="16"/>
  <c r="G314" i="16"/>
  <c r="G397" i="16"/>
  <c r="G79" i="16"/>
  <c r="G402" i="16"/>
  <c r="G440" i="16"/>
  <c r="G35" i="16"/>
  <c r="G39" i="16"/>
  <c r="G80" i="16"/>
  <c r="G122" i="16"/>
  <c r="G127" i="16"/>
  <c r="G170" i="16"/>
  <c r="G307" i="16"/>
  <c r="G311" i="16"/>
  <c r="G357" i="16"/>
  <c r="G398" i="16"/>
  <c r="G443" i="16"/>
  <c r="G453" i="16"/>
  <c r="G32" i="16"/>
  <c r="G36" i="16"/>
  <c r="G76" i="16"/>
  <c r="G82" i="16"/>
  <c r="G123" i="16"/>
  <c r="G308" i="16"/>
  <c r="G312" i="16"/>
  <c r="G352" i="16"/>
  <c r="G399" i="16"/>
  <c r="G446" i="16"/>
  <c r="G33" i="16"/>
  <c r="G78" i="16"/>
  <c r="G124" i="16"/>
  <c r="G309" i="16"/>
  <c r="G353" i="16"/>
  <c r="G395" i="16"/>
  <c r="G401" i="16"/>
  <c r="G455" i="16"/>
  <c r="G452" i="16"/>
  <c r="G456" i="16"/>
  <c r="G450" i="16"/>
  <c r="G454" i="16"/>
  <c r="G439" i="16"/>
  <c r="G444" i="16"/>
  <c r="G442" i="16"/>
  <c r="G421" i="16"/>
  <c r="G417" i="16"/>
  <c r="G389" i="16"/>
  <c r="G373" i="16"/>
  <c r="G351" i="16"/>
  <c r="G356" i="16"/>
  <c r="G340" i="16"/>
  <c r="G329" i="16"/>
  <c r="G333" i="16"/>
  <c r="G296" i="16"/>
  <c r="G285" i="16"/>
  <c r="G267" i="16"/>
  <c r="G243" i="16"/>
  <c r="G231" i="16"/>
  <c r="G232" i="16"/>
  <c r="G236" i="16"/>
  <c r="G235" i="16"/>
  <c r="G233" i="16"/>
  <c r="G222" i="16"/>
  <c r="G210" i="16"/>
  <c r="G197" i="16"/>
  <c r="G201" i="16"/>
  <c r="G199" i="16"/>
  <c r="G203" i="16"/>
  <c r="G200" i="16"/>
  <c r="G164" i="16"/>
  <c r="G171" i="16"/>
  <c r="G153" i="16"/>
  <c r="G157" i="16"/>
  <c r="G111" i="16"/>
  <c r="G66" i="16"/>
  <c r="G70" i="16"/>
  <c r="G68" i="16"/>
  <c r="G72" i="16"/>
  <c r="G65" i="16"/>
  <c r="G24" i="16"/>
  <c r="G441" i="16"/>
  <c r="G432" i="16"/>
  <c r="G431" i="16"/>
  <c r="G396" i="16"/>
  <c r="G385" i="16"/>
  <c r="G384" i="16"/>
  <c r="G377" i="16"/>
  <c r="G354" i="16"/>
  <c r="G320" i="16"/>
  <c r="G324" i="16"/>
  <c r="G321" i="16"/>
  <c r="G325" i="16"/>
  <c r="G318" i="16"/>
  <c r="G289" i="16"/>
  <c r="G266" i="16"/>
  <c r="G256" i="16"/>
  <c r="G252" i="16"/>
  <c r="G242" i="16"/>
  <c r="G246" i="16"/>
  <c r="G244" i="16"/>
  <c r="G248" i="16"/>
  <c r="G241" i="16"/>
  <c r="G220" i="16"/>
  <c r="G211" i="16"/>
  <c r="G212" i="16"/>
  <c r="G208" i="16"/>
  <c r="G214" i="16"/>
  <c r="G186" i="16"/>
  <c r="G190" i="16"/>
  <c r="G187" i="16"/>
  <c r="G191" i="16"/>
  <c r="G188" i="16"/>
  <c r="G168" i="16"/>
  <c r="G167" i="16"/>
  <c r="G156" i="16"/>
  <c r="G160" i="16"/>
  <c r="G154" i="16"/>
  <c r="G158" i="16"/>
  <c r="G155" i="16"/>
  <c r="G144" i="16"/>
  <c r="G143" i="16"/>
  <c r="G148" i="16"/>
  <c r="G145" i="16"/>
  <c r="G142" i="16"/>
  <c r="G146" i="16"/>
  <c r="G132" i="16"/>
  <c r="G121" i="16"/>
  <c r="G110" i="16"/>
  <c r="G114" i="16"/>
  <c r="G112" i="16"/>
  <c r="G116" i="16"/>
  <c r="G109" i="16"/>
  <c r="G45" i="16"/>
  <c r="G23" i="16"/>
  <c r="G22" i="16"/>
  <c r="G25" i="16"/>
  <c r="G28" i="16"/>
  <c r="G21" i="16"/>
  <c r="G253" i="16"/>
  <c r="G257" i="16"/>
  <c r="G286" i="16"/>
  <c r="G290" i="16"/>
  <c r="G330" i="16"/>
  <c r="G334" i="16"/>
  <c r="G378" i="16"/>
  <c r="G422" i="16"/>
  <c r="G255" i="16"/>
  <c r="G259" i="16"/>
  <c r="G288" i="16"/>
  <c r="G292" i="16"/>
  <c r="G299" i="16"/>
  <c r="G303" i="16"/>
  <c r="G332" i="16"/>
  <c r="G336" i="16"/>
  <c r="G343" i="16"/>
  <c r="G347" i="16"/>
  <c r="G376" i="16"/>
  <c r="G380" i="16"/>
  <c r="G387" i="16"/>
  <c r="G391" i="16"/>
  <c r="G420" i="16"/>
  <c r="G424" i="16"/>
  <c r="G430" i="16"/>
  <c r="G434" i="16"/>
  <c r="G374" i="16"/>
  <c r="G418" i="16"/>
  <c r="G254" i="16"/>
  <c r="G287" i="16"/>
  <c r="G298" i="16"/>
  <c r="G331" i="16"/>
  <c r="G342" i="16"/>
  <c r="G375" i="16"/>
  <c r="G386" i="16"/>
  <c r="G419" i="16"/>
  <c r="G429" i="16"/>
  <c r="G209" i="16"/>
  <c r="G177" i="16"/>
  <c r="G165" i="16"/>
  <c r="G149" i="16"/>
  <c r="G77" i="16"/>
  <c r="G81" i="16"/>
  <c r="F12" i="16"/>
  <c r="F11" i="13"/>
  <c r="L7" i="13"/>
  <c r="L10" i="13"/>
  <c r="L5" i="13"/>
  <c r="L11" i="13"/>
  <c r="L6" i="13"/>
  <c r="L8" i="13"/>
  <c r="G62" i="13"/>
  <c r="G65" i="13"/>
  <c r="G61" i="13"/>
  <c r="G64" i="13"/>
  <c r="G60" i="13"/>
  <c r="G63" i="13"/>
  <c r="G59" i="13"/>
  <c r="G33" i="13"/>
  <c r="G29" i="13"/>
  <c r="G35" i="13"/>
  <c r="G31" i="13"/>
  <c r="G34" i="13"/>
  <c r="G30" i="13"/>
  <c r="G113" i="13"/>
  <c r="G109" i="13"/>
  <c r="G112" i="13"/>
  <c r="G115" i="13"/>
  <c r="G111" i="13"/>
  <c r="G114" i="13"/>
  <c r="G110" i="13"/>
  <c r="G225" i="13"/>
  <c r="G222" i="13"/>
  <c r="G224" i="13"/>
  <c r="G219" i="13"/>
  <c r="G221" i="13"/>
  <c r="G223" i="13"/>
  <c r="G220" i="13"/>
  <c r="G261" i="13"/>
  <c r="G263" i="13"/>
  <c r="G260" i="13"/>
  <c r="G265" i="13"/>
  <c r="G262" i="13"/>
  <c r="G264" i="13"/>
  <c r="G259" i="13"/>
  <c r="G344" i="13"/>
  <c r="G339" i="13"/>
  <c r="G341" i="13"/>
  <c r="G343" i="13"/>
  <c r="G340" i="13"/>
  <c r="G345" i="13"/>
  <c r="G342" i="13"/>
  <c r="G44" i="13"/>
  <c r="G40" i="13"/>
  <c r="G42" i="13"/>
  <c r="G45" i="13"/>
  <c r="G41" i="13"/>
  <c r="G84" i="13"/>
  <c r="G80" i="13"/>
  <c r="G83" i="13"/>
  <c r="G79" i="13"/>
  <c r="G82" i="13"/>
  <c r="G85" i="13"/>
  <c r="G81" i="13"/>
  <c r="G124" i="13"/>
  <c r="G120" i="13"/>
  <c r="G123" i="13"/>
  <c r="G119" i="13"/>
  <c r="G122" i="13"/>
  <c r="G125" i="13"/>
  <c r="G121" i="13"/>
  <c r="G164" i="13"/>
  <c r="G160" i="13"/>
  <c r="G163" i="13"/>
  <c r="G159" i="13"/>
  <c r="G162" i="13"/>
  <c r="G165" i="13"/>
  <c r="G161" i="13"/>
  <c r="G194" i="13"/>
  <c r="G190" i="13"/>
  <c r="G193" i="13"/>
  <c r="G189" i="13"/>
  <c r="G192" i="13"/>
  <c r="G195" i="13"/>
  <c r="G191" i="13"/>
  <c r="G233" i="13"/>
  <c r="G235" i="13"/>
  <c r="G230" i="13"/>
  <c r="G232" i="13"/>
  <c r="G229" i="13"/>
  <c r="G234" i="13"/>
  <c r="G231" i="13"/>
  <c r="G273" i="13"/>
  <c r="G269" i="13"/>
  <c r="G275" i="13"/>
  <c r="G272" i="13"/>
  <c r="G271" i="13"/>
  <c r="G274" i="13"/>
  <c r="G270" i="13"/>
  <c r="G315" i="13"/>
  <c r="G311" i="13"/>
  <c r="G314" i="13"/>
  <c r="G313" i="13"/>
  <c r="G310" i="13"/>
  <c r="G312" i="13"/>
  <c r="G309" i="13"/>
  <c r="G354" i="13"/>
  <c r="G350" i="13"/>
  <c r="G353" i="13"/>
  <c r="G349" i="13"/>
  <c r="G355" i="13"/>
  <c r="G352" i="13"/>
  <c r="G351" i="13"/>
  <c r="G392" i="13"/>
  <c r="G389" i="13"/>
  <c r="G394" i="13"/>
  <c r="G391" i="13"/>
  <c r="G393" i="13"/>
  <c r="G395" i="13"/>
  <c r="G390" i="13"/>
  <c r="G24" i="13"/>
  <c r="G20" i="13"/>
  <c r="G43" i="13"/>
  <c r="G95" i="13"/>
  <c r="G91" i="13"/>
  <c r="G94" i="13"/>
  <c r="G90" i="13"/>
  <c r="G93" i="13"/>
  <c r="G89" i="13"/>
  <c r="G92" i="13"/>
  <c r="G135" i="13"/>
  <c r="G131" i="13"/>
  <c r="G134" i="13"/>
  <c r="G130" i="13"/>
  <c r="G133" i="13"/>
  <c r="G129" i="13"/>
  <c r="G132" i="13"/>
  <c r="G203" i="13"/>
  <c r="G200" i="13"/>
  <c r="G205" i="13"/>
  <c r="G202" i="13"/>
  <c r="G204" i="13"/>
  <c r="G199" i="13"/>
  <c r="G201" i="13"/>
  <c r="G244" i="13"/>
  <c r="G239" i="13"/>
  <c r="G241" i="13"/>
  <c r="G243" i="13"/>
  <c r="G240" i="13"/>
  <c r="G245" i="13"/>
  <c r="G242" i="13"/>
  <c r="G284" i="13"/>
  <c r="G279" i="13"/>
  <c r="G281" i="13"/>
  <c r="G283" i="13"/>
  <c r="G280" i="13"/>
  <c r="G285" i="13"/>
  <c r="G282" i="13"/>
  <c r="G321" i="13"/>
  <c r="G323" i="13"/>
  <c r="G320" i="13"/>
  <c r="G325" i="13"/>
  <c r="G322" i="13"/>
  <c r="G324" i="13"/>
  <c r="G319" i="13"/>
  <c r="G365" i="13"/>
  <c r="G362" i="13"/>
  <c r="G364" i="13"/>
  <c r="G359" i="13"/>
  <c r="G361" i="13"/>
  <c r="G363" i="13"/>
  <c r="G360" i="13"/>
  <c r="G404" i="13"/>
  <c r="G401" i="13"/>
  <c r="G403" i="13"/>
  <c r="G400" i="13"/>
  <c r="G402" i="13"/>
  <c r="G399" i="13"/>
  <c r="G405" i="13"/>
  <c r="G23" i="13"/>
  <c r="G19" i="13"/>
  <c r="G50" i="13"/>
  <c r="G142" i="13"/>
  <c r="G145" i="13"/>
  <c r="G141" i="13"/>
  <c r="G144" i="13"/>
  <c r="G140" i="13"/>
  <c r="G143" i="13"/>
  <c r="G139" i="13"/>
  <c r="G175" i="13"/>
  <c r="G171" i="13"/>
  <c r="G174" i="13"/>
  <c r="G170" i="13"/>
  <c r="G173" i="13"/>
  <c r="G169" i="13"/>
  <c r="G172" i="13"/>
  <c r="G214" i="13"/>
  <c r="G211" i="13"/>
  <c r="G213" i="13"/>
  <c r="G215" i="13"/>
  <c r="G210" i="13"/>
  <c r="G212" i="13"/>
  <c r="G209" i="13"/>
  <c r="G255" i="13"/>
  <c r="G250" i="13"/>
  <c r="G252" i="13"/>
  <c r="G249" i="13"/>
  <c r="G254" i="13"/>
  <c r="G251" i="13"/>
  <c r="G253" i="13"/>
  <c r="G294" i="13"/>
  <c r="G290" i="13"/>
  <c r="G293" i="13"/>
  <c r="G289" i="13"/>
  <c r="G292" i="13"/>
  <c r="G295" i="13"/>
  <c r="G291" i="13"/>
  <c r="G329" i="13"/>
  <c r="G335" i="13"/>
  <c r="G332" i="13"/>
  <c r="G334" i="13"/>
  <c r="G331" i="13"/>
  <c r="G333" i="13"/>
  <c r="G330" i="13"/>
  <c r="G375" i="13"/>
  <c r="G371" i="13"/>
  <c r="G374" i="13"/>
  <c r="G370" i="13"/>
  <c r="G373" i="13"/>
  <c r="G369" i="13"/>
  <c r="G372" i="13"/>
  <c r="G413" i="13"/>
  <c r="G415" i="13"/>
  <c r="G410" i="13"/>
  <c r="G412" i="13"/>
  <c r="G409" i="13"/>
  <c r="G414" i="13"/>
  <c r="G411" i="13"/>
  <c r="G22" i="13"/>
  <c r="G32" i="13"/>
  <c r="G55" i="13"/>
  <c r="G51" i="13"/>
  <c r="G53" i="13"/>
  <c r="G49" i="13"/>
  <c r="G52" i="13"/>
  <c r="G102" i="13"/>
  <c r="G105" i="13"/>
  <c r="G101" i="13"/>
  <c r="G104" i="13"/>
  <c r="G100" i="13"/>
  <c r="G103" i="13"/>
  <c r="G99" i="13"/>
  <c r="G73" i="13"/>
  <c r="G69" i="13"/>
  <c r="G72" i="13"/>
  <c r="G75" i="13"/>
  <c r="G71" i="13"/>
  <c r="G74" i="13"/>
  <c r="G70" i="13"/>
  <c r="G153" i="13"/>
  <c r="G149" i="13"/>
  <c r="G152" i="13"/>
  <c r="G155" i="13"/>
  <c r="G151" i="13"/>
  <c r="G154" i="13"/>
  <c r="G150" i="13"/>
  <c r="G184" i="13"/>
  <c r="G182" i="13"/>
  <c r="G180" i="13"/>
  <c r="G185" i="13"/>
  <c r="G183" i="13"/>
  <c r="G181" i="13"/>
  <c r="G179" i="13"/>
  <c r="G303" i="13"/>
  <c r="G300" i="13"/>
  <c r="G305" i="13"/>
  <c r="G302" i="13"/>
  <c r="G304" i="13"/>
  <c r="G299" i="13"/>
  <c r="G301" i="13"/>
  <c r="G381" i="13"/>
  <c r="G383" i="13"/>
  <c r="G380" i="13"/>
  <c r="G385" i="13"/>
  <c r="G382" i="13"/>
  <c r="G384" i="13"/>
  <c r="G379" i="13"/>
  <c r="G25" i="13"/>
  <c r="G39" i="13"/>
  <c r="F28" i="17" l="1"/>
  <c r="F31" i="17"/>
  <c r="F27" i="17"/>
  <c r="F30" i="17"/>
  <c r="F26" i="17"/>
  <c r="C32" i="5"/>
  <c r="F29" i="17"/>
  <c r="F25" i="17"/>
  <c r="F32" i="17"/>
  <c r="G32" i="17"/>
  <c r="N13" i="17"/>
  <c r="E17" i="17"/>
  <c r="G17" i="17" s="1"/>
  <c r="J29" i="17"/>
  <c r="L29" i="17" s="1"/>
  <c r="N29" i="17" s="1"/>
  <c r="E16" i="17"/>
  <c r="G16" i="17" s="1"/>
  <c r="J28" i="17"/>
  <c r="L28" i="17" s="1"/>
  <c r="N28" i="17" s="1"/>
  <c r="E15" i="17"/>
  <c r="G15" i="17" s="1"/>
  <c r="J27" i="17"/>
  <c r="L27" i="17" s="1"/>
  <c r="N27" i="17" s="1"/>
  <c r="E14" i="17"/>
  <c r="G14" i="17" s="1"/>
  <c r="J26" i="17"/>
  <c r="L26" i="17" s="1"/>
  <c r="N26" i="17" s="1"/>
  <c r="E13" i="17"/>
  <c r="G13" i="17" s="1"/>
  <c r="J25" i="17"/>
  <c r="L25" i="17" s="1"/>
  <c r="N25" i="17" s="1"/>
  <c r="K32" i="17"/>
  <c r="E18" i="17"/>
  <c r="G18" i="17" s="1"/>
  <c r="J30" i="17"/>
  <c r="C20" i="17"/>
  <c r="L4" i="17" s="1"/>
  <c r="L6" i="17" s="1"/>
  <c r="L9" i="17" s="1"/>
  <c r="L20" i="17"/>
  <c r="G10" i="16"/>
  <c r="K11" i="16"/>
  <c r="K7" i="16"/>
  <c r="K10" i="16"/>
  <c r="K6" i="16"/>
  <c r="K8" i="16"/>
  <c r="K9" i="16"/>
  <c r="K5" i="16"/>
  <c r="K12" i="16"/>
  <c r="G6" i="16"/>
  <c r="G12" i="16"/>
  <c r="G7" i="16"/>
  <c r="G11" i="16"/>
  <c r="G8" i="16"/>
  <c r="G9" i="16"/>
  <c r="G5" i="16"/>
  <c r="G11" i="13"/>
  <c r="G7" i="13"/>
  <c r="G10" i="13"/>
  <c r="G6" i="13"/>
  <c r="G5" i="13"/>
  <c r="G8" i="13"/>
  <c r="G9" i="13"/>
  <c r="E10" i="11"/>
  <c r="G12" i="12"/>
  <c r="G13" i="12"/>
  <c r="G14" i="12"/>
  <c r="G15" i="12"/>
  <c r="G16" i="12"/>
  <c r="G17" i="12"/>
  <c r="G18" i="12"/>
  <c r="G19" i="12"/>
  <c r="G20" i="12"/>
  <c r="G21" i="12"/>
  <c r="G22" i="12"/>
  <c r="G23" i="12"/>
  <c r="G24" i="12"/>
  <c r="G25" i="12"/>
  <c r="G26" i="12"/>
  <c r="G27" i="12"/>
  <c r="G28" i="12"/>
  <c r="G29" i="12"/>
  <c r="G30" i="12"/>
  <c r="G31" i="12"/>
  <c r="G32" i="12"/>
  <c r="G33" i="12"/>
  <c r="G34" i="12"/>
  <c r="G35" i="12"/>
  <c r="G36" i="12"/>
  <c r="G37" i="12"/>
  <c r="G38" i="12"/>
  <c r="L8" i="17" l="1"/>
  <c r="M18" i="17"/>
  <c r="M14" i="17"/>
  <c r="M17" i="17"/>
  <c r="M20" i="17"/>
  <c r="M16" i="17"/>
  <c r="M19" i="17"/>
  <c r="M15" i="17"/>
  <c r="N20" i="17"/>
  <c r="M13" i="17"/>
  <c r="E20" i="17"/>
  <c r="L30" i="17"/>
  <c r="J32" i="17"/>
  <c r="L32" i="17" s="1"/>
  <c r="D10" i="11"/>
  <c r="G20" i="17" l="1"/>
  <c r="C5" i="17"/>
  <c r="L7" i="17"/>
  <c r="K21" i="11"/>
  <c r="K22" i="11" s="1"/>
  <c r="G5" i="17" s="1"/>
  <c r="F18" i="17"/>
  <c r="F14" i="17"/>
  <c r="M29" i="17"/>
  <c r="M32" i="17"/>
  <c r="M31" i="17"/>
  <c r="M27" i="17"/>
  <c r="M26" i="17"/>
  <c r="M25" i="17"/>
  <c r="M28" i="17"/>
  <c r="N32" i="17"/>
  <c r="F20" i="17"/>
  <c r="F19" i="17"/>
  <c r="F15" i="17"/>
  <c r="F17" i="17"/>
  <c r="F13" i="17"/>
  <c r="F16" i="17"/>
  <c r="M30" i="17"/>
  <c r="N30" i="17"/>
  <c r="F10" i="11"/>
  <c r="I8" i="12"/>
  <c r="I9" i="12"/>
  <c r="I13" i="12"/>
  <c r="I17" i="12"/>
  <c r="I21" i="12"/>
  <c r="I25" i="12"/>
  <c r="I29" i="12"/>
  <c r="I33" i="12"/>
  <c r="I37" i="12"/>
  <c r="I14" i="12"/>
  <c r="I11" i="12"/>
  <c r="I19" i="12"/>
  <c r="I23" i="12"/>
  <c r="I31" i="12"/>
  <c r="I12" i="12"/>
  <c r="I16" i="12"/>
  <c r="I20" i="12"/>
  <c r="I24" i="12"/>
  <c r="I28" i="12"/>
  <c r="I32" i="12"/>
  <c r="I36" i="12"/>
  <c r="I10" i="12"/>
  <c r="I18" i="12"/>
  <c r="I22" i="12"/>
  <c r="I26" i="12"/>
  <c r="I30" i="12"/>
  <c r="I34" i="12"/>
  <c r="I38" i="12"/>
  <c r="I15" i="12"/>
  <c r="I27" i="12"/>
  <c r="I35" i="12"/>
  <c r="G39" i="12"/>
  <c r="H39" i="12" s="1"/>
  <c r="J39" i="12" s="1"/>
  <c r="H12" i="12"/>
  <c r="H28" i="12"/>
  <c r="J28" i="12" s="1"/>
  <c r="H24" i="12"/>
  <c r="J24" i="12" s="1"/>
  <c r="H16" i="12"/>
  <c r="J16" i="12" s="1"/>
  <c r="H32" i="12"/>
  <c r="J32" i="12" s="1"/>
  <c r="H8" i="12"/>
  <c r="H20" i="12"/>
  <c r="J20" i="12" s="1"/>
  <c r="H36" i="12"/>
  <c r="J36" i="12" s="1"/>
  <c r="H31" i="12"/>
  <c r="J31" i="12" s="1"/>
  <c r="H15" i="12"/>
  <c r="H38" i="12"/>
  <c r="J38" i="12" s="1"/>
  <c r="H22" i="12"/>
  <c r="J22" i="12" s="1"/>
  <c r="H29" i="12"/>
  <c r="J29" i="12" s="1"/>
  <c r="H13" i="12"/>
  <c r="H19" i="12"/>
  <c r="J19" i="12" s="1"/>
  <c r="H26" i="12"/>
  <c r="J26" i="12" s="1"/>
  <c r="H33" i="12"/>
  <c r="J33" i="12" s="1"/>
  <c r="H27" i="12"/>
  <c r="J27" i="12" s="1"/>
  <c r="H11" i="12"/>
  <c r="J11" i="12" s="1"/>
  <c r="H34" i="12"/>
  <c r="J34" i="12" s="1"/>
  <c r="H18" i="12"/>
  <c r="J18" i="12" s="1"/>
  <c r="H25" i="12"/>
  <c r="J25" i="12" s="1"/>
  <c r="H9" i="12"/>
  <c r="H23" i="12"/>
  <c r="J23" i="12" s="1"/>
  <c r="H30" i="12"/>
  <c r="J30" i="12" s="1"/>
  <c r="H14" i="12"/>
  <c r="H37" i="12"/>
  <c r="J37" i="12" s="1"/>
  <c r="H21" i="12"/>
  <c r="J21" i="12" s="1"/>
  <c r="H35" i="12"/>
  <c r="J35" i="12" s="1"/>
  <c r="H10" i="12"/>
  <c r="H17" i="12"/>
  <c r="J17" i="12" s="1"/>
  <c r="J15" i="12" l="1"/>
  <c r="J13" i="12"/>
  <c r="J12" i="12"/>
  <c r="J9" i="12"/>
  <c r="J10" i="12"/>
  <c r="J14" i="12"/>
  <c r="J8" i="12"/>
  <c r="G6" i="17" s="1"/>
  <c r="I39" i="12"/>
  <c r="G40" i="12"/>
  <c r="H40" i="12" l="1"/>
  <c r="J40" i="12" s="1"/>
  <c r="I40" i="12"/>
  <c r="G41" i="12"/>
  <c r="H41" i="12" l="1"/>
  <c r="J41" i="12" s="1"/>
  <c r="I41" i="12"/>
  <c r="G42" i="12"/>
  <c r="H42" i="12" l="1"/>
  <c r="J42" i="12" s="1"/>
  <c r="I42" i="12"/>
  <c r="G43" i="12"/>
  <c r="H43" i="12" l="1"/>
  <c r="J43" i="12" s="1"/>
  <c r="I43" i="12"/>
  <c r="G44" i="12"/>
  <c r="H44" i="12" l="1"/>
  <c r="J44" i="12" s="1"/>
  <c r="I44" i="12"/>
  <c r="G45" i="12"/>
  <c r="H45" i="12" l="1"/>
  <c r="J45" i="12" s="1"/>
  <c r="I45" i="12"/>
  <c r="G46" i="12"/>
  <c r="H46" i="12" l="1"/>
  <c r="J46" i="12" s="1"/>
  <c r="I46" i="12"/>
  <c r="G47" i="12"/>
  <c r="H47" i="12" l="1"/>
  <c r="J47" i="12" s="1"/>
  <c r="I47" i="12"/>
  <c r="H10" i="13" l="1"/>
  <c r="H6" i="13"/>
  <c r="H8" i="13"/>
  <c r="H5" i="13"/>
  <c r="H7" i="13"/>
  <c r="H9" i="13"/>
  <c r="H11" i="13"/>
</calcChain>
</file>

<file path=xl/sharedStrings.xml><?xml version="1.0" encoding="utf-8"?>
<sst xmlns="http://schemas.openxmlformats.org/spreadsheetml/2006/main" count="1662" uniqueCount="372">
  <si>
    <t>City</t>
  </si>
  <si>
    <t>Total</t>
  </si>
  <si>
    <t>Textbooks</t>
  </si>
  <si>
    <t>Computer Instruction (optional)</t>
  </si>
  <si>
    <t>Total Cost</t>
  </si>
  <si>
    <t>% of Total Budget</t>
  </si>
  <si>
    <t>Cost Per Student</t>
  </si>
  <si>
    <t>Instruction</t>
  </si>
  <si>
    <t>Books/Materials</t>
  </si>
  <si>
    <t>Transportation</t>
  </si>
  <si>
    <t>Administration</t>
  </si>
  <si>
    <t xml:space="preserve">*Food </t>
  </si>
  <si>
    <t xml:space="preserve">Approve the selection of participants for this program. </t>
  </si>
  <si>
    <t>Ensure U.S Embassy/Consulate participation in at least one enhancement activity.</t>
  </si>
  <si>
    <t>Conduct at least one site visit to this in-country educational service provider each year and submit completed site visit checklist or other evaluation documents to RELO and ECA.</t>
  </si>
  <si>
    <t>Provide certificates signed by the U.S. Ambassador or other U.S. Embassy/Consulate Officer to the students at the beginning and end of the Access Program.</t>
  </si>
  <si>
    <t>Date</t>
  </si>
  <si>
    <t>Enter Job Title</t>
  </si>
  <si>
    <t>Access Handbook Review</t>
  </si>
  <si>
    <t>English Language Instruction</t>
  </si>
  <si>
    <t xml:space="preserve">All students will be bright, economically-disadvantaged youth. </t>
  </si>
  <si>
    <t>Participants will receive a Certificate of Award signed by U.S. Ambassador or other U.S. Embassy/Consulate Officer.</t>
  </si>
  <si>
    <t>Class Size and Gender-Balance</t>
  </si>
  <si>
    <t>Program Participants</t>
  </si>
  <si>
    <t>Reporting</t>
  </si>
  <si>
    <t>The Provider will file completed Access Photo and Video Release forms for all students (pending parent/guardian approval) and teachers at the start of the program.</t>
  </si>
  <si>
    <t>Evaluation Overview</t>
  </si>
  <si>
    <t>Name of Provider Institution:</t>
  </si>
  <si>
    <t>Address Line 1:</t>
  </si>
  <si>
    <t>Address Line 2:</t>
  </si>
  <si>
    <t>City:</t>
  </si>
  <si>
    <t>Postal Code:</t>
  </si>
  <si>
    <t>Country:</t>
  </si>
  <si>
    <t>DUNS Number:</t>
  </si>
  <si>
    <t>Salutation:</t>
  </si>
  <si>
    <t>Job Title:</t>
  </si>
  <si>
    <t>First Name:</t>
  </si>
  <si>
    <t>Phone Number:</t>
  </si>
  <si>
    <t>Email Address:</t>
  </si>
  <si>
    <t>Provider Signatory Contact:</t>
  </si>
  <si>
    <t>Secondary Provider Contact:</t>
  </si>
  <si>
    <t>Secondary- must be a Foreign Service Officer</t>
  </si>
  <si>
    <t>Primary- must be a Foreign Service Officer</t>
  </si>
  <si>
    <t>Tertiary- may be other U.S. Embassy/Consulate personnel</t>
  </si>
  <si>
    <t>(Please include country code)</t>
  </si>
  <si>
    <t>Total Number of Students:</t>
  </si>
  <si>
    <t xml:space="preserve">Sub-agreement Start Date: </t>
  </si>
  <si>
    <t xml:space="preserve">Sub-agreement End Date: </t>
  </si>
  <si>
    <t xml:space="preserve">Instruction Start Date: </t>
  </si>
  <si>
    <t xml:space="preserve">Instruction End Date: </t>
  </si>
  <si>
    <t>Number of After School Sites:</t>
  </si>
  <si>
    <t>Provider Background</t>
  </si>
  <si>
    <t>Textbook 1:</t>
  </si>
  <si>
    <t>Textbook 2:</t>
  </si>
  <si>
    <t>Textbook 3:</t>
  </si>
  <si>
    <t>Textbook 4:</t>
  </si>
  <si>
    <t>Textbook 5:</t>
  </si>
  <si>
    <t>Graduation Requirements</t>
  </si>
  <si>
    <t xml:space="preserve">Participants will receive a Certificate of Completion signed by U.S. Ambassador or other U.S. Embassy/Consulate Officer. </t>
  </si>
  <si>
    <t>The Provider acknowledges that the minimum passing grade and minimum passing attendance for Access students is 70%.</t>
  </si>
  <si>
    <t>Computer Instruction</t>
  </si>
  <si>
    <t>U.S. Culture and Values Enhancement Activities</t>
  </si>
  <si>
    <t>Provider:</t>
  </si>
  <si>
    <t>Total Students</t>
  </si>
  <si>
    <t>Budget Line-item</t>
  </si>
  <si>
    <t>Cost per Student</t>
  </si>
  <si>
    <t>After School Site Location 1</t>
  </si>
  <si>
    <t xml:space="preserve">Food </t>
  </si>
  <si>
    <t>Facility Name</t>
  </si>
  <si>
    <t>After School Site Locations</t>
  </si>
  <si>
    <t>Collect, review, and approve proposals, reports, and alumni data for all Access programming for this provider.</t>
  </si>
  <si>
    <t>Students will not be younger than 13 years old on the first day of class.</t>
  </si>
  <si>
    <t>Students will not be older than 25 years old on the first day of class.</t>
  </si>
  <si>
    <t>Mr.</t>
  </si>
  <si>
    <t xml:space="preserve">Mrs. </t>
  </si>
  <si>
    <t xml:space="preserve">Ms. </t>
  </si>
  <si>
    <t xml:space="preserve">Dr. </t>
  </si>
  <si>
    <t>Prof.</t>
  </si>
  <si>
    <t>Rev.</t>
  </si>
  <si>
    <t>Miss</t>
  </si>
  <si>
    <t>In-Country Provider Information</t>
  </si>
  <si>
    <t xml:space="preserve">Distinguishing Features </t>
  </si>
  <si>
    <t xml:space="preserve">Proposed program exclusively designed for Access students. </t>
  </si>
  <si>
    <t>Proposed program designed for Access students and students from the Provider's regular classes.</t>
  </si>
  <si>
    <t>English Language Center</t>
  </si>
  <si>
    <t>Intensive Session(s)</t>
  </si>
  <si>
    <t>Intensive Session Location</t>
  </si>
  <si>
    <t>Provider Headquarter Contact (if different from above):</t>
  </si>
  <si>
    <t>Total Number of 
After School Site Locations</t>
  </si>
  <si>
    <t>Budget 
Line-item</t>
  </si>
  <si>
    <t>% of Total 
Cost-Share Budget</t>
  </si>
  <si>
    <t>Headquarter Provider Information (if applicable)</t>
  </si>
  <si>
    <t>Proposed Number of Students</t>
  </si>
  <si>
    <t>Sister</t>
  </si>
  <si>
    <t>Proposed Start and End Dates</t>
  </si>
  <si>
    <t>eg</t>
  </si>
  <si>
    <t>Intensive Session Instruction Hours</t>
  </si>
  <si>
    <t>After School Instruction Hours</t>
  </si>
  <si>
    <t>Miami</t>
  </si>
  <si>
    <t>1. Proposed Sub-agreement Start Date:</t>
  </si>
  <si>
    <t xml:space="preserve">2. Proposed Sub-agreement End Date: </t>
  </si>
  <si>
    <t xml:space="preserve">3. Proposed Instruction Start Date: </t>
  </si>
  <si>
    <t xml:space="preserve">4. Proposed Instruction End Date: </t>
  </si>
  <si>
    <t xml:space="preserve">  </t>
  </si>
  <si>
    <t>After School Program Instruction Hours</t>
  </si>
  <si>
    <t xml:space="preserve">1. Will there be Intensive Session(s)? </t>
  </si>
  <si>
    <t>not selected</t>
  </si>
  <si>
    <t>6 months</t>
  </si>
  <si>
    <t>18 months</t>
  </si>
  <si>
    <t>1 year</t>
  </si>
  <si>
    <t>2 years</t>
  </si>
  <si>
    <t># of Students per Site</t>
  </si>
  <si>
    <t>Enhancement Activities</t>
  </si>
  <si>
    <t>*Accommodation</t>
  </si>
  <si>
    <t>Accommodation</t>
  </si>
  <si>
    <t>Total Provider Budget</t>
  </si>
  <si>
    <r>
      <t xml:space="preserve">ACCESS PROGRAM PROPOSAL SUMMARY
</t>
    </r>
    <r>
      <rPr>
        <i/>
        <sz val="12"/>
        <color theme="1"/>
        <rFont val="Calibri"/>
        <family val="2"/>
        <scheme val="minor"/>
      </rPr>
      <t>This worksheet will populate automatically with the information entered throughout the proposal application.</t>
    </r>
  </si>
  <si>
    <t>% of Total Supplemental Funding Budget</t>
  </si>
  <si>
    <t>SUMMARY</t>
  </si>
  <si>
    <t>PROPOSED INSTRUCTION HOURS PER STUDENT</t>
  </si>
  <si>
    <t>IN-COUNTRY EDUCATIONAL SERVICE PROVIDER INFORMATION</t>
  </si>
  <si>
    <t xml:space="preserve">PROPOSED AFTER SCHOOL INSTRUCTION HOURS AND SITE LOCATION INFORMATION </t>
  </si>
  <si>
    <t>Intensive Session Location 1</t>
  </si>
  <si>
    <t>Total Intensive Session Cost</t>
  </si>
  <si>
    <t>Total After School Cost</t>
  </si>
  <si>
    <r>
      <rPr>
        <b/>
        <sz val="14"/>
        <color rgb="FFFF0000"/>
        <rFont val="Calibri"/>
        <family val="2"/>
        <scheme val="minor"/>
      </rPr>
      <t>FOR U.S. EMBASSY/CONSULATE ONLY</t>
    </r>
    <r>
      <rPr>
        <sz val="11"/>
        <color theme="1"/>
        <rFont val="Calibri"/>
        <family val="2"/>
        <scheme val="minor"/>
      </rPr>
      <t xml:space="preserve">
</t>
    </r>
    <r>
      <rPr>
        <b/>
        <sz val="11"/>
        <color theme="1"/>
        <rFont val="Calibri"/>
        <family val="2"/>
        <scheme val="minor"/>
      </rPr>
      <t>Please complete and sign below before submitting this proposal to your Regional English Language Officer (RELO) and Regional Program Officer</t>
    </r>
    <r>
      <rPr>
        <sz val="11"/>
        <color theme="1"/>
        <rFont val="Calibri"/>
        <family val="2"/>
        <scheme val="minor"/>
      </rPr>
      <t xml:space="preserve">
</t>
    </r>
  </si>
  <si>
    <t>The Provider must officially report all of their expenses and will only be reimbursed for expenses incurred from 
the sub-agreement start date to the sub-agreement end date as indicated in the sub-agreement.</t>
  </si>
  <si>
    <t xml:space="preserve">The students will be given the same language proficiency test that was used at the beginning of the program (initial test) at the end of the 
program (exit test) to accurately track student progress.  Results will be shared with the U.S. Embassy/Consulate via program reports. </t>
  </si>
  <si>
    <t>(Please select from the drop down)</t>
  </si>
  <si>
    <t xml:space="preserve">                                                                                                                                                                                                                                                                                                                                                                                                                                                                                                                                                                                          </t>
  </si>
  <si>
    <t>Surname/
Family Name:</t>
  </si>
  <si>
    <t>A.</t>
  </si>
  <si>
    <t xml:space="preserve">B. </t>
  </si>
  <si>
    <t>C.</t>
  </si>
  <si>
    <t>Enhancement and Community  Service Activities</t>
  </si>
  <si>
    <t>Total Number
 of Weeks</t>
  </si>
  <si>
    <t>Estimated weekly hours will calculate automatically</t>
  </si>
  <si>
    <t>TOTAL PROGRAM HOURS</t>
  </si>
  <si>
    <t>No</t>
  </si>
  <si>
    <t>Yes</t>
  </si>
  <si>
    <r>
      <t>Note:</t>
    </r>
    <r>
      <rPr>
        <sz val="11"/>
        <color theme="0" tint="-0.499984740745262"/>
        <rFont val="Calibri"/>
        <family val="2"/>
        <scheme val="minor"/>
      </rPr>
      <t xml:space="preserve"> Students cannot be younger than 13 or older than 25 as of the Instruction Start Date above. </t>
    </r>
  </si>
  <si>
    <r>
      <t xml:space="preserve">Each Access Program must include weekly instruction that can occur before school, after school, or on weekends. After school instruction has been the preferred time for teaching and has generally taken place one to five days a week with each class lasting one to three hours per day. 
</t>
    </r>
    <r>
      <rPr>
        <sz val="11"/>
        <color rgb="FFFF0000"/>
        <rFont val="Calibri"/>
        <family val="2"/>
        <scheme val="minor"/>
      </rPr>
      <t>Note:</t>
    </r>
    <r>
      <rPr>
        <sz val="11"/>
        <color theme="0" tint="-0.499984740745262"/>
        <rFont val="Calibri"/>
        <family val="2"/>
        <scheme val="minor"/>
      </rPr>
      <t xml:space="preserve"> When planning After School instruction Providers must consider the schedules of the students to ensure that Access classes do not interfere with students’ regular school schedules, exams, or school events.</t>
    </r>
  </si>
  <si>
    <t>After School Site Location 2</t>
  </si>
  <si>
    <t>After School Site Location 3</t>
  </si>
  <si>
    <t>After School Site Location 4</t>
  </si>
  <si>
    <t>After School Site Location 5</t>
  </si>
  <si>
    <t>After School Site Location 6</t>
  </si>
  <si>
    <t>After School Site Location 7</t>
  </si>
  <si>
    <t>After School Site Location 8</t>
  </si>
  <si>
    <t>After School Site Location 9</t>
  </si>
  <si>
    <t>After School Site Location 10</t>
  </si>
  <si>
    <t>After School Site Location 11</t>
  </si>
  <si>
    <t>After School Site Location 12</t>
  </si>
  <si>
    <t>After School Site Location 13</t>
  </si>
  <si>
    <t>After School Site Location 14</t>
  </si>
  <si>
    <t>After School Site Location 15</t>
  </si>
  <si>
    <t>After School Site Location 21</t>
  </si>
  <si>
    <t>After School Site Location 22</t>
  </si>
  <si>
    <t>After School Site Location 23</t>
  </si>
  <si>
    <t>After School Site Location 24</t>
  </si>
  <si>
    <t>After School Site Location 25</t>
  </si>
  <si>
    <t>After School Site Location 26</t>
  </si>
  <si>
    <t>After School Site Location 27</t>
  </si>
  <si>
    <t>After School Site Location 28</t>
  </si>
  <si>
    <t>After School Site Location 29</t>
  </si>
  <si>
    <t>After School Site Location 30</t>
  </si>
  <si>
    <t>After School Site Location 31</t>
  </si>
  <si>
    <t>After School Site Location 32</t>
  </si>
  <si>
    <t>After School Site Location 33</t>
  </si>
  <si>
    <t>After School Site Location 34</t>
  </si>
  <si>
    <t>After School Site Location 35</t>
  </si>
  <si>
    <t>After School Site Location 36</t>
  </si>
  <si>
    <t>After School Site Location 37</t>
  </si>
  <si>
    <t>After School Site Location 38</t>
  </si>
  <si>
    <t>After School Site Location 39</t>
  </si>
  <si>
    <t>After School Site Location 40</t>
  </si>
  <si>
    <t>After School Site Location 20</t>
  </si>
  <si>
    <t>After School Site Location 19</t>
  </si>
  <si>
    <t>After School Site Location 18</t>
  </si>
  <si>
    <t>After School Site Location 17</t>
  </si>
  <si>
    <t>After School Site Location 16</t>
  </si>
  <si>
    <t>After School Program Costs</t>
  </si>
  <si>
    <t>2. Verify the Summary Budget Numbers once Site Location Budgets are completed.</t>
  </si>
  <si>
    <t>PROVIDER'S AFTER SCHOOL PROGRAM PROPOSAL BUDGET</t>
  </si>
  <si>
    <t>Total After School Cost-Share</t>
  </si>
  <si>
    <t>Total Intensive Sessions Costs</t>
  </si>
  <si>
    <t>Intensive Sessions Costs</t>
  </si>
  <si>
    <t>Intensive Session Location 2</t>
  </si>
  <si>
    <t>Intensive Session Location 3</t>
  </si>
  <si>
    <t>Intensive Session Location 4</t>
  </si>
  <si>
    <t>Intensive Session Location 5</t>
  </si>
  <si>
    <t>Intensive Session Location 6</t>
  </si>
  <si>
    <t>Intensive Session Location 7</t>
  </si>
  <si>
    <t>Intensive Session Location 8</t>
  </si>
  <si>
    <t>Intensive Session Location 9</t>
  </si>
  <si>
    <t>Intensive Session Location 10</t>
  </si>
  <si>
    <t>Intensive Session Location 11</t>
  </si>
  <si>
    <t>Intensive Session Location 12</t>
  </si>
  <si>
    <t>Intensive Session Location 13</t>
  </si>
  <si>
    <t>Intensive Session Location 14</t>
  </si>
  <si>
    <t>Intensive Session Location 15</t>
  </si>
  <si>
    <t>Intensive Session Location 16</t>
  </si>
  <si>
    <t>Intensive Session Location 17</t>
  </si>
  <si>
    <t>Intensive Session Location 18</t>
  </si>
  <si>
    <t>Intensive Session Location 19</t>
  </si>
  <si>
    <t>Intensive Session Location 20</t>
  </si>
  <si>
    <t>Intensive Session Location 21</t>
  </si>
  <si>
    <t>Intensive Session Location 22</t>
  </si>
  <si>
    <t>Intensive Session Location 23</t>
  </si>
  <si>
    <t>Intensive Session Location 24</t>
  </si>
  <si>
    <t>Intensive Session Location 25</t>
  </si>
  <si>
    <t>Intensive Session Location 26</t>
  </si>
  <si>
    <t>Intensive Session Location 27</t>
  </si>
  <si>
    <t>Intensive Session Location 28</t>
  </si>
  <si>
    <t>Intensive Session Location 29</t>
  </si>
  <si>
    <t>Intensive Session Location 30</t>
  </si>
  <si>
    <t>Intensive Session Location 31</t>
  </si>
  <si>
    <t>Intensive Session Location 32</t>
  </si>
  <si>
    <t>Intensive Session Location 33</t>
  </si>
  <si>
    <t>Intensive Session Location 34</t>
  </si>
  <si>
    <t>Intensive Session Location 35</t>
  </si>
  <si>
    <t>Intensive Session Location 36</t>
  </si>
  <si>
    <t>Intensive Session Location 37</t>
  </si>
  <si>
    <t>Intensive Session Location 38</t>
  </si>
  <si>
    <t>Intensive Session Location 39</t>
  </si>
  <si>
    <t>Intensive Session Location 40</t>
  </si>
  <si>
    <t>2. Verify the Summary Budget Numbers once Intensive Session Locations Budgets are completed.</t>
  </si>
  <si>
    <t>1. Input Intensive Sessions Budget in the Yellow Cells for each Intensive Sessions Location below.</t>
  </si>
  <si>
    <t>1. Input After School Program Budget in the Yellow Cells for each After School Site Location below.</t>
  </si>
  <si>
    <t>Total Intensive Session Cost-Share</t>
  </si>
  <si>
    <t>Total 
Cost-Share</t>
  </si>
  <si>
    <t>Cost-Share Per Student</t>
  </si>
  <si>
    <t>Total After School Cost:</t>
  </si>
  <si>
    <t>Total Intensive Session Cost:</t>
  </si>
  <si>
    <t>Total Program Cost:</t>
  </si>
  <si>
    <t>Total Provider Cost-Share</t>
  </si>
  <si>
    <t>% of Provider Budget</t>
  </si>
  <si>
    <t>Print Name</t>
  </si>
  <si>
    <t>Authorization</t>
  </si>
  <si>
    <t xml:space="preserve">3. (Optional) Enter Total Provider Cost-share for all 
After School Programs </t>
  </si>
  <si>
    <t>% of Provider 
Cost-Share</t>
  </si>
  <si>
    <r>
      <rPr>
        <b/>
        <sz val="14"/>
        <color theme="1"/>
        <rFont val="Calibri"/>
        <family val="2"/>
        <scheme val="minor"/>
      </rPr>
      <t>The English Access Microscholarship Program (Access) Quality Control Requirements</t>
    </r>
    <r>
      <rPr>
        <b/>
        <sz val="11"/>
        <color theme="1"/>
        <rFont val="Calibri"/>
        <family val="2"/>
        <scheme val="minor"/>
      </rPr>
      <t xml:space="preserve">
</t>
    </r>
    <r>
      <rPr>
        <b/>
        <sz val="11"/>
        <color rgb="FFFF0000"/>
        <rFont val="Calibri"/>
        <family val="2"/>
        <scheme val="minor"/>
      </rPr>
      <t>By completing and submitting this proposal, the Provider understands and agrees to each of the mandatory quality control requirements below. 
If selected, this proposal document will be incorporated in the sub-agreement.</t>
    </r>
  </si>
  <si>
    <t>eg.</t>
  </si>
  <si>
    <t>Estimated Weekly Hours</t>
  </si>
  <si>
    <t>7. Provide the title and edition of the American English textbook(s) that will be used during the proposed Access Program.</t>
  </si>
  <si>
    <r>
      <rPr>
        <sz val="11"/>
        <color rgb="FFFF0000"/>
        <rFont val="Calibri"/>
        <family val="2"/>
        <scheme val="minor"/>
      </rPr>
      <t>Note</t>
    </r>
    <r>
      <rPr>
        <sz val="11"/>
        <color theme="0" tint="-0.499984740745262"/>
        <rFont val="Calibri"/>
        <family val="2"/>
        <scheme val="minor"/>
      </rPr>
      <t>:</t>
    </r>
    <r>
      <rPr>
        <b/>
        <sz val="11"/>
        <color theme="0" tint="-0.499984740745262"/>
        <rFont val="Calibri"/>
        <family val="2"/>
        <scheme val="minor"/>
      </rPr>
      <t xml:space="preserve"> Do not include Intensive Sessions sites.</t>
    </r>
  </si>
  <si>
    <t>Total  Intensive Instruction Hours to be Delivered:</t>
  </si>
  <si>
    <t xml:space="preserve">Please read and check the boxes below to signify that the Provider understands and agrees to the following: </t>
  </si>
  <si>
    <t xml:space="preserve"> </t>
  </si>
  <si>
    <t>% of Total Program Cost</t>
  </si>
  <si>
    <t xml:space="preserve">Total After School Instruction Hours Delivered: </t>
  </si>
  <si>
    <t>Total After School Instruction Hours</t>
  </si>
  <si>
    <r>
      <t xml:space="preserve">What is the estimated end date? </t>
    </r>
    <r>
      <rPr>
        <sz val="11"/>
        <color theme="1"/>
        <rFont val="Calibri"/>
        <family val="2"/>
        <scheme val="minor"/>
      </rPr>
      <t>(End date is last day all work is completed including, but not limited to, certificate ceremonies, wrap-up activities, etc.)</t>
    </r>
  </si>
  <si>
    <t xml:space="preserve">What is the estimated date instruction will end? </t>
  </si>
  <si>
    <t xml:space="preserve">What is the estimated date instruction will begin? </t>
  </si>
  <si>
    <t>Number of groups at each Site</t>
  </si>
  <si>
    <t xml:space="preserve">Total U.S. Embassy/Consulate Funding  </t>
  </si>
  <si>
    <t xml:space="preserve">3. (Optional) Enter Total Provider Cost-share for Intensive Sessions </t>
  </si>
  <si>
    <t xml:space="preserve">The Provider has received and reviewed a copy of the Official Access Handbook from the Office of English Language Programs in Washington D.C. Note: There will be updates to the handbook throughout the course of the program.  Please contact your Embassy for the latest edition. </t>
  </si>
  <si>
    <t>U.S. Culture and Values Enhancement Activities occur at least once a quarter throughout the program and include the following elements:</t>
  </si>
  <si>
    <t>The Provider will submit program and financial reports to the respective U.S. Embassy/Consulate, the recipient organization based in the U.S., and the Office of English Language Programs in Washington D.C., as outlined in the report schedule in the sub-agreement. If reports are not submitted according to the agreed upon schedule, payments will be delayed.</t>
  </si>
  <si>
    <t xml:space="preserve">In accordance with Access Program goals, the Provider will establish a system for monitoring and evaluating the progress of Access students. </t>
  </si>
  <si>
    <t>Email:</t>
  </si>
  <si>
    <t>Phone:</t>
  </si>
  <si>
    <r>
      <t>Note:</t>
    </r>
    <r>
      <rPr>
        <sz val="11"/>
        <color theme="0" tint="-0.499984740745262"/>
        <rFont val="Calibri"/>
        <family val="2"/>
        <scheme val="minor"/>
      </rPr>
      <t xml:space="preserve"> All options for computer instruction are strongly suggested but may not be applicable to the Provider’s proposed Access Program.
 </t>
    </r>
  </si>
  <si>
    <t xml:space="preserve">Please “like” us on https://www.facebook.com/AccessProgramHQ. </t>
  </si>
  <si>
    <r>
      <rPr>
        <sz val="11"/>
        <color rgb="FFFF0000"/>
        <rFont val="Calibri"/>
        <family val="2"/>
        <scheme val="minor"/>
      </rPr>
      <t xml:space="preserve"> Note</t>
    </r>
    <r>
      <rPr>
        <sz val="11"/>
        <color theme="1" tint="0.499984740745262"/>
        <rFont val="Calibri"/>
        <family val="2"/>
        <scheme val="minor"/>
      </rPr>
      <t>: Proposed sub-agreement start and end dates are not final until a fully signed sub-agreement is issued. 
Provider may not incur any costs before the start date of a fully signed sub-agreement, nor after the sub-agreement end date.</t>
    </r>
  </si>
  <si>
    <r>
      <t xml:space="preserve">What is the estimated start date? </t>
    </r>
    <r>
      <rPr>
        <sz val="11"/>
        <color theme="1"/>
        <rFont val="Calibri"/>
        <family val="2"/>
        <scheme val="minor"/>
      </rPr>
      <t>(Start date is first day any work begins including, but not limited to, planning, advertising, recruitment, instruction, etc.)</t>
    </r>
  </si>
  <si>
    <r>
      <t xml:space="preserve">Whenever possible, computer instruction should complement English language instruction and enhancement activities. </t>
    </r>
    <r>
      <rPr>
        <sz val="11"/>
        <color rgb="FFFF0000"/>
        <rFont val="Calibri"/>
        <family val="2"/>
        <scheme val="minor"/>
      </rPr>
      <t/>
    </r>
  </si>
  <si>
    <t>PROPOSED PROGRAM INFORMATION</t>
  </si>
  <si>
    <t>General Classroom Instruction</t>
  </si>
  <si>
    <r>
      <t xml:space="preserve">After School Instruction Hours Per Group (Cell D13): </t>
    </r>
    <r>
      <rPr>
        <b/>
        <sz val="11"/>
        <color theme="1"/>
        <rFont val="Calibri"/>
        <family val="2"/>
        <scheme val="minor"/>
      </rPr>
      <t xml:space="preserve"> </t>
    </r>
  </si>
  <si>
    <t>Total Number of Groups:</t>
  </si>
  <si>
    <t>Average per group (between 12-25)</t>
  </si>
  <si>
    <t>Proposed Number of Students at each Site</t>
  </si>
  <si>
    <t>1. Enter the following information for all Intensive Sessions:</t>
  </si>
  <si>
    <t>2. Verify Number are correct in SUMMARY table below.</t>
  </si>
  <si>
    <t>This table will update information entered as information is added below.</t>
  </si>
  <si>
    <t>Total Instruction Hours per Student</t>
  </si>
  <si>
    <t>Website:</t>
  </si>
  <si>
    <t>Optional</t>
  </si>
  <si>
    <t>Surname/ Family Name:</t>
  </si>
  <si>
    <t>AFTER SCHOOL PROGRAM DESCRIPTION</t>
  </si>
  <si>
    <t xml:space="preserve">1. Describe the class schedule, including who will participate, types of activities, and other distinguishing features. Include topics relating to U.S. Culture and Values, Personal Development, and Enhancement and Community Service Activities. </t>
  </si>
  <si>
    <t>1. Enter in the table below the Total Hours for the duration of the Program, for each component  (A, B, C) of After School Instruction and Total Number of Weeks.</t>
  </si>
  <si>
    <t>2. Check the box for days of the week that After School classes will be held.</t>
  </si>
  <si>
    <t>INTENSIVE SESSION(S) DESCRIPTION</t>
  </si>
  <si>
    <t xml:space="preserve">Providers are encouraged to include Intensive Sessions in addition to the mandatory After School Instruction. 
Intensive Sessions:
A) Are often 1 to 4 week long summer programs but may also occur over consecutive weekends or between semesters; 
B) Should include more instruction hours per week than the After School Instruction but may not exceed 8 hours per day or 40 hours per week;  
C) Should include enhancement activities, but enhancement activities alone do not equal an Intensive Session.
</t>
  </si>
  <si>
    <t>Monitor and oversee this local Access Program.</t>
  </si>
  <si>
    <t xml:space="preserve">NOTE:  Only a Public Affairs Officer or Cultural Affairs Officer may authorize the proposal. </t>
  </si>
  <si>
    <t xml:space="preserve">Participants will receive the proposed hours of instruction over the course of the program. </t>
  </si>
  <si>
    <t>Community Service (Minimum 2 required)</t>
  </si>
  <si>
    <t>Personal Development (Minimum of 2 required)</t>
  </si>
  <si>
    <t xml:space="preserve">Groups will have between 12 and 25 students per class. </t>
  </si>
  <si>
    <t xml:space="preserve">Groups will be gender-balanced with 50% girls and 50% boys. </t>
  </si>
  <si>
    <t xml:space="preserve">5. Choose one or both of the following distinguishing features. </t>
  </si>
  <si>
    <t>Provider Budget + Provider Cost-Share + Embassy Funding</t>
  </si>
  <si>
    <t>Course topics relating to U.S. Culture and Values (Minimum of 3 required)</t>
  </si>
  <si>
    <t xml:space="preserve">If the Institution Name registered with the DUNS Number is different than listed below, please see instruction on how to update Institution Name registered with the DUNS Number.
</t>
  </si>
  <si>
    <t>After School Program
Facility Name</t>
  </si>
  <si>
    <t>After School Program
City</t>
  </si>
  <si>
    <t>INTENSIVE PROGRAM PROPOSAL BUDGET
(based on Intensive Program locations)</t>
  </si>
  <si>
    <t>PROPOSED INTENSIVE SESSION PROGRAM INFORMATION</t>
  </si>
  <si>
    <t>Add Signature or Paste Email Signature in Box Below</t>
  </si>
  <si>
    <t xml:space="preserve">I confirm that the U.S. Embassy/Consulate in 
</t>
  </si>
  <si>
    <t>Sub-Agreement Amount:</t>
  </si>
  <si>
    <r>
      <t xml:space="preserve">Provider Facility used for Instruction?
</t>
    </r>
    <r>
      <rPr>
        <i/>
        <sz val="11"/>
        <rFont val="Calibri"/>
        <family val="2"/>
        <scheme val="minor"/>
      </rPr>
      <t>check if yes</t>
    </r>
  </si>
  <si>
    <t>is approved for the US Embassy/Consulate funding (from Summary sheet)</t>
  </si>
  <si>
    <t>Weekend(s)</t>
  </si>
  <si>
    <t>Day Trip(s)</t>
  </si>
  <si>
    <t>Academic/Holiday Break(s)</t>
  </si>
  <si>
    <t>Other</t>
  </si>
  <si>
    <t>Intensive Session Type 
(Choose One from drop down list)</t>
  </si>
  <si>
    <t>Intensive Program Location 
City</t>
  </si>
  <si>
    <t>Total Intensive Instruction Per Session</t>
  </si>
  <si>
    <t xml:space="preserve">Number of Days for Session </t>
  </si>
  <si>
    <t>Number of Hours Per Day 
(no more than 8)</t>
  </si>
  <si>
    <t>Total # of Intensive Sessions Hours</t>
  </si>
  <si>
    <t>Number of Intensive Session Type/Location:</t>
  </si>
  <si>
    <t>Total Number of 
Intensive Session Type/Locations</t>
  </si>
  <si>
    <r>
      <t xml:space="preserve">Type, Intensive Location, City, Number of Days for Session, Hours Per day.
</t>
    </r>
    <r>
      <rPr>
        <sz val="11"/>
        <color rgb="FFFF0000"/>
        <rFont val="Calibri"/>
        <family val="2"/>
        <scheme val="minor"/>
      </rPr>
      <t>Note</t>
    </r>
    <r>
      <rPr>
        <sz val="11"/>
        <color theme="1"/>
        <rFont val="Calibri"/>
        <family val="2"/>
        <scheme val="minor"/>
      </rPr>
      <t>: Location of Intensive Sessions May or May NOT be the same as the Location of After School Program.</t>
    </r>
  </si>
  <si>
    <r>
      <t xml:space="preserve">The Provider will use Microsoft Excel 2010 or a more recent version for all reporting. </t>
    </r>
    <r>
      <rPr>
        <i/>
        <u/>
        <sz val="11"/>
        <color theme="1"/>
        <rFont val="Calibri"/>
        <family val="2"/>
        <scheme val="minor"/>
      </rPr>
      <t>(The cost of purchasing this software may be included in the administrative line of the proposal budget, if needed</t>
    </r>
    <r>
      <rPr>
        <i/>
        <sz val="11"/>
        <color theme="1"/>
        <rFont val="Calibri"/>
        <family val="2"/>
        <scheme val="minor"/>
      </rPr>
      <t>).</t>
    </r>
  </si>
  <si>
    <t>Choose Intensive Type</t>
  </si>
  <si>
    <r>
      <t xml:space="preserve">1b. Provider Justification For Budgeted </t>
    </r>
    <r>
      <rPr>
        <b/>
        <u/>
        <sz val="11"/>
        <color theme="0"/>
        <rFont val="Calibri"/>
        <family val="2"/>
        <scheme val="minor"/>
      </rPr>
      <t>Food</t>
    </r>
    <r>
      <rPr>
        <b/>
        <sz val="11"/>
        <color theme="0"/>
        <rFont val="Calibri"/>
        <family val="2"/>
        <scheme val="minor"/>
      </rPr>
      <t xml:space="preserve"> Costs</t>
    </r>
  </si>
  <si>
    <r>
      <t xml:space="preserve">1b. Provider Justification For Budgeted </t>
    </r>
    <r>
      <rPr>
        <b/>
        <u/>
        <sz val="11"/>
        <color theme="0"/>
        <rFont val="Calibri"/>
        <family val="2"/>
        <scheme val="minor"/>
      </rPr>
      <t>Accommodation</t>
    </r>
    <r>
      <rPr>
        <b/>
        <sz val="11"/>
        <color theme="0"/>
        <rFont val="Calibri"/>
        <family val="2"/>
        <scheme val="minor"/>
      </rPr>
      <t xml:space="preserve"> Costs</t>
    </r>
  </si>
  <si>
    <r>
      <t xml:space="preserve">1b. Provider Justification For Budgeted
</t>
    </r>
    <r>
      <rPr>
        <b/>
        <u/>
        <sz val="11"/>
        <color theme="0"/>
        <rFont val="Calibri"/>
        <family val="2"/>
        <scheme val="minor"/>
      </rPr>
      <t xml:space="preserve"> Food</t>
    </r>
    <r>
      <rPr>
        <b/>
        <sz val="11"/>
        <color theme="0"/>
        <rFont val="Calibri"/>
        <family val="2"/>
        <scheme val="minor"/>
      </rPr>
      <t xml:space="preserve"> Costs</t>
    </r>
  </si>
  <si>
    <t>Number of Intensive Session Types/Location:</t>
  </si>
  <si>
    <t>Instruction Hours to be Delivered (After School + Intensive):</t>
  </si>
  <si>
    <t xml:space="preserve"> Instruction Hours to be received per Student:</t>
  </si>
  <si>
    <t>Total Number of After School Site Locations:</t>
  </si>
  <si>
    <t xml:space="preserve"> Explain any exceptions regarding the mandatory quality control requirements above. Textbox will expand as needed. Use Backspace to delete text.</t>
  </si>
  <si>
    <t>Either type text directly or copy/paste text from a Word Document into the box below. The box below will expand as text is added. Use Backspace to delete text.</t>
  </si>
  <si>
    <t>Either type text directly or copy/paste text from a Word Document into the box below. The box will expand as text is added. Use Backspace to delete text.</t>
  </si>
  <si>
    <t>Either type text directly or copy/paste text from a Word document into the box below. The box will expand as text is added. Use Backspace to delete text.</t>
  </si>
  <si>
    <t>4. Verify Numbers are correct in SUMMARY Table below. 
If correct, Click the red button to go to Step 6.</t>
  </si>
  <si>
    <t>% Provider Budget:</t>
  </si>
  <si>
    <t>% Provider Cost-Share:</t>
  </si>
  <si>
    <t>% U.S. Embassy/Consulate Funding:</t>
  </si>
  <si>
    <t>Total Cost of Program (Provider Budget, Provider Cost-Share, and Embassy/Consulate Funding)</t>
  </si>
  <si>
    <r>
      <t xml:space="preserve">Expected impact of the Access Program: Provide specific examples of how the Access Program will help support/achieve Post’s strategic goals.  </t>
    </r>
    <r>
      <rPr>
        <b/>
        <u/>
        <sz val="11"/>
        <color theme="0" tint="-0.499984740745262"/>
        <rFont val="Calibri"/>
        <family val="2"/>
        <scheme val="minor"/>
      </rPr>
      <t>To Paste text from another document, click in yellow box below, then click in formula bar above on the toolbar and paste directly into the formula bar. Text will appear in box below.</t>
    </r>
    <r>
      <rPr>
        <b/>
        <sz val="11"/>
        <color theme="0" tint="-0.499984740745262"/>
        <rFont val="Calibri"/>
        <family val="2"/>
        <scheme val="minor"/>
      </rPr>
      <t xml:space="preserve"> </t>
    </r>
  </si>
  <si>
    <t>Province/State:</t>
  </si>
  <si>
    <t xml:space="preserve">6. If the Provider plans to offer computer instruction, indicate which type(s) (computer classes, multimedia learning, and/or social media activities) by checking the box. </t>
  </si>
  <si>
    <r>
      <rPr>
        <b/>
        <sz val="11"/>
        <color rgb="FFC00000"/>
        <rFont val="Calibri"/>
        <family val="2"/>
        <scheme val="minor"/>
      </rPr>
      <t xml:space="preserve">8. Provide a brief description of how the selected textbooks contain information to assist in teaching U.S. Culture and Values (e.g. chapter or unit titles, unit activities, etc.). If applicable, list examples of supplemental resources and materials that will be used such as film titles, book titles, and magazine or newspaper titles.
</t>
    </r>
    <r>
      <rPr>
        <sz val="11"/>
        <color theme="0" tint="-0.499984740745262"/>
        <rFont val="Calibri"/>
        <family val="2"/>
        <scheme val="minor"/>
      </rPr>
      <t xml:space="preserve">For classroom resources please visit the U.S. Department of State website for professionals teaching English as a foreign language: http://americanenglish.state.gov.   
</t>
    </r>
  </si>
  <si>
    <t xml:space="preserve">TO BE COMPLETED BY U.S. EMBASSY/CONSULATE
1. Enter U.S. Embassy/Consulate Funding  </t>
  </si>
  <si>
    <r>
      <t xml:space="preserve">3. Enter the following information below for all After School sites.
</t>
    </r>
    <r>
      <rPr>
        <sz val="11"/>
        <rFont val="Calibri"/>
        <family val="2"/>
        <scheme val="minor"/>
      </rPr>
      <t xml:space="preserve">An After School site/facility is the main place (insitution or school) where After School instruction is held for a set group of students. A site is defined as the Facility and City. </t>
    </r>
  </si>
  <si>
    <t>Clearwater Center</t>
  </si>
  <si>
    <t>Intensive Program Location
(Facility, Instiution, Recreation Center)</t>
  </si>
  <si>
    <t>Select</t>
  </si>
  <si>
    <r>
      <t xml:space="preserve">2. In the yellow box, enter </t>
    </r>
    <r>
      <rPr>
        <b/>
        <u/>
        <sz val="11"/>
        <color theme="0"/>
        <rFont val="Calibri"/>
        <family val="2"/>
        <scheme val="minor"/>
      </rPr>
      <t>Intensive Session Instruction Hours</t>
    </r>
    <r>
      <rPr>
        <b/>
        <sz val="11"/>
        <color theme="0"/>
        <rFont val="Calibri"/>
        <family val="2"/>
        <scheme val="minor"/>
      </rPr>
      <t xml:space="preserve"> each group of students will receive. This will allow the table below to calculate the total Instruction Hours (After School Program, + Intensive Instruction Sessions) students will receive during the duration of the Access Program.</t>
    </r>
  </si>
  <si>
    <r>
      <t>1. Describe the Intensive Session(s) that will be held by the Provider.</t>
    </r>
    <r>
      <rPr>
        <sz val="11"/>
        <rFont val="Calibri"/>
        <family val="2"/>
        <scheme val="minor"/>
      </rPr>
      <t xml:space="preserve"> 
Include who will participate (students, teachers, administrators, etc.), types of activities, and where it will take place. Include any topics relating to U.S. Culture and Values, Personal Development, and Enhancement and Community Service Activities.</t>
    </r>
    <r>
      <rPr>
        <b/>
        <sz val="11"/>
        <color rgb="FFC00000"/>
        <rFont val="Calibri"/>
        <family val="2"/>
        <scheme val="minor"/>
      </rPr>
      <t xml:space="preserve">
</t>
    </r>
    <r>
      <rPr>
        <b/>
        <sz val="11"/>
        <color theme="0" tint="-0.34998626667073579"/>
        <rFont val="Calibri"/>
        <family val="2"/>
        <scheme val="minor"/>
      </rPr>
      <t xml:space="preserve">
</t>
    </r>
  </si>
  <si>
    <r>
      <rPr>
        <b/>
        <sz val="11"/>
        <color rgb="FFC00000"/>
        <rFont val="Calibri"/>
        <family val="2"/>
        <scheme val="minor"/>
      </rPr>
      <t>RED text</t>
    </r>
    <r>
      <rPr>
        <sz val="11"/>
        <color theme="1"/>
        <rFont val="Calibri"/>
        <family val="2"/>
        <scheme val="minor"/>
      </rPr>
      <t xml:space="preserve"> - Red text indicates primary instructions the provider should use to fill out the proposal. </t>
    </r>
  </si>
  <si>
    <r>
      <rPr>
        <b/>
        <sz val="11"/>
        <color theme="2" tint="-0.499984740745262"/>
        <rFont val="Calibri"/>
        <family val="2"/>
        <scheme val="minor"/>
      </rPr>
      <t>GREY text</t>
    </r>
    <r>
      <rPr>
        <sz val="11"/>
        <color theme="1"/>
        <rFont val="Calibri"/>
        <family val="2"/>
        <scheme val="minor"/>
      </rPr>
      <t xml:space="preserve"> - Grey text expands on instructions and offers additional guidance.</t>
    </r>
  </si>
  <si>
    <t>Example:</t>
  </si>
  <si>
    <t>A checkbox is selected when a certain condition applies to the provider.  Click the white space to select or unselect.</t>
  </si>
  <si>
    <t>(Example of an unselected checkbox)</t>
  </si>
  <si>
    <t>(Example of a selected checkbox)</t>
  </si>
  <si>
    <t>Text boxes highlighted in grey are fields which are auto-calculated.  Providers cannot enter any information in these cells as they are locked; however they must validate this information.</t>
  </si>
  <si>
    <t xml:space="preserve">Navigating Between Steps
</t>
  </si>
  <si>
    <t>Black space indicates the boundary of each step.  This indicates that there are no questions to respond to before moving on to the next step.</t>
  </si>
  <si>
    <r>
      <rPr>
        <b/>
        <u/>
        <sz val="11"/>
        <color theme="1"/>
        <rFont val="Calibri"/>
        <family val="2"/>
        <scheme val="minor"/>
      </rPr>
      <t>General Instructions</t>
    </r>
    <r>
      <rPr>
        <sz val="11"/>
        <color theme="1"/>
        <rFont val="Calibri"/>
        <family val="2"/>
        <scheme val="minor"/>
      </rPr>
      <t xml:space="preserve">
After opening the proposal, use the key below to help navigate the proposal through each of the 12 data sheets. 
</t>
    </r>
  </si>
  <si>
    <r>
      <rPr>
        <b/>
        <u/>
        <sz val="11"/>
        <color theme="1"/>
        <rFont val="Calibri"/>
        <family val="2"/>
        <scheme val="minor"/>
      </rPr>
      <t>Types of Text</t>
    </r>
    <r>
      <rPr>
        <u/>
        <sz val="11"/>
        <color theme="1"/>
        <rFont val="Calibri"/>
        <family val="2"/>
        <scheme val="minor"/>
      </rPr>
      <t xml:space="preserve">
</t>
    </r>
  </si>
  <si>
    <r>
      <rPr>
        <b/>
        <u/>
        <sz val="11"/>
        <color theme="1"/>
        <rFont val="Calibri"/>
        <family val="2"/>
        <scheme val="minor"/>
      </rPr>
      <t>Types of Fields</t>
    </r>
    <r>
      <rPr>
        <b/>
        <sz val="11"/>
        <color theme="1"/>
        <rFont val="Calibri"/>
        <family val="2"/>
        <scheme val="minor"/>
      </rPr>
      <t xml:space="preserve">
</t>
    </r>
    <r>
      <rPr>
        <sz val="11"/>
        <color theme="1"/>
        <rFont val="Calibri"/>
        <family val="2"/>
        <scheme val="minor"/>
      </rPr>
      <t>Providers can type information into cells which are colored yellow.  Cells with arrows indicate a dropdown where providers can select specific information.</t>
    </r>
  </si>
  <si>
    <t xml:space="preserve">Once all necessary fields have been correctly entered in each Step, clicking the “Go To Step” button will navigate through the proposal in sequential order.  </t>
  </si>
  <si>
    <t>Returning to any previous step is done through clicking the sheet name at the bottom of the workbook. If some sheets are not visible, use the arrow buttons to tab over to the desired sheet of the excel workbook.</t>
  </si>
  <si>
    <t>1. Enter information for the Provider organization that will oversee the proposed Access Program. Make sure to list the full, legal name of the organization and ensure that it matches the name associated with the DUNs Number. If the Provider’s proposal is approved for funding, the Sub-agreement for this program will be issued to the Name of Provider Institution entered below.</t>
  </si>
  <si>
    <t xml:space="preserve">2. Provide a brief history of the Provider outside of the proposed Access Program. Include information regarding the Provider’s capacity to run the proposed Access Program. Also provide an overview of the teachers’ qualifications who will be instructing Access students (for example, degree requirements, minimum years of teaching experience, etc.). </t>
  </si>
  <si>
    <r>
      <t xml:space="preserve">An After School site is the main place that After School instruction is held for a set class of Access students. </t>
    </r>
    <r>
      <rPr>
        <i/>
        <sz val="11"/>
        <color theme="1"/>
        <rFont val="Calibri"/>
        <family val="2"/>
        <scheme val="minor"/>
      </rPr>
      <t>For example, one group of students regularly attends “Facility A” on Tuesdays and Wednesdays. On Sundays, the same group of students uses “Facility B”. In this situation, the provider would list only “Facility A” in the After School table because it is the main place where After School instruction is held.</t>
    </r>
  </si>
  <si>
    <r>
      <t xml:space="preserve">DUNS Number: </t>
    </r>
    <r>
      <rPr>
        <b/>
        <sz val="11"/>
        <color rgb="FFFF0000"/>
        <rFont val="Calibri"/>
        <family val="2"/>
        <scheme val="minor"/>
      </rPr>
      <t>Before entering any data please read Page 6 of the Provider Guidelines</t>
    </r>
  </si>
  <si>
    <t>Printing the Workbook</t>
  </si>
  <si>
    <t>The proposal is formatted to be printer-friendly.  In order to print a hardcopy for reference, open print options and select print entire workbook (pictured below).  This will print every step of the proposal as one file.</t>
  </si>
  <si>
    <r>
      <rPr>
        <b/>
        <u/>
        <sz val="11"/>
        <color theme="1"/>
        <rFont val="Calibri"/>
        <family val="2"/>
        <scheme val="minor"/>
      </rPr>
      <t>Introduction to the Access Program</t>
    </r>
    <r>
      <rPr>
        <b/>
        <sz val="11"/>
        <color theme="1"/>
        <rFont val="Calibri"/>
        <family val="2"/>
        <scheme val="minor"/>
      </rPr>
      <t xml:space="preserve">
</t>
    </r>
    <r>
      <rPr>
        <sz val="11"/>
        <color theme="1"/>
        <rFont val="Calibri"/>
        <family val="2"/>
        <scheme val="minor"/>
      </rPr>
      <t xml:space="preserve">The English Access Microscholarship Program (Access) provides a foundation of English language skills to bright, economically disadvantaged students primarily  13- to 25-year-olds worldwide through after-school classes and intensive sessions in their countries.  Access programs expose students to U.S. culture and democratic values, improve the students’ potential to participate successfully in the socio-economic development of their countries, and increase their chances of competing for and participating in future U.S. exchange and study programs. Potential In-Country Educational Service Provider (Provider) must review the Official Access Handbook from the Office of English Language Programs in Washington D.C.  All Providers should demonstrate the ability to meet all program requirements prior to submitting an application to administer a local Access Program.  </t>
    </r>
  </si>
  <si>
    <t>Version 1 April 2016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</si>
</sst>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7" formatCode="&quot;$&quot;#,##0.00_);\(&quot;$&quot;#,##0.00\)"/>
    <numFmt numFmtId="44" formatCode="_(&quot;$&quot;* #,##0.00_);_(&quot;$&quot;* \(#,##0.00\);_(&quot;$&quot;* &quot;-&quot;??_);_(@_)"/>
    <numFmt numFmtId="43" formatCode="_(* #,##0.00_);_(* \(#,##0.00\);_(* &quot;-&quot;??_);_(@_)"/>
    <numFmt numFmtId="164" formatCode="[$-409]mmmm\ d\,\ yyyy;@"/>
    <numFmt numFmtId="165" formatCode="0;\-0;;@"/>
    <numFmt numFmtId="166" formatCode="0.0"/>
    <numFmt numFmtId="167" formatCode="&quot;$&quot;#,##0.00"/>
    <numFmt numFmtId="168" formatCode="0.0%"/>
    <numFmt numFmtId="169" formatCode="&quot;$&quot;#,##0.0000"/>
    <numFmt numFmtId="170" formatCode="0.00;\-0.00;;@"/>
    <numFmt numFmtId="171" formatCode="#,##0.0"/>
  </numFmts>
  <fonts count="52" x14ac:knownFonts="1">
    <font>
      <sz val="11"/>
      <color theme="1"/>
      <name val="Calibri"/>
      <family val="2"/>
      <scheme val="minor"/>
    </font>
    <font>
      <b/>
      <sz val="11"/>
      <color theme="1"/>
      <name val="Calibri"/>
      <family val="2"/>
      <scheme val="minor"/>
    </font>
    <font>
      <i/>
      <sz val="11"/>
      <color theme="1"/>
      <name val="Calibri"/>
      <family val="2"/>
      <scheme val="minor"/>
    </font>
    <font>
      <b/>
      <sz val="9"/>
      <name val="Arial"/>
      <family val="2"/>
    </font>
    <font>
      <sz val="9"/>
      <name val="Arial"/>
      <family val="2"/>
    </font>
    <font>
      <sz val="11"/>
      <color theme="2" tint="-0.499984740745262"/>
      <name val="Calibri"/>
      <family val="2"/>
      <scheme val="minor"/>
    </font>
    <font>
      <sz val="11"/>
      <color theme="1" tint="4.9989318521683403E-2"/>
      <name val="Calibri"/>
      <family val="2"/>
      <scheme val="minor"/>
    </font>
    <font>
      <b/>
      <sz val="11"/>
      <color rgb="FFFF0000"/>
      <name val="Calibri"/>
      <family val="2"/>
      <scheme val="minor"/>
    </font>
    <font>
      <sz val="11"/>
      <color theme="1" tint="0.499984740745262"/>
      <name val="Calibri"/>
      <family val="2"/>
      <scheme val="minor"/>
    </font>
    <font>
      <b/>
      <u/>
      <sz val="11"/>
      <color theme="1"/>
      <name val="Calibri"/>
      <family val="2"/>
      <scheme val="minor"/>
    </font>
    <font>
      <b/>
      <u/>
      <sz val="10"/>
      <color theme="1"/>
      <name val="Arial"/>
      <family val="2"/>
    </font>
    <font>
      <b/>
      <sz val="11"/>
      <color theme="0"/>
      <name val="Calibri"/>
      <family val="2"/>
      <scheme val="minor"/>
    </font>
    <font>
      <sz val="11"/>
      <color rgb="FFFF0000"/>
      <name val="Calibri"/>
      <family val="2"/>
      <scheme val="minor"/>
    </font>
    <font>
      <sz val="11"/>
      <name val="Calibri"/>
      <family val="2"/>
      <scheme val="minor"/>
    </font>
    <font>
      <b/>
      <sz val="11"/>
      <name val="Calibri"/>
      <family val="2"/>
      <scheme val="minor"/>
    </font>
    <font>
      <b/>
      <i/>
      <sz val="11"/>
      <color theme="1"/>
      <name val="Calibri"/>
      <family val="2"/>
      <scheme val="minor"/>
    </font>
    <font>
      <b/>
      <sz val="16"/>
      <color theme="1"/>
      <name val="Calibri"/>
      <family val="2"/>
      <scheme val="minor"/>
    </font>
    <font>
      <sz val="16"/>
      <color theme="1"/>
      <name val="Calibri"/>
      <family val="2"/>
      <scheme val="minor"/>
    </font>
    <font>
      <i/>
      <sz val="11"/>
      <color rgb="FFFF0000"/>
      <name val="Calibri"/>
      <family val="2"/>
      <scheme val="minor"/>
    </font>
    <font>
      <sz val="16"/>
      <color theme="4"/>
      <name val="Calibri"/>
      <family val="2"/>
      <scheme val="minor"/>
    </font>
    <font>
      <sz val="11"/>
      <color theme="0"/>
      <name val="Calibri"/>
      <family val="2"/>
      <scheme val="minor"/>
    </font>
    <font>
      <sz val="8"/>
      <color rgb="FF000000"/>
      <name val="Segoe UI"/>
      <family val="2"/>
    </font>
    <font>
      <b/>
      <sz val="11"/>
      <color theme="8" tint="-0.249977111117893"/>
      <name val="Calibri"/>
      <family val="2"/>
      <scheme val="minor"/>
    </font>
    <font>
      <b/>
      <u/>
      <sz val="11"/>
      <name val="Calibri"/>
      <family val="2"/>
      <scheme val="minor"/>
    </font>
    <font>
      <i/>
      <sz val="11"/>
      <color theme="1" tint="0.34998626667073579"/>
      <name val="Calibri"/>
      <family val="2"/>
      <scheme val="minor"/>
    </font>
    <font>
      <i/>
      <sz val="11"/>
      <name val="Calibri"/>
      <family val="2"/>
      <scheme val="minor"/>
    </font>
    <font>
      <i/>
      <sz val="11"/>
      <color theme="2" tint="-0.499984740745262"/>
      <name val="Calibri"/>
      <family val="2"/>
      <scheme val="minor"/>
    </font>
    <font>
      <i/>
      <sz val="12"/>
      <color theme="1"/>
      <name val="Calibri"/>
      <family val="2"/>
      <scheme val="minor"/>
    </font>
    <font>
      <b/>
      <i/>
      <sz val="11"/>
      <name val="Calibri"/>
      <family val="2"/>
      <scheme val="minor"/>
    </font>
    <font>
      <b/>
      <sz val="14"/>
      <color theme="1"/>
      <name val="Calibri"/>
      <family val="2"/>
      <scheme val="minor"/>
    </font>
    <font>
      <sz val="14"/>
      <color theme="1"/>
      <name val="Calibri"/>
      <family val="2"/>
      <scheme val="minor"/>
    </font>
    <font>
      <b/>
      <sz val="14"/>
      <color rgb="FFFF0000"/>
      <name val="Calibri"/>
      <family val="2"/>
      <scheme val="minor"/>
    </font>
    <font>
      <b/>
      <i/>
      <sz val="9"/>
      <name val="Arial"/>
      <family val="2"/>
    </font>
    <font>
      <u/>
      <sz val="11"/>
      <color theme="10"/>
      <name val="Calibri"/>
      <family val="2"/>
      <scheme val="minor"/>
    </font>
    <font>
      <b/>
      <sz val="11"/>
      <color rgb="FFC00000"/>
      <name val="Calibri"/>
      <family val="2"/>
      <scheme val="minor"/>
    </font>
    <font>
      <i/>
      <sz val="11"/>
      <color theme="1" tint="0.499984740745262"/>
      <name val="Calibri"/>
      <family val="2"/>
      <scheme val="minor"/>
    </font>
    <font>
      <sz val="11"/>
      <color theme="0" tint="-0.499984740745262"/>
      <name val="Calibri"/>
      <family val="2"/>
      <scheme val="minor"/>
    </font>
    <font>
      <sz val="11"/>
      <color theme="1"/>
      <name val="Calibri"/>
      <family val="2"/>
      <scheme val="minor"/>
    </font>
    <font>
      <b/>
      <i/>
      <sz val="11"/>
      <color rgb="FFC00000"/>
      <name val="Calibri"/>
      <family val="2"/>
      <scheme val="minor"/>
    </font>
    <font>
      <b/>
      <sz val="11"/>
      <color theme="2"/>
      <name val="Calibri"/>
      <family val="2"/>
      <scheme val="minor"/>
    </font>
    <font>
      <b/>
      <sz val="11"/>
      <color theme="0" tint="-0.499984740745262"/>
      <name val="Calibri"/>
      <family val="2"/>
      <scheme val="minor"/>
    </font>
    <font>
      <i/>
      <sz val="11"/>
      <color theme="0" tint="-0.499984740745262"/>
      <name val="Calibri"/>
      <family val="2"/>
      <scheme val="minor"/>
    </font>
    <font>
      <b/>
      <sz val="11"/>
      <color theme="0" tint="-0.34998626667073579"/>
      <name val="Calibri"/>
      <family val="2"/>
      <scheme val="minor"/>
    </font>
    <font>
      <i/>
      <sz val="11"/>
      <color rgb="FFCCFFFF"/>
      <name val="Calibri"/>
      <family val="2"/>
      <scheme val="minor"/>
    </font>
    <font>
      <b/>
      <sz val="10"/>
      <color theme="1"/>
      <name val="Calibri"/>
      <family val="2"/>
      <scheme val="minor"/>
    </font>
    <font>
      <b/>
      <u/>
      <sz val="11"/>
      <color theme="0" tint="-0.499984740745262"/>
      <name val="Calibri"/>
      <family val="2"/>
      <scheme val="minor"/>
    </font>
    <font>
      <sz val="10"/>
      <name val="Arial"/>
      <family val="2"/>
    </font>
    <font>
      <i/>
      <u/>
      <sz val="11"/>
      <color theme="1"/>
      <name val="Calibri"/>
      <family val="2"/>
      <scheme val="minor"/>
    </font>
    <font>
      <b/>
      <u/>
      <sz val="11"/>
      <color theme="0"/>
      <name val="Calibri"/>
      <family val="2"/>
      <scheme val="minor"/>
    </font>
    <font>
      <sz val="11"/>
      <color rgb="FFC00000"/>
      <name val="Calibri"/>
      <family val="2"/>
      <scheme val="minor"/>
    </font>
    <font>
      <b/>
      <sz val="11"/>
      <color theme="2" tint="-0.499984740745262"/>
      <name val="Calibri"/>
      <family val="2"/>
      <scheme val="minor"/>
    </font>
    <font>
      <u/>
      <sz val="11"/>
      <color theme="1"/>
      <name val="Calibri"/>
      <family val="2"/>
      <scheme val="minor"/>
    </font>
  </fonts>
  <fills count="16">
    <fill>
      <patternFill patternType="none"/>
    </fill>
    <fill>
      <patternFill patternType="gray125"/>
    </fill>
    <fill>
      <patternFill patternType="solid">
        <fgColor theme="0" tint="-4.9989318521683403E-2"/>
        <bgColor indexed="64"/>
      </patternFill>
    </fill>
    <fill>
      <patternFill patternType="solid">
        <fgColor theme="4" tint="0.79998168889431442"/>
        <bgColor indexed="64"/>
      </patternFill>
    </fill>
    <fill>
      <patternFill patternType="solid">
        <fgColor theme="0"/>
        <bgColor indexed="64"/>
      </patternFill>
    </fill>
    <fill>
      <patternFill patternType="solid">
        <fgColor theme="1"/>
        <bgColor indexed="64"/>
      </patternFill>
    </fill>
    <fill>
      <patternFill patternType="solid">
        <fgColor theme="7" tint="0.59999389629810485"/>
        <bgColor indexed="64"/>
      </patternFill>
    </fill>
    <fill>
      <patternFill patternType="solid">
        <fgColor theme="2"/>
        <bgColor indexed="64"/>
      </patternFill>
    </fill>
    <fill>
      <patternFill patternType="solid">
        <fgColor theme="7" tint="0.79998168889431442"/>
        <bgColor indexed="64"/>
      </patternFill>
    </fill>
    <fill>
      <patternFill patternType="solid">
        <fgColor rgb="FFE1FFF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rgb="FFCCFFFF"/>
        <bgColor indexed="64"/>
      </patternFill>
    </fill>
    <fill>
      <patternFill patternType="solid">
        <fgColor rgb="FFFFFFFF"/>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ck">
        <color auto="1"/>
      </right>
      <top/>
      <bottom/>
      <diagonal/>
    </border>
    <border>
      <left style="thin">
        <color indexed="64"/>
      </left>
      <right style="thick">
        <color auto="1"/>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s>
  <cellStyleXfs count="6">
    <xf numFmtId="0" fontId="0" fillId="0" borderId="0"/>
    <xf numFmtId="0" fontId="33" fillId="0" borderId="0" applyNumberFormat="0" applyFill="0" applyBorder="0" applyAlignment="0" applyProtection="0"/>
    <xf numFmtId="44" fontId="37" fillId="0" borderId="0" applyFont="0" applyFill="0" applyBorder="0" applyAlignment="0" applyProtection="0"/>
    <xf numFmtId="9" fontId="37" fillId="0" borderId="0" applyFont="0" applyFill="0" applyBorder="0" applyAlignment="0" applyProtection="0"/>
    <xf numFmtId="43" fontId="37" fillId="0" borderId="0" applyFont="0" applyFill="0" applyBorder="0" applyAlignment="0" applyProtection="0"/>
    <xf numFmtId="0" fontId="46" fillId="0" borderId="0"/>
  </cellStyleXfs>
  <cellXfs count="762">
    <xf numFmtId="0" fontId="0" fillId="0" borderId="0" xfId="0"/>
    <xf numFmtId="0" fontId="0" fillId="0" borderId="0" xfId="0" applyFont="1"/>
    <xf numFmtId="0" fontId="4" fillId="0" borderId="1" xfId="0" applyFont="1" applyFill="1" applyBorder="1" applyAlignment="1" applyProtection="1">
      <alignment horizontal="center" wrapText="1"/>
    </xf>
    <xf numFmtId="0" fontId="0" fillId="4" borderId="0" xfId="0" applyFill="1"/>
    <xf numFmtId="0" fontId="0" fillId="4" borderId="0" xfId="0" applyFont="1" applyFill="1"/>
    <xf numFmtId="0" fontId="0" fillId="4" borderId="0" xfId="0" applyFill="1" applyBorder="1"/>
    <xf numFmtId="0" fontId="1" fillId="4" borderId="0" xfId="0" applyFont="1" applyFill="1"/>
    <xf numFmtId="0" fontId="8" fillId="4" borderId="0" xfId="0" applyFont="1" applyFill="1"/>
    <xf numFmtId="0" fontId="0" fillId="4" borderId="0" xfId="0" applyFont="1" applyFill="1" applyBorder="1" applyAlignment="1">
      <alignment vertical="top"/>
    </xf>
    <xf numFmtId="0" fontId="0" fillId="4" borderId="0" xfId="0" applyFont="1" applyFill="1" applyBorder="1"/>
    <xf numFmtId="0" fontId="0" fillId="4" borderId="11" xfId="0" applyFont="1" applyFill="1" applyBorder="1"/>
    <xf numFmtId="0" fontId="5" fillId="4" borderId="0" xfId="0" applyFont="1" applyFill="1" applyBorder="1" applyAlignment="1"/>
    <xf numFmtId="0" fontId="1" fillId="4" borderId="0" xfId="0" applyFont="1" applyFill="1" applyAlignment="1">
      <alignment vertical="top" wrapText="1"/>
    </xf>
    <xf numFmtId="0" fontId="17" fillId="0" borderId="0" xfId="0" applyFont="1"/>
    <xf numFmtId="0" fontId="18" fillId="0" borderId="0" xfId="0" applyFont="1"/>
    <xf numFmtId="0" fontId="4" fillId="0" borderId="0" xfId="0" applyFont="1" applyFill="1" applyBorder="1" applyAlignment="1" applyProtection="1">
      <alignment horizontal="center" wrapText="1"/>
    </xf>
    <xf numFmtId="0" fontId="1" fillId="0" borderId="0" xfId="0" applyFont="1" applyBorder="1" applyAlignment="1">
      <alignment horizontal="center" vertical="center"/>
    </xf>
    <xf numFmtId="0" fontId="18" fillId="0" borderId="0" xfId="0" applyFont="1" applyBorder="1" applyAlignment="1">
      <alignment horizontal="left" vertical="center"/>
    </xf>
    <xf numFmtId="0" fontId="0" fillId="0" borderId="0" xfId="0" applyBorder="1" applyAlignment="1">
      <alignment horizontal="left"/>
    </xf>
    <xf numFmtId="0" fontId="4" fillId="0" borderId="16" xfId="0" applyFont="1" applyFill="1" applyBorder="1" applyAlignment="1" applyProtection="1">
      <alignment horizontal="center" wrapText="1"/>
    </xf>
    <xf numFmtId="0" fontId="0" fillId="0" borderId="0" xfId="0" applyBorder="1"/>
    <xf numFmtId="0" fontId="0" fillId="4" borderId="0" xfId="0" applyFont="1" applyFill="1" applyBorder="1" applyAlignment="1">
      <alignment horizontal="left" vertical="top" wrapText="1"/>
    </xf>
    <xf numFmtId="0" fontId="1" fillId="4" borderId="0" xfId="0" applyFont="1" applyFill="1" applyBorder="1"/>
    <xf numFmtId="0" fontId="0" fillId="4" borderId="0" xfId="0" applyFont="1" applyFill="1" applyBorder="1" applyAlignment="1">
      <alignment vertical="top" wrapText="1"/>
    </xf>
    <xf numFmtId="0" fontId="3" fillId="0" borderId="0" xfId="0" applyFont="1" applyFill="1" applyBorder="1" applyAlignment="1" applyProtection="1">
      <alignment horizontal="center" vertical="center" wrapText="1"/>
    </xf>
    <xf numFmtId="0" fontId="0" fillId="0" borderId="0" xfId="0" applyFill="1" applyBorder="1"/>
    <xf numFmtId="0" fontId="4" fillId="4" borderId="13" xfId="0" applyFont="1" applyFill="1" applyBorder="1" applyAlignment="1" applyProtection="1">
      <alignment horizontal="center" wrapText="1"/>
    </xf>
    <xf numFmtId="0" fontId="4" fillId="4" borderId="17" xfId="0" applyFont="1" applyFill="1" applyBorder="1" applyAlignment="1" applyProtection="1">
      <alignment horizontal="center" wrapText="1"/>
    </xf>
    <xf numFmtId="0" fontId="1" fillId="0" borderId="35" xfId="0" applyFont="1" applyBorder="1" applyAlignment="1">
      <alignment horizontal="left" vertical="center"/>
    </xf>
    <xf numFmtId="0" fontId="0" fillId="0" borderId="36" xfId="0" applyBorder="1" applyAlignment="1">
      <alignment horizontal="left"/>
    </xf>
    <xf numFmtId="0" fontId="0" fillId="0" borderId="33" xfId="0" applyBorder="1" applyAlignment="1">
      <alignment horizontal="left"/>
    </xf>
    <xf numFmtId="0" fontId="0" fillId="0" borderId="23" xfId="0" applyBorder="1" applyAlignment="1">
      <alignment wrapText="1"/>
    </xf>
    <xf numFmtId="0" fontId="0" fillId="0" borderId="34" xfId="0" applyBorder="1"/>
    <xf numFmtId="0" fontId="15" fillId="0" borderId="1"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3" xfId="0" applyFont="1" applyBorder="1" applyAlignment="1">
      <alignment horizontal="center" vertical="center"/>
    </xf>
    <xf numFmtId="0" fontId="15" fillId="0" borderId="1" xfId="0" applyFont="1" applyBorder="1" applyAlignment="1">
      <alignment horizontal="center" vertical="center"/>
    </xf>
    <xf numFmtId="0" fontId="1" fillId="4" borderId="0" xfId="0" applyFont="1" applyFill="1" applyAlignment="1">
      <alignment vertical="top"/>
    </xf>
    <xf numFmtId="0" fontId="14" fillId="3" borderId="25" xfId="0" applyFont="1" applyFill="1" applyBorder="1" applyAlignment="1">
      <alignment vertical="center"/>
    </xf>
    <xf numFmtId="0" fontId="0" fillId="0" borderId="0" xfId="0" applyAlignment="1">
      <alignment wrapText="1"/>
    </xf>
    <xf numFmtId="49" fontId="1" fillId="4" borderId="0" xfId="0" applyNumberFormat="1" applyFont="1" applyFill="1"/>
    <xf numFmtId="49" fontId="1" fillId="4" borderId="0" xfId="0" applyNumberFormat="1" applyFont="1" applyFill="1" applyAlignment="1">
      <alignment vertical="top"/>
    </xf>
    <xf numFmtId="164" fontId="0" fillId="4" borderId="0" xfId="0" applyNumberFormat="1" applyFont="1" applyFill="1" applyBorder="1" applyAlignment="1">
      <alignment vertical="top"/>
    </xf>
    <xf numFmtId="164" fontId="0" fillId="4" borderId="0" xfId="0" applyNumberFormat="1" applyFont="1" applyFill="1" applyBorder="1" applyAlignment="1">
      <alignment horizontal="left" vertical="top"/>
    </xf>
    <xf numFmtId="0" fontId="0" fillId="4" borderId="0" xfId="0" applyFont="1" applyFill="1" applyBorder="1" applyAlignment="1">
      <alignment horizontal="left" vertical="top" wrapText="1"/>
    </xf>
    <xf numFmtId="0" fontId="0" fillId="4" borderId="0" xfId="0" applyFont="1" applyFill="1" applyBorder="1" applyAlignment="1">
      <alignment horizontal="center"/>
    </xf>
    <xf numFmtId="0" fontId="0" fillId="4" borderId="0" xfId="0" applyFont="1" applyFill="1" applyAlignment="1">
      <alignment vertical="top" wrapText="1"/>
    </xf>
    <xf numFmtId="0" fontId="22" fillId="4" borderId="0" xfId="0" applyFont="1" applyFill="1" applyAlignment="1">
      <alignment vertical="top"/>
    </xf>
    <xf numFmtId="0" fontId="23" fillId="4" borderId="0" xfId="0" applyFont="1" applyFill="1"/>
    <xf numFmtId="0" fontId="1" fillId="4" borderId="0" xfId="0" applyFont="1" applyFill="1" applyBorder="1" applyAlignment="1">
      <alignment vertical="top" wrapText="1"/>
    </xf>
    <xf numFmtId="166" fontId="0" fillId="7" borderId="22" xfId="0" applyNumberFormat="1" applyFont="1" applyFill="1" applyBorder="1" applyAlignment="1">
      <alignment horizontal="center" vertical="top" wrapText="1"/>
    </xf>
    <xf numFmtId="166" fontId="0" fillId="7" borderId="16" xfId="0" applyNumberFormat="1" applyFont="1" applyFill="1" applyBorder="1" applyAlignment="1">
      <alignment horizontal="center" vertical="top" wrapText="1"/>
    </xf>
    <xf numFmtId="0" fontId="0" fillId="4" borderId="0" xfId="0" applyFont="1" applyFill="1" applyAlignment="1">
      <alignment horizontal="center" vertical="center"/>
    </xf>
    <xf numFmtId="0" fontId="0" fillId="0" borderId="0" xfId="0" applyFont="1" applyAlignment="1">
      <alignment horizontal="center" vertical="center"/>
    </xf>
    <xf numFmtId="49" fontId="29" fillId="4" borderId="0" xfId="0" applyNumberFormat="1" applyFont="1" applyFill="1" applyAlignment="1">
      <alignment horizontal="center" vertical="center"/>
    </xf>
    <xf numFmtId="0" fontId="30" fillId="0" borderId="0" xfId="0" applyFont="1" applyAlignment="1">
      <alignment horizontal="center" vertical="center"/>
    </xf>
    <xf numFmtId="0" fontId="17" fillId="0" borderId="0" xfId="0" applyFont="1" applyAlignment="1">
      <alignment vertical="center"/>
    </xf>
    <xf numFmtId="0" fontId="15" fillId="0" borderId="15" xfId="0" applyFont="1" applyFill="1" applyBorder="1" applyAlignment="1">
      <alignment horizontal="center" vertical="center" wrapText="1"/>
    </xf>
    <xf numFmtId="0" fontId="32" fillId="0" borderId="1" xfId="0" applyFont="1" applyFill="1" applyBorder="1" applyAlignment="1" applyProtection="1">
      <alignment horizontal="center" vertical="center" wrapText="1"/>
    </xf>
    <xf numFmtId="0" fontId="32" fillId="0" borderId="15" xfId="0" applyFont="1" applyFill="1" applyBorder="1" applyAlignment="1" applyProtection="1">
      <alignment horizontal="center" vertical="center" wrapText="1"/>
    </xf>
    <xf numFmtId="0" fontId="15" fillId="0" borderId="1" xfId="0" applyFont="1" applyFill="1" applyBorder="1" applyAlignment="1">
      <alignment horizontal="center" vertical="center" wrapText="1"/>
    </xf>
    <xf numFmtId="168" fontId="0" fillId="2" borderId="15" xfId="0" applyNumberFormat="1" applyFill="1" applyBorder="1" applyAlignment="1">
      <alignment wrapText="1"/>
    </xf>
    <xf numFmtId="0" fontId="0" fillId="5" borderId="0" xfId="0" applyFont="1" applyFill="1" applyBorder="1"/>
    <xf numFmtId="0" fontId="0" fillId="5" borderId="0" xfId="0" applyFont="1" applyFill="1"/>
    <xf numFmtId="0" fontId="0" fillId="5" borderId="0" xfId="0" applyFill="1"/>
    <xf numFmtId="0" fontId="1" fillId="5" borderId="0" xfId="0" applyFont="1" applyFill="1" applyBorder="1" applyAlignment="1">
      <alignment vertical="top"/>
    </xf>
    <xf numFmtId="0" fontId="1" fillId="5" borderId="0" xfId="0" applyFont="1" applyFill="1" applyBorder="1" applyAlignment="1">
      <alignment horizontal="center" vertical="center"/>
    </xf>
    <xf numFmtId="0" fontId="0" fillId="5" borderId="0" xfId="0" applyFont="1" applyFill="1" applyBorder="1" applyAlignment="1">
      <alignment horizontal="center" vertical="center"/>
    </xf>
    <xf numFmtId="0" fontId="0" fillId="5" borderId="0" xfId="0" applyFont="1" applyFill="1" applyAlignment="1">
      <alignment horizontal="center" vertical="center"/>
    </xf>
    <xf numFmtId="0" fontId="29" fillId="5" borderId="0" xfId="0" applyFont="1" applyFill="1" applyBorder="1" applyAlignment="1">
      <alignment horizontal="center" vertical="center"/>
    </xf>
    <xf numFmtId="0" fontId="30" fillId="5" borderId="0" xfId="0" applyFont="1" applyFill="1" applyBorder="1" applyAlignment="1">
      <alignment horizontal="center" vertical="center"/>
    </xf>
    <xf numFmtId="0" fontId="30" fillId="5" borderId="0" xfId="0" applyFont="1" applyFill="1" applyAlignment="1">
      <alignment horizontal="center" vertical="center"/>
    </xf>
    <xf numFmtId="0" fontId="0" fillId="5" borderId="0" xfId="0" applyFill="1" applyBorder="1"/>
    <xf numFmtId="0" fontId="0" fillId="5" borderId="0" xfId="0" applyFill="1" applyBorder="1" applyAlignment="1"/>
    <xf numFmtId="0" fontId="17" fillId="5" borderId="0" xfId="0" applyFont="1" applyFill="1"/>
    <xf numFmtId="0" fontId="17" fillId="5" borderId="0" xfId="0" applyFont="1" applyFill="1" applyAlignment="1">
      <alignment vertical="center"/>
    </xf>
    <xf numFmtId="0" fontId="0" fillId="4" borderId="0" xfId="0" applyFont="1" applyFill="1" applyBorder="1" applyAlignment="1">
      <alignment horizontal="left" vertical="top" wrapText="1"/>
    </xf>
    <xf numFmtId="0" fontId="0" fillId="4" borderId="0" xfId="0" applyFont="1" applyFill="1" applyAlignment="1">
      <alignment vertical="top"/>
    </xf>
    <xf numFmtId="0" fontId="9" fillId="4" borderId="0" xfId="0" applyFont="1" applyFill="1" applyAlignment="1">
      <alignment vertical="top"/>
    </xf>
    <xf numFmtId="0" fontId="0" fillId="5" borderId="0" xfId="0" applyFont="1" applyFill="1" applyAlignment="1">
      <alignment vertical="top"/>
    </xf>
    <xf numFmtId="0" fontId="0" fillId="0" borderId="0" xfId="0" applyFont="1" applyAlignment="1">
      <alignment vertical="top"/>
    </xf>
    <xf numFmtId="0" fontId="9" fillId="0" borderId="0" xfId="0" applyFont="1" applyAlignment="1">
      <alignment vertical="top"/>
    </xf>
    <xf numFmtId="0" fontId="1" fillId="4" borderId="0" xfId="0" applyFont="1" applyFill="1" applyBorder="1" applyAlignment="1">
      <alignment vertical="center" wrapText="1"/>
    </xf>
    <xf numFmtId="0" fontId="0" fillId="4" borderId="0" xfId="0" applyFill="1" applyProtection="1"/>
    <xf numFmtId="0" fontId="0" fillId="5" borderId="0" xfId="0" applyFill="1" applyProtection="1"/>
    <xf numFmtId="0" fontId="0" fillId="0" borderId="0" xfId="0" applyProtection="1"/>
    <xf numFmtId="0" fontId="9" fillId="4" borderId="0" xfId="0" applyFont="1" applyFill="1" applyProtection="1"/>
    <xf numFmtId="0" fontId="0" fillId="4" borderId="0" xfId="0" applyFill="1" applyAlignment="1" applyProtection="1">
      <alignment horizontal="right" vertical="top" wrapText="1"/>
    </xf>
    <xf numFmtId="0" fontId="0" fillId="4" borderId="0" xfId="0" applyFill="1" applyBorder="1" applyAlignment="1" applyProtection="1">
      <alignment horizontal="left" vertical="top" wrapText="1"/>
    </xf>
    <xf numFmtId="0" fontId="0" fillId="4" borderId="0" xfId="0" applyFill="1" applyAlignment="1" applyProtection="1">
      <alignment horizontal="left" vertical="top" wrapText="1"/>
    </xf>
    <xf numFmtId="0" fontId="1" fillId="4" borderId="0" xfId="0" applyFont="1" applyFill="1" applyAlignment="1" applyProtection="1">
      <alignment horizontal="right" vertical="center"/>
    </xf>
    <xf numFmtId="0" fontId="0" fillId="4" borderId="0" xfId="0" applyFill="1" applyAlignment="1" applyProtection="1">
      <alignment horizontal="right"/>
    </xf>
    <xf numFmtId="0" fontId="1" fillId="4" borderId="0" xfId="0" applyFont="1" applyFill="1" applyAlignment="1" applyProtection="1">
      <alignment horizontal="right"/>
    </xf>
    <xf numFmtId="0" fontId="0" fillId="4" borderId="0" xfId="0" applyFill="1" applyBorder="1" applyAlignment="1" applyProtection="1">
      <alignment horizontal="left" vertical="top" wrapText="1"/>
    </xf>
    <xf numFmtId="0" fontId="0" fillId="4" borderId="21" xfId="0" applyFill="1" applyBorder="1" applyAlignment="1" applyProtection="1">
      <alignment horizontal="left" vertical="top" wrapText="1"/>
    </xf>
    <xf numFmtId="0" fontId="1" fillId="4" borderId="0" xfId="0" applyFont="1" applyFill="1" applyAlignment="1" applyProtection="1"/>
    <xf numFmtId="0" fontId="1" fillId="4" borderId="0" xfId="0" applyFont="1" applyFill="1" applyProtection="1"/>
    <xf numFmtId="0" fontId="0" fillId="4" borderId="0" xfId="0" applyFill="1" applyBorder="1" applyProtection="1"/>
    <xf numFmtId="0" fontId="1" fillId="4" borderId="0" xfId="0" applyFont="1" applyFill="1" applyAlignment="1" applyProtection="1">
      <alignment horizontal="right" wrapText="1"/>
    </xf>
    <xf numFmtId="0" fontId="10" fillId="0" borderId="0" xfId="0" applyFont="1" applyAlignment="1" applyProtection="1">
      <alignment vertical="center"/>
    </xf>
    <xf numFmtId="49" fontId="0" fillId="4" borderId="0" xfId="0" applyNumberFormat="1" applyFont="1" applyFill="1" applyBorder="1" applyAlignment="1" applyProtection="1">
      <alignment vertical="top" wrapText="1"/>
    </xf>
    <xf numFmtId="0" fontId="29" fillId="4" borderId="0" xfId="0" applyFont="1" applyFill="1" applyBorder="1" applyAlignment="1" applyProtection="1">
      <alignment vertical="center"/>
    </xf>
    <xf numFmtId="0" fontId="29" fillId="5" borderId="0" xfId="0" applyFont="1" applyFill="1" applyBorder="1" applyAlignment="1" applyProtection="1">
      <alignment vertical="center"/>
    </xf>
    <xf numFmtId="0" fontId="0" fillId="5" borderId="0" xfId="0" applyFill="1" applyBorder="1" applyProtection="1"/>
    <xf numFmtId="0" fontId="22" fillId="4" borderId="0" xfId="0" applyFont="1" applyFill="1" applyBorder="1" applyAlignment="1" applyProtection="1"/>
    <xf numFmtId="0" fontId="22" fillId="5" borderId="0" xfId="0" applyFont="1" applyFill="1" applyBorder="1" applyAlignment="1" applyProtection="1"/>
    <xf numFmtId="0" fontId="1" fillId="4" borderId="0" xfId="0" applyFont="1" applyFill="1" applyBorder="1" applyAlignment="1" applyProtection="1">
      <alignment vertical="top" wrapText="1"/>
    </xf>
    <xf numFmtId="0" fontId="1" fillId="5" borderId="0" xfId="0" applyFont="1" applyFill="1" applyBorder="1" applyAlignment="1" applyProtection="1">
      <alignment vertical="top" wrapText="1"/>
    </xf>
    <xf numFmtId="0" fontId="9" fillId="4" borderId="0" xfId="0" applyFont="1" applyFill="1" applyBorder="1" applyProtection="1"/>
    <xf numFmtId="0" fontId="9" fillId="5" borderId="0" xfId="0" applyFont="1" applyFill="1" applyBorder="1" applyProtection="1"/>
    <xf numFmtId="0" fontId="0" fillId="4" borderId="0" xfId="0" applyFill="1" applyBorder="1" applyAlignment="1" applyProtection="1">
      <alignment vertical="top" wrapText="1"/>
    </xf>
    <xf numFmtId="0" fontId="1" fillId="4" borderId="0" xfId="0" applyFont="1" applyFill="1" applyBorder="1" applyAlignment="1" applyProtection="1">
      <alignment horizontal="right" vertical="center"/>
    </xf>
    <xf numFmtId="0" fontId="0" fillId="5" borderId="0" xfId="0" applyFill="1" applyBorder="1" applyAlignment="1" applyProtection="1">
      <alignment vertical="top" wrapText="1"/>
    </xf>
    <xf numFmtId="0" fontId="1" fillId="5" borderId="0" xfId="0" applyFont="1" applyFill="1" applyBorder="1" applyAlignment="1" applyProtection="1">
      <alignment horizontal="right" vertical="center"/>
    </xf>
    <xf numFmtId="0" fontId="0" fillId="4" borderId="0" xfId="0" applyFill="1" applyBorder="1" applyAlignment="1" applyProtection="1">
      <alignment horizontal="right"/>
    </xf>
    <xf numFmtId="0" fontId="0" fillId="5" borderId="0" xfId="0" applyFill="1" applyBorder="1" applyAlignment="1" applyProtection="1">
      <alignment horizontal="right"/>
    </xf>
    <xf numFmtId="0" fontId="1" fillId="4" borderId="0" xfId="0" applyFont="1" applyFill="1" applyBorder="1" applyAlignment="1" applyProtection="1">
      <alignment horizontal="right"/>
    </xf>
    <xf numFmtId="0" fontId="1" fillId="5" borderId="0" xfId="0" applyFont="1" applyFill="1" applyBorder="1" applyAlignment="1" applyProtection="1">
      <alignment horizontal="right"/>
    </xf>
    <xf numFmtId="0" fontId="1" fillId="4" borderId="0" xfId="0" applyFont="1" applyFill="1" applyBorder="1" applyAlignment="1" applyProtection="1"/>
    <xf numFmtId="0" fontId="0" fillId="5" borderId="0" xfId="0" applyFill="1" applyBorder="1" applyAlignment="1" applyProtection="1">
      <alignment horizontal="left" vertical="top" wrapText="1"/>
    </xf>
    <xf numFmtId="0" fontId="0" fillId="5" borderId="0" xfId="0" applyFill="1" applyAlignment="1" applyProtection="1">
      <alignment horizontal="left" vertical="top" wrapText="1"/>
    </xf>
    <xf numFmtId="0" fontId="0" fillId="5" borderId="0" xfId="0" applyFill="1" applyBorder="1" applyAlignment="1" applyProtection="1">
      <alignment horizontal="left" vertical="top" wrapText="1"/>
    </xf>
    <xf numFmtId="0" fontId="22" fillId="4" borderId="0" xfId="0" applyFont="1" applyFill="1" applyBorder="1" applyAlignment="1" applyProtection="1">
      <alignment vertical="top" wrapText="1"/>
    </xf>
    <xf numFmtId="0" fontId="22" fillId="5" borderId="0" xfId="0" applyFont="1" applyFill="1" applyBorder="1" applyAlignment="1" applyProtection="1">
      <alignment vertical="top" wrapText="1"/>
    </xf>
    <xf numFmtId="0" fontId="0" fillId="5" borderId="0" xfId="0" applyFont="1" applyFill="1" applyBorder="1" applyAlignment="1" applyProtection="1">
      <alignment vertical="top" wrapText="1"/>
    </xf>
    <xf numFmtId="0" fontId="26" fillId="5" borderId="0" xfId="0" applyFont="1" applyFill="1" applyBorder="1" applyAlignment="1" applyProtection="1"/>
    <xf numFmtId="0" fontId="1" fillId="5" borderId="0" xfId="0" applyFont="1" applyFill="1" applyBorder="1" applyAlignment="1" applyProtection="1"/>
    <xf numFmtId="0" fontId="10" fillId="5" borderId="0" xfId="0" applyFont="1" applyFill="1" applyBorder="1" applyAlignment="1" applyProtection="1">
      <alignment vertical="center"/>
    </xf>
    <xf numFmtId="0" fontId="0" fillId="4" borderId="0" xfId="0" applyFill="1" applyAlignment="1" applyProtection="1">
      <alignment wrapText="1"/>
    </xf>
    <xf numFmtId="0" fontId="0" fillId="5" borderId="0" xfId="0" applyFill="1" applyAlignment="1" applyProtection="1">
      <alignment wrapText="1"/>
    </xf>
    <xf numFmtId="0" fontId="1" fillId="5" borderId="0" xfId="0" applyFont="1" applyFill="1" applyBorder="1" applyAlignment="1" applyProtection="1">
      <alignment horizontal="right" wrapText="1"/>
    </xf>
    <xf numFmtId="0" fontId="0" fillId="0" borderId="0" xfId="0" applyAlignment="1" applyProtection="1">
      <alignment wrapText="1"/>
    </xf>
    <xf numFmtId="0" fontId="1" fillId="4" borderId="0" xfId="0" applyFont="1" applyFill="1" applyAlignment="1">
      <alignment horizontal="right" vertical="top"/>
    </xf>
    <xf numFmtId="0" fontId="0" fillId="0" borderId="0" xfId="0" applyAlignment="1">
      <alignment vertical="top" wrapText="1"/>
    </xf>
    <xf numFmtId="0" fontId="22" fillId="4" borderId="0" xfId="0" applyFont="1" applyFill="1" applyAlignment="1"/>
    <xf numFmtId="0" fontId="0" fillId="4" borderId="0" xfId="0" applyFont="1" applyFill="1" applyBorder="1" applyAlignment="1"/>
    <xf numFmtId="0" fontId="0" fillId="4" borderId="0" xfId="0" applyFont="1" applyFill="1" applyAlignment="1">
      <alignment horizontal="left" vertical="center"/>
    </xf>
    <xf numFmtId="0" fontId="22" fillId="4" borderId="0" xfId="0" applyFont="1" applyFill="1" applyAlignment="1">
      <alignment horizontal="left" vertical="center"/>
    </xf>
    <xf numFmtId="164" fontId="0" fillId="4" borderId="0" xfId="0" applyNumberFormat="1" applyFont="1" applyFill="1" applyBorder="1" applyAlignment="1">
      <alignment horizontal="left" vertical="center"/>
    </xf>
    <xf numFmtId="0" fontId="0" fillId="5" borderId="0" xfId="0" applyFont="1" applyFill="1" applyAlignment="1">
      <alignment horizontal="left" vertical="center"/>
    </xf>
    <xf numFmtId="0" fontId="0" fillId="0" borderId="0" xfId="0" applyFont="1" applyAlignment="1">
      <alignment horizontal="left" vertical="center"/>
    </xf>
    <xf numFmtId="0" fontId="22" fillId="4" borderId="0" xfId="0" applyFont="1" applyFill="1" applyBorder="1" applyAlignment="1" applyProtection="1">
      <alignment horizontal="left" vertical="center"/>
    </xf>
    <xf numFmtId="0" fontId="12" fillId="4" borderId="0" xfId="0" applyFont="1" applyFill="1"/>
    <xf numFmtId="0" fontId="1" fillId="4" borderId="7" xfId="0" applyFont="1" applyFill="1" applyBorder="1" applyAlignment="1">
      <alignment vertical="top"/>
    </xf>
    <xf numFmtId="0" fontId="1" fillId="4" borderId="8" xfId="0" applyFont="1" applyFill="1" applyBorder="1" applyAlignment="1">
      <alignment vertical="top"/>
    </xf>
    <xf numFmtId="0" fontId="13" fillId="5" borderId="0" xfId="0" applyFont="1" applyFill="1"/>
    <xf numFmtId="0" fontId="34" fillId="4" borderId="0" xfId="0" applyFont="1" applyFill="1" applyAlignment="1">
      <alignment horizontal="left" vertical="center"/>
    </xf>
    <xf numFmtId="0" fontId="34" fillId="4" borderId="0" xfId="0" applyFont="1" applyFill="1" applyAlignment="1">
      <alignment vertical="top"/>
    </xf>
    <xf numFmtId="0" fontId="34" fillId="4" borderId="0" xfId="0" applyFont="1" applyFill="1" applyAlignment="1">
      <alignment vertical="top" wrapText="1"/>
    </xf>
    <xf numFmtId="0" fontId="0" fillId="4" borderId="0" xfId="0" applyFont="1" applyFill="1" applyBorder="1" applyAlignment="1">
      <alignment horizontal="left" vertical="top" wrapText="1"/>
    </xf>
    <xf numFmtId="0" fontId="0" fillId="5" borderId="0" xfId="0" applyFill="1" applyBorder="1" applyAlignment="1" applyProtection="1">
      <alignment horizontal="left" vertical="top"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49" fontId="0" fillId="4" borderId="0" xfId="0" applyNumberFormat="1" applyFill="1" applyBorder="1"/>
    <xf numFmtId="9" fontId="0" fillId="2" borderId="1" xfId="3" applyFont="1" applyFill="1" applyBorder="1" applyAlignment="1">
      <alignment wrapText="1"/>
    </xf>
    <xf numFmtId="0" fontId="13" fillId="0" borderId="0" xfId="0" applyFont="1"/>
    <xf numFmtId="0" fontId="13" fillId="0" borderId="0" xfId="0" applyFont="1" applyAlignment="1">
      <alignment wrapText="1"/>
    </xf>
    <xf numFmtId="0" fontId="14" fillId="0" borderId="35" xfId="0" applyFont="1" applyBorder="1" applyAlignment="1">
      <alignment horizontal="left" vertical="center"/>
    </xf>
    <xf numFmtId="0" fontId="13" fillId="0" borderId="36" xfId="0" applyFont="1" applyBorder="1" applyAlignment="1">
      <alignment horizontal="left"/>
    </xf>
    <xf numFmtId="0" fontId="13" fillId="0" borderId="33" xfId="0" applyFont="1" applyBorder="1" applyAlignment="1">
      <alignment horizontal="left"/>
    </xf>
    <xf numFmtId="0" fontId="28" fillId="0" borderId="13" xfId="0" applyFont="1" applyBorder="1" applyAlignment="1">
      <alignment horizontal="center" vertical="center"/>
    </xf>
    <xf numFmtId="0" fontId="28" fillId="0" borderId="1" xfId="0" applyFont="1" applyBorder="1" applyAlignment="1">
      <alignment horizontal="center" vertical="center"/>
    </xf>
    <xf numFmtId="0" fontId="28" fillId="0" borderId="1" xfId="0" applyFont="1" applyBorder="1" applyAlignment="1">
      <alignment horizontal="center" vertical="center" wrapText="1"/>
    </xf>
    <xf numFmtId="0" fontId="18" fillId="4" borderId="0" xfId="0" applyFont="1" applyFill="1" applyBorder="1" applyAlignment="1">
      <alignment vertical="center"/>
    </xf>
    <xf numFmtId="0" fontId="34" fillId="3" borderId="24" xfId="0" applyFont="1" applyFill="1" applyBorder="1" applyAlignment="1">
      <alignment horizontal="left" vertical="center"/>
    </xf>
    <xf numFmtId="167" fontId="1" fillId="2" borderId="16" xfId="0" applyNumberFormat="1" applyFont="1" applyFill="1" applyBorder="1" applyAlignment="1">
      <alignment wrapText="1"/>
    </xf>
    <xf numFmtId="9" fontId="1" fillId="2" borderId="16" xfId="3" applyFont="1" applyFill="1" applyBorder="1" applyAlignment="1">
      <alignment wrapText="1"/>
    </xf>
    <xf numFmtId="0" fontId="29" fillId="4" borderId="23" xfId="0" applyFont="1" applyFill="1" applyBorder="1" applyAlignment="1">
      <alignment vertical="center"/>
    </xf>
    <xf numFmtId="0" fontId="11" fillId="4" borderId="0" xfId="0" applyFont="1" applyFill="1" applyBorder="1" applyAlignment="1">
      <alignment horizontal="left" vertical="center" wrapText="1"/>
    </xf>
    <xf numFmtId="167" fontId="3" fillId="2" borderId="16" xfId="0" applyNumberFormat="1" applyFont="1" applyFill="1" applyBorder="1" applyAlignment="1" applyProtection="1">
      <alignment horizontal="right" wrapText="1"/>
    </xf>
    <xf numFmtId="167" fontId="0" fillId="8" borderId="1" xfId="2" applyNumberFormat="1" applyFont="1" applyFill="1" applyBorder="1" applyAlignment="1" applyProtection="1">
      <alignment wrapText="1"/>
      <protection locked="0"/>
    </xf>
    <xf numFmtId="169" fontId="0" fillId="0" borderId="0" xfId="0" applyNumberFormat="1"/>
    <xf numFmtId="0" fontId="3" fillId="0" borderId="16" xfId="0" applyFont="1" applyFill="1" applyBorder="1" applyAlignment="1" applyProtection="1">
      <alignment horizontal="center" wrapText="1"/>
    </xf>
    <xf numFmtId="0" fontId="3" fillId="0" borderId="17" xfId="0" applyFont="1" applyFill="1" applyBorder="1" applyAlignment="1" applyProtection="1">
      <alignment horizontal="center" wrapText="1"/>
    </xf>
    <xf numFmtId="167" fontId="0" fillId="2" borderId="15" xfId="0" applyNumberFormat="1" applyFill="1" applyBorder="1" applyAlignment="1">
      <alignment wrapText="1"/>
    </xf>
    <xf numFmtId="0" fontId="3" fillId="0" borderId="15" xfId="0" applyFont="1" applyFill="1" applyBorder="1" applyAlignment="1" applyProtection="1">
      <alignment horizontal="center" vertical="center" wrapText="1"/>
    </xf>
    <xf numFmtId="0" fontId="24" fillId="4" borderId="0" xfId="0" applyFont="1" applyFill="1" applyBorder="1" applyAlignment="1">
      <alignment vertical="top" wrapText="1"/>
    </xf>
    <xf numFmtId="0" fontId="2" fillId="0" borderId="0" xfId="0" applyFont="1"/>
    <xf numFmtId="0" fontId="2" fillId="4" borderId="0" xfId="0" applyFont="1" applyFill="1"/>
    <xf numFmtId="0" fontId="2" fillId="5" borderId="0" xfId="0" applyFont="1" applyFill="1"/>
    <xf numFmtId="0" fontId="0" fillId="10" borderId="1" xfId="0" applyFill="1" applyBorder="1" applyAlignment="1">
      <alignment horizontal="center"/>
    </xf>
    <xf numFmtId="0" fontId="0" fillId="4" borderId="0" xfId="0" applyFill="1" applyAlignment="1">
      <alignment horizontal="center"/>
    </xf>
    <xf numFmtId="0" fontId="0" fillId="5" borderId="0" xfId="0" applyFill="1" applyAlignment="1">
      <alignment horizontal="center"/>
    </xf>
    <xf numFmtId="0" fontId="0" fillId="4" borderId="1" xfId="0" applyFill="1" applyBorder="1" applyAlignment="1">
      <alignment vertical="center" wrapText="1"/>
    </xf>
    <xf numFmtId="167" fontId="0" fillId="8" borderId="1" xfId="2" applyNumberFormat="1" applyFont="1" applyFill="1" applyBorder="1" applyAlignment="1" applyProtection="1">
      <alignment horizontal="right"/>
      <protection locked="0"/>
    </xf>
    <xf numFmtId="9" fontId="0" fillId="2" borderId="15" xfId="3" applyFont="1" applyFill="1" applyBorder="1" applyAlignment="1">
      <alignment wrapText="1"/>
    </xf>
    <xf numFmtId="9" fontId="1" fillId="2" borderId="19" xfId="3" applyFont="1" applyFill="1" applyBorder="1" applyAlignment="1">
      <alignment wrapText="1"/>
    </xf>
    <xf numFmtId="168" fontId="1" fillId="2" borderId="19" xfId="0" applyNumberFormat="1" applyFont="1" applyFill="1" applyBorder="1" applyAlignment="1">
      <alignment wrapText="1"/>
    </xf>
    <xf numFmtId="0" fontId="0" fillId="8" borderId="1" xfId="0" applyFill="1" applyBorder="1" applyAlignment="1" applyProtection="1">
      <alignment horizontal="left" vertical="center" wrapText="1"/>
      <protection locked="0"/>
    </xf>
    <xf numFmtId="0" fontId="0" fillId="6" borderId="1" xfId="0" applyFill="1" applyBorder="1" applyAlignment="1" applyProtection="1">
      <alignment horizontal="left" vertical="center" wrapText="1"/>
      <protection locked="0"/>
    </xf>
    <xf numFmtId="0" fontId="0" fillId="8" borderId="1" xfId="0" applyFont="1" applyFill="1" applyBorder="1" applyAlignment="1" applyProtection="1">
      <alignment horizontal="center" vertical="center" wrapText="1"/>
      <protection locked="0"/>
    </xf>
    <xf numFmtId="0" fontId="25" fillId="4" borderId="0" xfId="0" applyNumberFormat="1" applyFont="1" applyFill="1" applyBorder="1" applyAlignment="1">
      <alignment horizontal="left" vertical="center" indent="1"/>
    </xf>
    <xf numFmtId="0" fontId="25" fillId="4" borderId="0" xfId="0" applyNumberFormat="1" applyFont="1" applyFill="1" applyBorder="1" applyAlignment="1">
      <alignment horizontal="center" vertical="center"/>
    </xf>
    <xf numFmtId="0" fontId="3" fillId="4" borderId="0" xfId="0" applyFont="1" applyFill="1" applyBorder="1" applyAlignment="1" applyProtection="1">
      <alignment horizontal="center" wrapText="1"/>
    </xf>
    <xf numFmtId="167" fontId="1" fillId="4" borderId="0" xfId="0" applyNumberFormat="1" applyFont="1" applyFill="1" applyBorder="1" applyAlignment="1">
      <alignment wrapText="1"/>
    </xf>
    <xf numFmtId="0" fontId="13" fillId="6" borderId="1" xfId="0" applyFont="1" applyFill="1" applyBorder="1" applyAlignment="1" applyProtection="1">
      <alignment horizontal="left" vertical="center" wrapText="1"/>
      <protection locked="0"/>
    </xf>
    <xf numFmtId="0" fontId="13" fillId="6" borderId="1" xfId="0" applyFont="1" applyFill="1" applyBorder="1" applyAlignment="1" applyProtection="1">
      <alignment horizontal="center" vertical="center" wrapText="1"/>
      <protection locked="0"/>
    </xf>
    <xf numFmtId="0" fontId="0" fillId="6" borderId="1" xfId="0" applyFont="1" applyFill="1" applyBorder="1" applyAlignment="1" applyProtection="1">
      <alignment horizontal="center" vertical="center" wrapText="1"/>
      <protection locked="0"/>
    </xf>
    <xf numFmtId="167" fontId="1" fillId="2" borderId="16" xfId="0" applyNumberFormat="1" applyFont="1" applyFill="1" applyBorder="1" applyAlignment="1" applyProtection="1">
      <alignment wrapText="1"/>
    </xf>
    <xf numFmtId="3" fontId="13" fillId="4" borderId="0" xfId="0" applyNumberFormat="1" applyFont="1" applyFill="1" applyBorder="1" applyAlignment="1" applyProtection="1">
      <alignment horizontal="center"/>
    </xf>
    <xf numFmtId="2" fontId="0" fillId="4" borderId="0" xfId="0" applyNumberFormat="1" applyFont="1" applyFill="1" applyAlignment="1" applyProtection="1">
      <alignment horizontal="center"/>
    </xf>
    <xf numFmtId="170" fontId="13" fillId="4" borderId="0" xfId="0" applyNumberFormat="1" applyFont="1" applyFill="1" applyAlignment="1" applyProtection="1">
      <alignment horizontal="center"/>
    </xf>
    <xf numFmtId="0" fontId="0" fillId="4" borderId="0" xfId="0" applyNumberFormat="1" applyFont="1" applyFill="1" applyAlignment="1" applyProtection="1">
      <alignment horizontal="left"/>
    </xf>
    <xf numFmtId="1" fontId="0" fillId="4" borderId="0" xfId="0" applyNumberFormat="1" applyFont="1" applyFill="1" applyAlignment="1" applyProtection="1">
      <alignment horizontal="center"/>
    </xf>
    <xf numFmtId="167" fontId="13" fillId="2" borderId="1" xfId="0" applyNumberFormat="1" applyFont="1" applyFill="1" applyBorder="1" applyAlignment="1" applyProtection="1">
      <alignment horizontal="right" wrapText="1"/>
    </xf>
    <xf numFmtId="167" fontId="13" fillId="4" borderId="1" xfId="0" applyNumberFormat="1" applyFont="1" applyFill="1" applyBorder="1" applyAlignment="1" applyProtection="1">
      <alignment horizontal="right" wrapText="1"/>
    </xf>
    <xf numFmtId="167" fontId="13" fillId="4" borderId="1" xfId="2" applyNumberFormat="1" applyFont="1" applyFill="1" applyBorder="1" applyAlignment="1" applyProtection="1">
      <alignment horizontal="right" wrapText="1"/>
    </xf>
    <xf numFmtId="167" fontId="14" fillId="4" borderId="16" xfId="0" applyNumberFormat="1" applyFont="1" applyFill="1" applyBorder="1" applyAlignment="1" applyProtection="1">
      <alignment horizontal="right" wrapText="1"/>
    </xf>
    <xf numFmtId="167" fontId="14" fillId="4" borderId="0" xfId="0" applyNumberFormat="1" applyFont="1" applyFill="1" applyBorder="1" applyAlignment="1" applyProtection="1">
      <alignment horizontal="right" wrapText="1"/>
    </xf>
    <xf numFmtId="167" fontId="1" fillId="4" borderId="0" xfId="0" applyNumberFormat="1" applyFont="1" applyFill="1" applyBorder="1" applyAlignment="1" applyProtection="1">
      <alignment wrapText="1"/>
    </xf>
    <xf numFmtId="167" fontId="36" fillId="11" borderId="1" xfId="0" applyNumberFormat="1" applyFont="1" applyFill="1" applyBorder="1" applyAlignment="1" applyProtection="1">
      <alignment horizontal="right" wrapText="1"/>
    </xf>
    <xf numFmtId="167" fontId="13" fillId="11" borderId="1" xfId="0" applyNumberFormat="1" applyFont="1" applyFill="1" applyBorder="1" applyAlignment="1" applyProtection="1">
      <alignment horizontal="right" wrapText="1"/>
    </xf>
    <xf numFmtId="0" fontId="0" fillId="4" borderId="0" xfId="0" applyFont="1" applyFill="1" applyAlignment="1"/>
    <xf numFmtId="0" fontId="0" fillId="5" borderId="0" xfId="0" applyFill="1" applyBorder="1" applyAlignment="1">
      <alignment vertical="center" wrapText="1"/>
    </xf>
    <xf numFmtId="0" fontId="0" fillId="5" borderId="0" xfId="0" applyFill="1" applyBorder="1" applyAlignment="1">
      <alignment horizontal="left"/>
    </xf>
    <xf numFmtId="0" fontId="0" fillId="5" borderId="0" xfId="0" applyFont="1" applyFill="1" applyBorder="1" applyAlignment="1"/>
    <xf numFmtId="0" fontId="0" fillId="5" borderId="0" xfId="0" applyFont="1" applyFill="1" applyBorder="1" applyAlignment="1">
      <alignment horizontal="left"/>
    </xf>
    <xf numFmtId="0" fontId="0" fillId="5" borderId="0" xfId="0" applyFont="1" applyFill="1" applyBorder="1" applyAlignment="1">
      <alignment vertical="top" wrapText="1"/>
    </xf>
    <xf numFmtId="0" fontId="0" fillId="5" borderId="0" xfId="0" applyFill="1" applyBorder="1" applyAlignment="1" applyProtection="1">
      <alignment wrapText="1"/>
    </xf>
    <xf numFmtId="0" fontId="17" fillId="0" borderId="0" xfId="0" applyFont="1" applyProtection="1"/>
    <xf numFmtId="0" fontId="17" fillId="5" borderId="0" xfId="0" applyFont="1" applyFill="1" applyProtection="1"/>
    <xf numFmtId="0" fontId="17" fillId="4" borderId="0" xfId="0" applyFont="1" applyFill="1" applyBorder="1" applyProtection="1"/>
    <xf numFmtId="0" fontId="16" fillId="4" borderId="0" xfId="0" applyFont="1" applyFill="1" applyBorder="1" applyAlignment="1" applyProtection="1">
      <alignment horizontal="center" vertical="center" wrapText="1"/>
    </xf>
    <xf numFmtId="0" fontId="16" fillId="4" borderId="0" xfId="0" applyFont="1" applyFill="1" applyBorder="1" applyAlignment="1" applyProtection="1">
      <alignment horizontal="center" vertical="center"/>
    </xf>
    <xf numFmtId="0" fontId="17" fillId="5" borderId="0" xfId="0" applyFont="1" applyFill="1" applyBorder="1" applyProtection="1"/>
    <xf numFmtId="0" fontId="0" fillId="0" borderId="0" xfId="0" applyFont="1" applyProtection="1"/>
    <xf numFmtId="0" fontId="0" fillId="5" borderId="0" xfId="0" applyFont="1" applyFill="1" applyProtection="1"/>
    <xf numFmtId="0" fontId="19" fillId="0" borderId="0" xfId="0" applyFont="1" applyProtection="1"/>
    <xf numFmtId="165" fontId="13" fillId="4" borderId="0" xfId="0" applyNumberFormat="1" applyFont="1" applyFill="1" applyBorder="1" applyAlignment="1" applyProtection="1"/>
    <xf numFmtId="49" fontId="19" fillId="4" borderId="0" xfId="0" applyNumberFormat="1" applyFont="1" applyFill="1" applyBorder="1" applyProtection="1"/>
    <xf numFmtId="49" fontId="1" fillId="4" borderId="0" xfId="0" applyNumberFormat="1" applyFont="1" applyFill="1" applyBorder="1" applyAlignment="1" applyProtection="1">
      <alignment horizontal="right"/>
    </xf>
    <xf numFmtId="0" fontId="19" fillId="5" borderId="0" xfId="0" applyFont="1" applyFill="1" applyProtection="1"/>
    <xf numFmtId="0" fontId="1" fillId="0" borderId="13" xfId="0" applyFont="1" applyFill="1" applyBorder="1" applyAlignment="1" applyProtection="1">
      <alignment horizontal="center" vertical="center" wrapText="1"/>
    </xf>
    <xf numFmtId="0" fontId="1" fillId="0" borderId="1" xfId="0" applyFont="1" applyFill="1" applyBorder="1" applyAlignment="1" applyProtection="1">
      <alignment horizontal="center" vertical="center" wrapText="1"/>
    </xf>
    <xf numFmtId="0" fontId="1" fillId="0" borderId="15" xfId="0" applyFont="1" applyFill="1" applyBorder="1" applyAlignment="1" applyProtection="1">
      <alignment horizontal="center" vertical="center" wrapText="1"/>
    </xf>
    <xf numFmtId="0" fontId="13" fillId="0" borderId="13" xfId="0" applyFont="1" applyFill="1" applyBorder="1" applyAlignment="1" applyProtection="1">
      <alignment horizontal="center" wrapText="1"/>
    </xf>
    <xf numFmtId="0" fontId="13" fillId="4" borderId="13" xfId="0" applyFont="1" applyFill="1" applyBorder="1" applyAlignment="1" applyProtection="1">
      <alignment horizontal="center" wrapText="1"/>
    </xf>
    <xf numFmtId="0" fontId="4" fillId="5" borderId="0" xfId="0" applyFont="1" applyFill="1" applyBorder="1" applyAlignment="1" applyProtection="1">
      <alignment horizontal="center" wrapText="1"/>
    </xf>
    <xf numFmtId="0" fontId="12" fillId="5" borderId="0" xfId="0" applyFont="1" applyFill="1" applyProtection="1"/>
    <xf numFmtId="0" fontId="13" fillId="5" borderId="0" xfId="0" applyFont="1" applyFill="1" applyProtection="1"/>
    <xf numFmtId="166" fontId="1" fillId="7" borderId="31" xfId="0" applyNumberFormat="1" applyFont="1" applyFill="1" applyBorder="1" applyAlignment="1">
      <alignment horizontal="center"/>
    </xf>
    <xf numFmtId="1" fontId="39" fillId="7" borderId="31" xfId="0" applyNumberFormat="1" applyFont="1" applyFill="1" applyBorder="1" applyAlignment="1">
      <alignment horizontal="center"/>
    </xf>
    <xf numFmtId="3" fontId="0" fillId="2" borderId="1" xfId="0" applyNumberFormat="1" applyFill="1" applyBorder="1" applyAlignment="1" applyProtection="1">
      <alignment horizontal="center" vertical="center"/>
    </xf>
    <xf numFmtId="1" fontId="0" fillId="2" borderId="1" xfId="0" applyNumberFormat="1" applyFill="1" applyBorder="1" applyAlignment="1" applyProtection="1">
      <alignment horizontal="center" vertical="center"/>
    </xf>
    <xf numFmtId="0" fontId="14" fillId="0" borderId="1" xfId="0" applyFont="1" applyFill="1" applyBorder="1" applyAlignment="1" applyProtection="1">
      <alignment horizontal="center" vertical="center" wrapText="1"/>
    </xf>
    <xf numFmtId="0" fontId="14" fillId="0" borderId="15" xfId="0" applyFont="1" applyFill="1" applyBorder="1" applyAlignment="1" applyProtection="1">
      <alignment horizontal="center" vertical="center" wrapText="1"/>
    </xf>
    <xf numFmtId="0" fontId="0" fillId="0" borderId="0" xfId="0" applyBorder="1" applyProtection="1"/>
    <xf numFmtId="0" fontId="0" fillId="0" borderId="0" xfId="0" applyBorder="1" applyAlignment="1" applyProtection="1">
      <alignment wrapText="1"/>
    </xf>
    <xf numFmtId="0" fontId="14" fillId="4" borderId="17" xfId="0" applyFont="1" applyFill="1" applyBorder="1" applyAlignment="1" applyProtection="1">
      <alignment horizontal="center" wrapText="1"/>
    </xf>
    <xf numFmtId="0" fontId="0" fillId="4" borderId="0" xfId="0" applyFont="1" applyFill="1" applyProtection="1"/>
    <xf numFmtId="0" fontId="1" fillId="4" borderId="0" xfId="0" applyFont="1" applyFill="1" applyAlignment="1" applyProtection="1">
      <alignment vertical="top"/>
    </xf>
    <xf numFmtId="0" fontId="0" fillId="4" borderId="0" xfId="0" applyFont="1" applyFill="1" applyBorder="1" applyProtection="1"/>
    <xf numFmtId="0" fontId="0" fillId="4" borderId="0" xfId="0" applyFont="1" applyFill="1" applyBorder="1" applyAlignment="1" applyProtection="1">
      <alignment horizontal="left" vertical="top" wrapText="1"/>
    </xf>
    <xf numFmtId="0" fontId="22" fillId="4" borderId="0" xfId="0" applyFont="1" applyFill="1" applyAlignment="1" applyProtection="1"/>
    <xf numFmtId="0" fontId="22" fillId="4" borderId="0" xfId="0" applyFont="1" applyFill="1" applyAlignment="1" applyProtection="1">
      <alignment vertical="top"/>
    </xf>
    <xf numFmtId="0" fontId="22" fillId="4" borderId="0" xfId="0" applyFont="1" applyFill="1" applyAlignment="1" applyProtection="1">
      <alignment vertical="top" wrapText="1"/>
    </xf>
    <xf numFmtId="164" fontId="12" fillId="0" borderId="0" xfId="0" applyNumberFormat="1" applyFont="1" applyFill="1" applyBorder="1" applyAlignment="1" applyProtection="1">
      <alignment horizontal="left" vertical="center"/>
    </xf>
    <xf numFmtId="0" fontId="35" fillId="4" borderId="0" xfId="0" applyFont="1" applyFill="1" applyAlignment="1" applyProtection="1"/>
    <xf numFmtId="3" fontId="0" fillId="8" borderId="1" xfId="0" applyNumberFormat="1" applyFill="1" applyBorder="1" applyAlignment="1" applyProtection="1">
      <alignment horizontal="center" vertical="center"/>
      <protection locked="0"/>
    </xf>
    <xf numFmtId="3" fontId="0" fillId="6" borderId="1" xfId="0" applyNumberFormat="1" applyFill="1" applyBorder="1" applyAlignment="1" applyProtection="1">
      <alignment horizontal="center" vertical="center"/>
      <protection locked="0"/>
    </xf>
    <xf numFmtId="49" fontId="1" fillId="4" borderId="0" xfId="0" applyNumberFormat="1" applyFont="1" applyFill="1" applyProtection="1"/>
    <xf numFmtId="0" fontId="29" fillId="4" borderId="38" xfId="0" applyFont="1" applyFill="1" applyBorder="1" applyAlignment="1" applyProtection="1">
      <alignment vertical="center"/>
    </xf>
    <xf numFmtId="0" fontId="0" fillId="5" borderId="0" xfId="0" applyFont="1" applyFill="1" applyBorder="1" applyProtection="1"/>
    <xf numFmtId="0" fontId="0" fillId="4" borderId="37" xfId="0" applyFill="1" applyBorder="1" applyProtection="1"/>
    <xf numFmtId="0" fontId="34" fillId="4" borderId="0" xfId="0" applyFont="1" applyFill="1" applyBorder="1" applyAlignment="1" applyProtection="1">
      <alignment horizontal="center" vertical="center" wrapText="1"/>
    </xf>
    <xf numFmtId="0" fontId="24" fillId="10" borderId="1" xfId="0" applyFont="1" applyFill="1" applyBorder="1" applyAlignment="1" applyProtection="1">
      <alignment wrapText="1"/>
    </xf>
    <xf numFmtId="3" fontId="24" fillId="10" borderId="20" xfId="0" applyNumberFormat="1" applyFont="1" applyFill="1" applyBorder="1" applyAlignment="1" applyProtection="1">
      <alignment horizontal="left"/>
    </xf>
    <xf numFmtId="3" fontId="24" fillId="10" borderId="1" xfId="0" applyNumberFormat="1" applyFont="1" applyFill="1" applyBorder="1" applyAlignment="1" applyProtection="1">
      <alignment horizontal="center"/>
    </xf>
    <xf numFmtId="0" fontId="24" fillId="10" borderId="1" xfId="0" applyFont="1" applyFill="1" applyBorder="1" applyAlignment="1" applyProtection="1">
      <alignment horizontal="center"/>
    </xf>
    <xf numFmtId="49" fontId="1" fillId="4" borderId="0" xfId="0" applyNumberFormat="1" applyFont="1" applyFill="1" applyAlignment="1" applyProtection="1">
      <alignment vertical="top"/>
    </xf>
    <xf numFmtId="0" fontId="0" fillId="4" borderId="37" xfId="0" applyFill="1" applyBorder="1" applyAlignment="1" applyProtection="1">
      <alignment vertical="top"/>
    </xf>
    <xf numFmtId="0" fontId="0" fillId="5" borderId="0" xfId="0" applyFill="1" applyAlignment="1" applyProtection="1">
      <alignment vertical="top"/>
    </xf>
    <xf numFmtId="0" fontId="0" fillId="0" borderId="0" xfId="0" applyAlignment="1" applyProtection="1">
      <alignment vertical="top"/>
    </xf>
    <xf numFmtId="49" fontId="1" fillId="5" borderId="0" xfId="0" applyNumberFormat="1" applyFont="1" applyFill="1" applyProtection="1"/>
    <xf numFmtId="0" fontId="11" fillId="5" borderId="0" xfId="0" applyFont="1" applyFill="1" applyAlignment="1" applyProtection="1">
      <alignment vertical="center"/>
    </xf>
    <xf numFmtId="0" fontId="20" fillId="5" borderId="0" xfId="0" applyFont="1" applyFill="1" applyAlignment="1" applyProtection="1">
      <alignment vertical="center"/>
    </xf>
    <xf numFmtId="0" fontId="0" fillId="5" borderId="37" xfId="0" applyFill="1" applyBorder="1" applyProtection="1"/>
    <xf numFmtId="0" fontId="34" fillId="4" borderId="0" xfId="0" applyFont="1" applyFill="1" applyBorder="1" applyAlignment="1">
      <alignment horizontal="left" vertical="top" wrapText="1"/>
    </xf>
    <xf numFmtId="0" fontId="0" fillId="0" borderId="0" xfId="0" applyFont="1" applyFill="1" applyBorder="1"/>
    <xf numFmtId="0" fontId="0" fillId="0" borderId="0" xfId="0" applyFont="1" applyFill="1" applyBorder="1" applyAlignment="1">
      <alignment horizontal="center"/>
    </xf>
    <xf numFmtId="1" fontId="0" fillId="4" borderId="0" xfId="0" applyNumberFormat="1" applyFont="1" applyFill="1" applyBorder="1" applyAlignment="1">
      <alignment horizontal="center" vertical="center" wrapText="1"/>
    </xf>
    <xf numFmtId="167" fontId="1" fillId="2" borderId="18" xfId="2" applyNumberFormat="1" applyFont="1" applyFill="1" applyBorder="1"/>
    <xf numFmtId="0" fontId="1" fillId="4" borderId="0" xfId="0" applyFont="1" applyFill="1" applyBorder="1" applyAlignment="1">
      <alignment horizontal="left" vertical="top"/>
    </xf>
    <xf numFmtId="0" fontId="0" fillId="4" borderId="0" xfId="0" applyFont="1" applyFill="1" applyBorder="1" applyAlignment="1">
      <alignment horizontal="left" vertical="top" wrapText="1"/>
    </xf>
    <xf numFmtId="0" fontId="1" fillId="4" borderId="12" xfId="0" applyFont="1" applyFill="1" applyBorder="1" applyAlignment="1">
      <alignment horizontal="center" vertical="center" wrapText="1"/>
    </xf>
    <xf numFmtId="0" fontId="0" fillId="4" borderId="0" xfId="0" applyFont="1" applyFill="1" applyBorder="1" applyAlignment="1" applyProtection="1">
      <alignment horizontal="left" vertical="top" wrapText="1"/>
    </xf>
    <xf numFmtId="0" fontId="34" fillId="4" borderId="0" xfId="0" applyFont="1" applyFill="1" applyBorder="1" applyAlignment="1">
      <alignment vertical="top" wrapText="1"/>
    </xf>
    <xf numFmtId="0" fontId="34" fillId="4" borderId="0" xfId="0" applyFont="1" applyFill="1" applyAlignment="1">
      <alignment vertical="center" wrapText="1"/>
    </xf>
    <xf numFmtId="0" fontId="0" fillId="4" borderId="0" xfId="0" applyFont="1" applyFill="1" applyAlignment="1">
      <alignment vertical="center"/>
    </xf>
    <xf numFmtId="49" fontId="0" fillId="4" borderId="0" xfId="0" applyNumberFormat="1" applyFont="1" applyFill="1" applyBorder="1" applyAlignment="1" applyProtection="1">
      <alignment horizontal="center" vertical="center"/>
      <protection locked="0"/>
    </xf>
    <xf numFmtId="0" fontId="0" fillId="6" borderId="20" xfId="0" applyFont="1" applyFill="1" applyBorder="1"/>
    <xf numFmtId="0" fontId="0" fillId="6" borderId="22" xfId="0" applyFont="1" applyFill="1" applyBorder="1" applyAlignment="1">
      <alignment horizontal="left" vertical="top" wrapText="1"/>
    </xf>
    <xf numFmtId="164" fontId="0" fillId="6" borderId="1" xfId="0" applyNumberFormat="1" applyFont="1" applyFill="1" applyBorder="1" applyAlignment="1" applyProtection="1">
      <alignment horizontal="left" vertical="center"/>
      <protection locked="0"/>
    </xf>
    <xf numFmtId="49" fontId="0" fillId="6" borderId="20" xfId="0" applyNumberFormat="1" applyFont="1" applyFill="1" applyBorder="1" applyAlignment="1" applyProtection="1">
      <alignment horizontal="center" vertical="center"/>
      <protection locked="0"/>
    </xf>
    <xf numFmtId="0" fontId="13" fillId="6" borderId="21" xfId="0" applyFont="1" applyFill="1" applyBorder="1" applyAlignment="1">
      <alignment horizontal="left" vertical="center"/>
    </xf>
    <xf numFmtId="0" fontId="0" fillId="6" borderId="21" xfId="0" applyFont="1" applyFill="1" applyBorder="1"/>
    <xf numFmtId="0" fontId="0" fillId="6" borderId="22" xfId="0" applyFont="1" applyFill="1" applyBorder="1"/>
    <xf numFmtId="0" fontId="13" fillId="6" borderId="20" xfId="0" applyFont="1" applyFill="1" applyBorder="1" applyAlignment="1">
      <alignment horizontal="left" vertical="center"/>
    </xf>
    <xf numFmtId="0" fontId="34" fillId="4" borderId="0" xfId="0" applyFont="1" applyFill="1" applyAlignment="1">
      <alignment vertical="center"/>
    </xf>
    <xf numFmtId="0" fontId="0" fillId="6" borderId="1" xfId="0" applyFill="1" applyBorder="1" applyAlignment="1" applyProtection="1">
      <alignment vertical="top" wrapText="1"/>
      <protection locked="0"/>
    </xf>
    <xf numFmtId="0" fontId="0" fillId="6" borderId="1" xfId="0" applyFill="1" applyBorder="1" applyAlignment="1" applyProtection="1">
      <alignment horizontal="left" vertical="top" wrapText="1"/>
      <protection locked="0"/>
    </xf>
    <xf numFmtId="0" fontId="33" fillId="6" borderId="1" xfId="1" applyFill="1" applyBorder="1" applyAlignment="1" applyProtection="1">
      <alignment vertical="top" wrapText="1"/>
      <protection locked="0"/>
    </xf>
    <xf numFmtId="0" fontId="34" fillId="6" borderId="2" xfId="0" applyFont="1" applyFill="1" applyBorder="1" applyAlignment="1">
      <alignment wrapText="1"/>
    </xf>
    <xf numFmtId="0" fontId="34" fillId="6" borderId="3" xfId="0" applyFont="1" applyFill="1" applyBorder="1" applyAlignment="1">
      <alignment wrapText="1"/>
    </xf>
    <xf numFmtId="0" fontId="34" fillId="6" borderId="4" xfId="0" applyFont="1" applyFill="1" applyBorder="1" applyAlignment="1">
      <alignment wrapText="1"/>
    </xf>
    <xf numFmtId="0" fontId="0" fillId="6" borderId="5" xfId="0" applyFont="1" applyFill="1" applyBorder="1" applyAlignment="1"/>
    <xf numFmtId="0" fontId="0" fillId="6" borderId="0" xfId="0" applyFont="1" applyFill="1" applyBorder="1" applyAlignment="1"/>
    <xf numFmtId="0" fontId="0" fillId="6" borderId="6" xfId="0" applyFont="1" applyFill="1" applyBorder="1"/>
    <xf numFmtId="0" fontId="0" fillId="6" borderId="7" xfId="0" applyFont="1" applyFill="1" applyBorder="1" applyAlignment="1"/>
    <xf numFmtId="0" fontId="0" fillId="6" borderId="8" xfId="0" applyFont="1" applyFill="1" applyBorder="1" applyAlignment="1"/>
    <xf numFmtId="0" fontId="0" fillId="6" borderId="9" xfId="0" applyFont="1" applyFill="1" applyBorder="1"/>
    <xf numFmtId="166" fontId="0" fillId="6" borderId="22" xfId="0" applyNumberFormat="1" applyFont="1" applyFill="1" applyBorder="1" applyAlignment="1" applyProtection="1">
      <alignment horizontal="center" vertical="top" wrapText="1"/>
      <protection locked="0"/>
    </xf>
    <xf numFmtId="166" fontId="0" fillId="6" borderId="16" xfId="0" applyNumberFormat="1" applyFont="1" applyFill="1" applyBorder="1" applyAlignment="1" applyProtection="1">
      <alignment horizontal="center" wrapText="1"/>
      <protection locked="0"/>
    </xf>
    <xf numFmtId="1" fontId="0" fillId="4" borderId="0" xfId="0" applyNumberFormat="1" applyFont="1" applyFill="1" applyBorder="1" applyAlignment="1">
      <alignment horizontal="right" vertical="top" indent="4"/>
    </xf>
    <xf numFmtId="0" fontId="0" fillId="4" borderId="0" xfId="0" applyFont="1" applyFill="1" applyBorder="1" applyAlignment="1">
      <alignment horizontal="left" vertical="top"/>
    </xf>
    <xf numFmtId="1" fontId="0" fillId="4" borderId="0" xfId="0" applyNumberFormat="1" applyFont="1" applyFill="1" applyBorder="1" applyAlignment="1">
      <alignment horizontal="right" vertical="top" wrapText="1" indent="4"/>
    </xf>
    <xf numFmtId="0" fontId="40" fillId="4" borderId="0" xfId="0" applyFont="1" applyFill="1" applyBorder="1" applyAlignment="1">
      <alignment horizontal="left" vertical="top"/>
    </xf>
    <xf numFmtId="0" fontId="0" fillId="4" borderId="0" xfId="0" applyFont="1" applyFill="1" applyBorder="1" applyAlignment="1">
      <alignment horizontal="right" vertical="center" wrapText="1" indent="2"/>
    </xf>
    <xf numFmtId="49" fontId="34" fillId="4" borderId="0" xfId="0" applyNumberFormat="1" applyFont="1" applyFill="1" applyAlignment="1">
      <alignment horizontal="left" vertical="top"/>
    </xf>
    <xf numFmtId="0" fontId="1" fillId="14" borderId="1" xfId="0" applyFont="1" applyFill="1" applyBorder="1" applyAlignment="1">
      <alignment horizontal="center" vertical="center"/>
    </xf>
    <xf numFmtId="0" fontId="14" fillId="14" borderId="1" xfId="0" applyFont="1" applyFill="1" applyBorder="1" applyAlignment="1">
      <alignment horizontal="center" vertical="center" wrapText="1"/>
    </xf>
    <xf numFmtId="0" fontId="24" fillId="14" borderId="31" xfId="0" applyFont="1" applyFill="1" applyBorder="1" applyAlignment="1">
      <alignment horizontal="center" vertical="center" wrapText="1"/>
    </xf>
    <xf numFmtId="3" fontId="24" fillId="14" borderId="1" xfId="0" applyNumberFormat="1" applyFont="1" applyFill="1" applyBorder="1" applyAlignment="1">
      <alignment horizontal="center" vertical="center"/>
    </xf>
    <xf numFmtId="0" fontId="14" fillId="14" borderId="1" xfId="0" applyFont="1" applyFill="1" applyBorder="1" applyAlignment="1" applyProtection="1">
      <alignment horizontal="center" vertical="center" wrapText="1"/>
    </xf>
    <xf numFmtId="0" fontId="1" fillId="14" borderId="1" xfId="0" applyFont="1" applyFill="1" applyBorder="1" applyAlignment="1" applyProtection="1">
      <alignment horizontal="center" vertical="center" wrapText="1"/>
    </xf>
    <xf numFmtId="0" fontId="0" fillId="4" borderId="0" xfId="0" applyFont="1" applyFill="1" applyBorder="1" applyAlignment="1" applyProtection="1">
      <alignment horizontal="center"/>
      <protection locked="0"/>
    </xf>
    <xf numFmtId="0" fontId="9" fillId="4" borderId="0" xfId="0" applyFont="1" applyFill="1" applyBorder="1" applyAlignment="1">
      <alignment vertical="top"/>
    </xf>
    <xf numFmtId="167" fontId="13" fillId="6" borderId="1" xfId="2" applyNumberFormat="1" applyFont="1" applyFill="1" applyBorder="1" applyAlignment="1" applyProtection="1">
      <alignment horizontal="right" wrapText="1"/>
      <protection locked="0"/>
    </xf>
    <xf numFmtId="167" fontId="13" fillId="12" borderId="1" xfId="2" applyNumberFormat="1" applyFont="1" applyFill="1" applyBorder="1" applyAlignment="1" applyProtection="1">
      <alignment horizontal="right" wrapText="1"/>
    </xf>
    <xf numFmtId="164" fontId="0" fillId="4" borderId="0" xfId="0" applyNumberFormat="1" applyFill="1" applyBorder="1" applyAlignment="1" applyProtection="1">
      <alignment horizontal="left"/>
    </xf>
    <xf numFmtId="0" fontId="1" fillId="0" borderId="0" xfId="0" applyFont="1" applyProtection="1"/>
    <xf numFmtId="168" fontId="1" fillId="2" borderId="16" xfId="0" applyNumberFormat="1" applyFont="1" applyFill="1" applyBorder="1" applyAlignment="1" applyProtection="1">
      <alignment wrapText="1"/>
    </xf>
    <xf numFmtId="167" fontId="1" fillId="2" borderId="19" xfId="0" applyNumberFormat="1" applyFont="1" applyFill="1" applyBorder="1" applyAlignment="1" applyProtection="1">
      <alignment wrapText="1"/>
    </xf>
    <xf numFmtId="0" fontId="1" fillId="0" borderId="0" xfId="0" applyFont="1" applyAlignment="1" applyProtection="1">
      <alignment wrapText="1"/>
    </xf>
    <xf numFmtId="0" fontId="1" fillId="0" borderId="0" xfId="0" applyFont="1" applyFill="1" applyBorder="1" applyProtection="1"/>
    <xf numFmtId="0" fontId="1" fillId="5" borderId="0" xfId="0" applyFont="1" applyFill="1" applyProtection="1"/>
    <xf numFmtId="0" fontId="0" fillId="0" borderId="0" xfId="0" applyFont="1" applyAlignment="1" applyProtection="1">
      <alignment wrapText="1"/>
    </xf>
    <xf numFmtId="167" fontId="0" fillId="2" borderId="1" xfId="0" applyNumberFormat="1" applyFont="1" applyFill="1" applyBorder="1" applyAlignment="1" applyProtection="1">
      <alignment wrapText="1"/>
    </xf>
    <xf numFmtId="168" fontId="0" fillId="2" borderId="1" xfId="0" applyNumberFormat="1" applyFont="1" applyFill="1" applyBorder="1" applyAlignment="1" applyProtection="1">
      <alignment wrapText="1"/>
    </xf>
    <xf numFmtId="167" fontId="0" fillId="2" borderId="15" xfId="0" applyNumberFormat="1" applyFont="1" applyFill="1" applyBorder="1" applyAlignment="1" applyProtection="1">
      <alignment wrapText="1"/>
    </xf>
    <xf numFmtId="0" fontId="0" fillId="0" borderId="0" xfId="0" applyFont="1" applyFill="1" applyBorder="1" applyProtection="1"/>
    <xf numFmtId="168" fontId="0" fillId="4" borderId="0" xfId="0" applyNumberFormat="1" applyFont="1" applyFill="1" applyBorder="1" applyAlignment="1" applyProtection="1">
      <alignment wrapText="1"/>
    </xf>
    <xf numFmtId="167" fontId="0" fillId="4" borderId="0" xfId="0" applyNumberFormat="1" applyFont="1" applyFill="1" applyBorder="1" applyAlignment="1" applyProtection="1">
      <alignment wrapText="1"/>
    </xf>
    <xf numFmtId="0" fontId="0" fillId="4" borderId="0" xfId="0" applyFont="1" applyFill="1" applyAlignment="1" applyProtection="1">
      <alignment wrapText="1"/>
    </xf>
    <xf numFmtId="0" fontId="14" fillId="0" borderId="0" xfId="0" applyFont="1" applyFill="1" applyBorder="1" applyAlignment="1" applyProtection="1">
      <alignment horizontal="center" vertical="center" wrapText="1"/>
    </xf>
    <xf numFmtId="0" fontId="14" fillId="0" borderId="17" xfId="0" applyFont="1" applyFill="1" applyBorder="1" applyAlignment="1" applyProtection="1">
      <alignment horizontal="center" wrapText="1"/>
    </xf>
    <xf numFmtId="0" fontId="14" fillId="4" borderId="0" xfId="0" applyFont="1" applyFill="1" applyBorder="1" applyAlignment="1" applyProtection="1">
      <alignment horizontal="center" wrapText="1"/>
    </xf>
    <xf numFmtId="167" fontId="13" fillId="4" borderId="0" xfId="0" applyNumberFormat="1" applyFont="1" applyFill="1" applyBorder="1" applyProtection="1"/>
    <xf numFmtId="9" fontId="37" fillId="4" borderId="0" xfId="3" applyFont="1" applyFill="1" applyProtection="1"/>
    <xf numFmtId="0" fontId="13" fillId="6" borderId="1" xfId="0" applyFont="1" applyFill="1" applyBorder="1" applyAlignment="1" applyProtection="1">
      <alignment vertical="top" wrapText="1"/>
      <protection locked="0"/>
    </xf>
    <xf numFmtId="0" fontId="0" fillId="6" borderId="1" xfId="0" applyFont="1" applyFill="1" applyBorder="1" applyAlignment="1" applyProtection="1">
      <alignment vertical="top" wrapText="1"/>
      <protection locked="0"/>
    </xf>
    <xf numFmtId="0" fontId="0" fillId="6" borderId="1" xfId="0" applyFill="1" applyBorder="1" applyProtection="1">
      <protection locked="0"/>
    </xf>
    <xf numFmtId="166" fontId="1" fillId="7" borderId="9" xfId="0" applyNumberFormat="1" applyFont="1" applyFill="1" applyBorder="1" applyAlignment="1">
      <alignment horizontal="center" vertical="top" wrapText="1"/>
    </xf>
    <xf numFmtId="0" fontId="41" fillId="14" borderId="1" xfId="0" applyFont="1" applyFill="1" applyBorder="1" applyAlignment="1">
      <alignment horizontal="center" vertical="center"/>
    </xf>
    <xf numFmtId="0" fontId="0" fillId="7" borderId="1" xfId="0" applyFont="1" applyFill="1" applyBorder="1" applyAlignment="1" applyProtection="1">
      <alignment horizontal="center" vertical="center" wrapText="1"/>
    </xf>
    <xf numFmtId="0" fontId="40" fillId="4" borderId="0" xfId="0" applyFont="1" applyFill="1" applyAlignment="1">
      <alignment vertical="top" wrapText="1"/>
    </xf>
    <xf numFmtId="0" fontId="29" fillId="4" borderId="0" xfId="0" applyFont="1" applyFill="1" applyBorder="1" applyAlignment="1">
      <alignment vertical="center"/>
    </xf>
    <xf numFmtId="0" fontId="29" fillId="5" borderId="0" xfId="0" applyFont="1" applyFill="1" applyBorder="1" applyAlignment="1">
      <alignment vertical="center"/>
    </xf>
    <xf numFmtId="0" fontId="0" fillId="5" borderId="0" xfId="0" applyFont="1" applyFill="1" applyAlignment="1">
      <alignment vertical="top" wrapText="1"/>
    </xf>
    <xf numFmtId="0" fontId="34" fillId="5" borderId="0" xfId="0" applyFont="1" applyFill="1" applyAlignment="1">
      <alignment vertical="top" wrapText="1"/>
    </xf>
    <xf numFmtId="0" fontId="40" fillId="5" borderId="0" xfId="0" applyFont="1" applyFill="1" applyAlignment="1">
      <alignment vertical="top" wrapText="1"/>
    </xf>
    <xf numFmtId="0" fontId="5" fillId="5" borderId="0" xfId="0" applyFont="1" applyFill="1" applyBorder="1" applyAlignment="1"/>
    <xf numFmtId="0" fontId="0" fillId="4" borderId="8" xfId="0" applyFont="1" applyFill="1" applyBorder="1" applyAlignment="1">
      <alignment vertical="top" wrapText="1"/>
    </xf>
    <xf numFmtId="49" fontId="40" fillId="4" borderId="0" xfId="0" applyNumberFormat="1" applyFont="1" applyFill="1"/>
    <xf numFmtId="0" fontId="0" fillId="4" borderId="0" xfId="0" applyFill="1" applyAlignment="1" applyProtection="1">
      <alignment horizontal="center"/>
    </xf>
    <xf numFmtId="0" fontId="1" fillId="4" borderId="0" xfId="0" applyFont="1" applyFill="1" applyAlignment="1">
      <alignment horizontal="left" vertical="top"/>
    </xf>
    <xf numFmtId="0" fontId="0" fillId="4" borderId="0" xfId="0" applyFont="1" applyFill="1" applyAlignment="1">
      <alignment horizontal="left" vertical="top"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3" fontId="43" fillId="14" borderId="22" xfId="0" applyNumberFormat="1" applyFont="1" applyFill="1" applyBorder="1" applyAlignment="1">
      <alignment horizontal="center"/>
    </xf>
    <xf numFmtId="0" fontId="1" fillId="0" borderId="0" xfId="0" applyFont="1"/>
    <xf numFmtId="167" fontId="1" fillId="2" borderId="19" xfId="0" applyNumberFormat="1" applyFont="1" applyFill="1" applyBorder="1" applyAlignment="1">
      <alignment wrapText="1"/>
    </xf>
    <xf numFmtId="0" fontId="1" fillId="0" borderId="0" xfId="0" applyFont="1" applyAlignment="1">
      <alignment wrapText="1"/>
    </xf>
    <xf numFmtId="9" fontId="1" fillId="2" borderId="16" xfId="3" applyFont="1" applyFill="1" applyBorder="1" applyAlignment="1">
      <alignment horizontal="right" wrapText="1"/>
    </xf>
    <xf numFmtId="0" fontId="1" fillId="0" borderId="0" xfId="0" applyFont="1" applyFill="1" applyBorder="1"/>
    <xf numFmtId="0" fontId="1" fillId="5" borderId="0" xfId="0" applyFont="1" applyFill="1"/>
    <xf numFmtId="169" fontId="1" fillId="0" borderId="0" xfId="0" applyNumberFormat="1" applyFont="1"/>
    <xf numFmtId="0" fontId="0" fillId="5" borderId="0" xfId="0" applyFill="1" applyBorder="1" applyAlignment="1" applyProtection="1">
      <alignment horizontal="left" vertical="top" wrapText="1"/>
    </xf>
    <xf numFmtId="0" fontId="34" fillId="4" borderId="0" xfId="0" applyFont="1" applyFill="1" applyAlignment="1">
      <alignment horizontal="left" vertical="top" wrapText="1"/>
    </xf>
    <xf numFmtId="0" fontId="0" fillId="4" borderId="0" xfId="0" applyFill="1" applyAlignment="1" applyProtection="1"/>
    <xf numFmtId="0" fontId="29" fillId="9" borderId="25" xfId="0" applyFont="1" applyFill="1" applyBorder="1" applyAlignment="1">
      <alignment vertical="center"/>
    </xf>
    <xf numFmtId="0" fontId="29" fillId="9" borderId="26" xfId="0" applyFont="1" applyFill="1" applyBorder="1" applyAlignment="1">
      <alignment vertical="center"/>
    </xf>
    <xf numFmtId="0" fontId="24" fillId="14" borderId="20" xfId="0" applyFont="1" applyFill="1" applyBorder="1" applyAlignment="1">
      <alignment vertical="center" wrapText="1"/>
    </xf>
    <xf numFmtId="0" fontId="24" fillId="14" borderId="21" xfId="0" applyFont="1" applyFill="1" applyBorder="1" applyAlignment="1">
      <alignment vertical="center" wrapText="1"/>
    </xf>
    <xf numFmtId="0" fontId="1" fillId="4" borderId="20" xfId="0" applyFont="1" applyFill="1" applyBorder="1" applyAlignment="1">
      <alignment horizontal="left" vertical="center"/>
    </xf>
    <xf numFmtId="0" fontId="1" fillId="4" borderId="7" xfId="0" applyFont="1" applyFill="1" applyBorder="1" applyAlignment="1">
      <alignment horizontal="left" vertical="center"/>
    </xf>
    <xf numFmtId="0" fontId="1" fillId="4" borderId="7" xfId="0" applyFont="1" applyFill="1" applyBorder="1" applyAlignment="1">
      <alignment horizontal="left" vertical="center" wrapText="1"/>
    </xf>
    <xf numFmtId="0" fontId="1" fillId="4" borderId="22" xfId="0" applyFont="1" applyFill="1" applyBorder="1" applyAlignment="1">
      <alignment vertical="center"/>
    </xf>
    <xf numFmtId="0" fontId="1" fillId="4" borderId="9" xfId="0" applyFont="1" applyFill="1" applyBorder="1" applyAlignment="1">
      <alignment vertical="center"/>
    </xf>
    <xf numFmtId="0" fontId="1" fillId="4" borderId="9" xfId="0" applyFont="1" applyFill="1" applyBorder="1" applyAlignment="1">
      <alignment vertical="center" wrapText="1"/>
    </xf>
    <xf numFmtId="0" fontId="0" fillId="2" borderId="0" xfId="0" applyFont="1" applyFill="1" applyBorder="1"/>
    <xf numFmtId="0" fontId="0" fillId="2" borderId="8" xfId="0" applyFont="1" applyFill="1" applyBorder="1"/>
    <xf numFmtId="0" fontId="0" fillId="2" borderId="0" xfId="0" applyFont="1" applyFill="1" applyBorder="1" applyAlignment="1">
      <alignment horizontal="left" vertical="top"/>
    </xf>
    <xf numFmtId="0" fontId="0" fillId="2" borderId="0" xfId="0" applyFont="1" applyFill="1" applyBorder="1" applyAlignment="1">
      <alignment horizontal="right" vertical="top"/>
    </xf>
    <xf numFmtId="0" fontId="0" fillId="2" borderId="2" xfId="0" applyFont="1" applyFill="1" applyBorder="1" applyAlignment="1">
      <alignment vertical="top" wrapText="1"/>
    </xf>
    <xf numFmtId="0" fontId="0" fillId="2" borderId="3" xfId="0" applyFont="1" applyFill="1" applyBorder="1" applyAlignment="1">
      <alignment horizontal="left" vertical="top"/>
    </xf>
    <xf numFmtId="0" fontId="0" fillId="2" borderId="3" xfId="0" applyFill="1" applyBorder="1"/>
    <xf numFmtId="0" fontId="0" fillId="2" borderId="3" xfId="0" applyFont="1" applyFill="1" applyBorder="1" applyAlignment="1">
      <alignment horizontal="right" vertical="top"/>
    </xf>
    <xf numFmtId="1" fontId="0" fillId="2" borderId="5" xfId="0" applyNumberFormat="1" applyFont="1" applyFill="1" applyBorder="1" applyAlignment="1">
      <alignment horizontal="right" vertical="top" indent="4"/>
    </xf>
    <xf numFmtId="1" fontId="0" fillId="2" borderId="5" xfId="0" applyNumberFormat="1" applyFont="1" applyFill="1" applyBorder="1" applyAlignment="1">
      <alignment horizontal="right" vertical="top" wrapText="1" indent="4"/>
    </xf>
    <xf numFmtId="166" fontId="0" fillId="2" borderId="7" xfId="0" applyNumberFormat="1" applyFont="1" applyFill="1" applyBorder="1" applyAlignment="1">
      <alignment horizontal="right" vertical="top" indent="4"/>
    </xf>
    <xf numFmtId="0" fontId="0" fillId="2" borderId="8" xfId="0" applyFont="1" applyFill="1" applyBorder="1" applyAlignment="1">
      <alignment horizontal="left" vertical="top"/>
    </xf>
    <xf numFmtId="0" fontId="0" fillId="2" borderId="8" xfId="0" applyFont="1" applyFill="1" applyBorder="1" applyAlignment="1">
      <alignment horizontal="right" vertical="top"/>
    </xf>
    <xf numFmtId="1" fontId="0" fillId="2" borderId="4" xfId="0" applyNumberFormat="1" applyFont="1" applyFill="1" applyBorder="1" applyAlignment="1">
      <alignment horizontal="right" vertical="top" indent="2"/>
    </xf>
    <xf numFmtId="1" fontId="0" fillId="2" borderId="6" xfId="0" applyNumberFormat="1" applyFont="1" applyFill="1" applyBorder="1" applyAlignment="1">
      <alignment horizontal="right" vertical="top" indent="2"/>
    </xf>
    <xf numFmtId="1" fontId="0" fillId="2" borderId="6" xfId="0" applyNumberFormat="1" applyFont="1" applyFill="1" applyBorder="1" applyAlignment="1">
      <alignment horizontal="right" vertical="top" wrapText="1" indent="2"/>
    </xf>
    <xf numFmtId="166" fontId="0" fillId="2" borderId="6" xfId="0" applyNumberFormat="1" applyFont="1" applyFill="1" applyBorder="1" applyAlignment="1">
      <alignment horizontal="right" vertical="top" indent="2"/>
    </xf>
    <xf numFmtId="171" fontId="0" fillId="2" borderId="9" xfId="4" applyNumberFormat="1" applyFont="1" applyFill="1" applyBorder="1" applyAlignment="1">
      <alignment horizontal="right" vertical="center" indent="2"/>
    </xf>
    <xf numFmtId="0" fontId="0" fillId="5" borderId="0" xfId="0" applyFont="1" applyFill="1" applyBorder="1" applyAlignment="1">
      <alignment horizontal="left" vertical="top" wrapText="1"/>
    </xf>
    <xf numFmtId="0" fontId="44" fillId="14" borderId="1" xfId="0" applyFont="1" applyFill="1" applyBorder="1" applyAlignment="1">
      <alignment horizontal="center" vertical="center" wrapText="1"/>
    </xf>
    <xf numFmtId="0" fontId="14" fillId="4" borderId="0" xfId="0" applyFont="1" applyFill="1" applyBorder="1" applyAlignment="1">
      <alignment vertical="center"/>
    </xf>
    <xf numFmtId="166" fontId="0" fillId="4" borderId="0" xfId="0" applyNumberFormat="1" applyFont="1" applyFill="1" applyBorder="1" applyAlignment="1">
      <alignment horizontal="center" vertical="center" wrapText="1"/>
    </xf>
    <xf numFmtId="0" fontId="24" fillId="4" borderId="8" xfId="0" applyFont="1" applyFill="1" applyBorder="1" applyAlignment="1">
      <alignment vertical="top" wrapText="1"/>
    </xf>
    <xf numFmtId="0" fontId="34" fillId="2" borderId="2" xfId="0" applyFont="1" applyFill="1" applyBorder="1" applyAlignment="1">
      <alignment horizontal="center" vertical="top"/>
    </xf>
    <xf numFmtId="0" fontId="0" fillId="2" borderId="3" xfId="0" applyFont="1" applyFill="1" applyBorder="1" applyAlignment="1">
      <alignment horizontal="left" vertical="center"/>
    </xf>
    <xf numFmtId="0" fontId="0" fillId="2" borderId="4" xfId="0" applyFont="1" applyFill="1" applyBorder="1" applyAlignment="1">
      <alignment horizontal="right" vertical="center"/>
    </xf>
    <xf numFmtId="1" fontId="0" fillId="2" borderId="22" xfId="0" applyNumberFormat="1" applyFont="1" applyFill="1" applyBorder="1" applyAlignment="1">
      <alignment horizontal="center" vertical="center" wrapText="1"/>
    </xf>
    <xf numFmtId="0" fontId="34" fillId="2" borderId="31" xfId="0" applyFont="1" applyFill="1" applyBorder="1" applyAlignment="1">
      <alignment horizontal="center" vertical="top"/>
    </xf>
    <xf numFmtId="0" fontId="0" fillId="2" borderId="31" xfId="0" applyFont="1" applyFill="1" applyBorder="1" applyAlignment="1">
      <alignment horizontal="left" vertical="center"/>
    </xf>
    <xf numFmtId="0" fontId="0" fillId="2" borderId="31" xfId="0" applyFont="1" applyFill="1" applyBorder="1" applyAlignment="1">
      <alignment horizontal="right" vertical="center"/>
    </xf>
    <xf numFmtId="166" fontId="0" fillId="2" borderId="1" xfId="0" applyNumberFormat="1" applyFont="1" applyFill="1" applyBorder="1" applyAlignment="1">
      <alignment horizontal="center" vertical="center" wrapText="1"/>
    </xf>
    <xf numFmtId="167" fontId="14" fillId="2" borderId="16" xfId="0" applyNumberFormat="1" applyFont="1" applyFill="1" applyBorder="1" applyAlignment="1" applyProtection="1">
      <alignment horizontal="right" wrapText="1"/>
    </xf>
    <xf numFmtId="0" fontId="15" fillId="0" borderId="30" xfId="0" applyFont="1" applyBorder="1" applyAlignment="1">
      <alignment horizontal="center" vertical="center"/>
    </xf>
    <xf numFmtId="0" fontId="15" fillId="0" borderId="31" xfId="0" applyFont="1" applyBorder="1" applyAlignment="1">
      <alignment horizontal="center" vertical="center" wrapText="1"/>
    </xf>
    <xf numFmtId="0" fontId="15" fillId="0" borderId="41" xfId="0" applyFont="1" applyBorder="1" applyAlignment="1">
      <alignment horizontal="center" vertical="center" wrapText="1"/>
    </xf>
    <xf numFmtId="0" fontId="1" fillId="4" borderId="32" xfId="0" applyFont="1" applyFill="1" applyBorder="1" applyAlignment="1">
      <alignment horizontal="left" vertical="center"/>
    </xf>
    <xf numFmtId="0" fontId="0" fillId="4" borderId="33" xfId="0" applyFill="1" applyBorder="1" applyAlignment="1">
      <alignment horizontal="left"/>
    </xf>
    <xf numFmtId="0" fontId="0" fillId="4" borderId="34" xfId="0" applyFill="1" applyBorder="1" applyAlignment="1">
      <alignment wrapText="1"/>
    </xf>
    <xf numFmtId="0" fontId="25" fillId="4" borderId="10" xfId="0" applyNumberFormat="1" applyFont="1" applyFill="1" applyBorder="1" applyAlignment="1">
      <alignment horizontal="left" vertical="center" indent="1"/>
    </xf>
    <xf numFmtId="9" fontId="1" fillId="4" borderId="42" xfId="3" applyFont="1" applyFill="1" applyBorder="1" applyAlignment="1">
      <alignment wrapText="1"/>
    </xf>
    <xf numFmtId="0" fontId="1" fillId="0" borderId="20" xfId="0" applyFont="1" applyBorder="1" applyAlignment="1">
      <alignment horizontal="left" vertical="center"/>
    </xf>
    <xf numFmtId="0" fontId="0" fillId="0" borderId="21" xfId="0" applyBorder="1" applyAlignment="1">
      <alignment horizontal="left"/>
    </xf>
    <xf numFmtId="0" fontId="0" fillId="0" borderId="22" xfId="0" applyBorder="1" applyAlignment="1">
      <alignment wrapText="1"/>
    </xf>
    <xf numFmtId="0" fontId="1" fillId="0" borderId="32" xfId="0" applyFont="1" applyBorder="1" applyAlignment="1">
      <alignment horizontal="left" vertical="center"/>
    </xf>
    <xf numFmtId="0" fontId="0" fillId="0" borderId="34" xfId="0" applyBorder="1" applyAlignment="1">
      <alignment wrapText="1"/>
    </xf>
    <xf numFmtId="0" fontId="1" fillId="0" borderId="24" xfId="0" applyFont="1" applyBorder="1" applyAlignment="1">
      <alignment horizontal="left" vertical="center"/>
    </xf>
    <xf numFmtId="0" fontId="0" fillId="0" borderId="25" xfId="0" applyBorder="1" applyAlignment="1">
      <alignment horizontal="left"/>
    </xf>
    <xf numFmtId="0" fontId="0" fillId="0" borderId="26" xfId="0" applyBorder="1" applyAlignment="1">
      <alignment wrapText="1"/>
    </xf>
    <xf numFmtId="0" fontId="13" fillId="4" borderId="0" xfId="0" applyFont="1" applyFill="1" applyBorder="1" applyAlignment="1" applyProtection="1">
      <alignment vertical="top" wrapText="1"/>
      <protection locked="0"/>
    </xf>
    <xf numFmtId="0" fontId="13" fillId="4" borderId="0" xfId="0" applyFont="1" applyFill="1" applyBorder="1" applyAlignment="1" applyProtection="1">
      <alignment horizontal="left" vertical="top" wrapText="1"/>
      <protection locked="0"/>
    </xf>
    <xf numFmtId="0" fontId="0" fillId="4" borderId="0" xfId="0" applyFill="1" applyBorder="1" applyAlignment="1" applyProtection="1">
      <alignment vertical="top" wrapText="1"/>
      <protection locked="0"/>
    </xf>
    <xf numFmtId="0" fontId="13" fillId="5" borderId="0" xfId="0" applyFont="1" applyFill="1" applyBorder="1" applyProtection="1"/>
    <xf numFmtId="0" fontId="0" fillId="5" borderId="0" xfId="0" applyFill="1" applyBorder="1" applyAlignment="1" applyProtection="1"/>
    <xf numFmtId="0" fontId="12" fillId="5" borderId="0" xfId="0" applyFont="1" applyFill="1" applyBorder="1" applyProtection="1"/>
    <xf numFmtId="0" fontId="40" fillId="4" borderId="0" xfId="0" applyFont="1" applyFill="1" applyAlignment="1">
      <alignment vertical="center" wrapText="1"/>
    </xf>
    <xf numFmtId="0" fontId="13" fillId="4" borderId="0" xfId="0" applyFont="1" applyFill="1"/>
    <xf numFmtId="0" fontId="1" fillId="8" borderId="1" xfId="0" applyFont="1" applyFill="1" applyBorder="1" applyAlignment="1" applyProtection="1">
      <alignment horizontal="center" vertical="center" wrapText="1"/>
      <protection locked="0"/>
    </xf>
    <xf numFmtId="0" fontId="3" fillId="4" borderId="0" xfId="0" applyFont="1" applyFill="1" applyBorder="1" applyAlignment="1" applyProtection="1">
      <alignment horizontal="center" vertical="center" wrapText="1"/>
    </xf>
    <xf numFmtId="0" fontId="17" fillId="4" borderId="0" xfId="0" applyFont="1" applyFill="1" applyBorder="1" applyAlignment="1">
      <alignment vertical="center"/>
    </xf>
    <xf numFmtId="0" fontId="18" fillId="0" borderId="0" xfId="0" applyFont="1" applyFill="1" applyBorder="1" applyAlignment="1">
      <alignment vertical="center"/>
    </xf>
    <xf numFmtId="0" fontId="0" fillId="0" borderId="0" xfId="0" applyFill="1"/>
    <xf numFmtId="49" fontId="0" fillId="0" borderId="0" xfId="0" applyNumberFormat="1" applyFill="1" applyBorder="1"/>
    <xf numFmtId="0" fontId="1" fillId="0" borderId="0" xfId="0" applyFont="1" applyFill="1"/>
    <xf numFmtId="0" fontId="34" fillId="3" borderId="20" xfId="0" applyFont="1" applyFill="1" applyBorder="1" applyAlignment="1">
      <alignment horizontal="left" vertical="center"/>
    </xf>
    <xf numFmtId="0" fontId="14" fillId="3" borderId="21" xfId="0" applyFont="1" applyFill="1" applyBorder="1" applyAlignment="1">
      <alignment vertical="center"/>
    </xf>
    <xf numFmtId="0" fontId="14" fillId="3" borderId="22" xfId="0" applyFont="1" applyFill="1" applyBorder="1" applyAlignment="1">
      <alignment vertical="center"/>
    </xf>
    <xf numFmtId="0" fontId="14" fillId="14" borderId="20" xfId="0" applyFont="1" applyFill="1" applyBorder="1" applyAlignment="1" applyProtection="1">
      <alignment horizontal="center" vertical="center" wrapText="1"/>
    </xf>
    <xf numFmtId="0" fontId="1" fillId="4" borderId="0" xfId="0" applyFont="1" applyFill="1" applyBorder="1" applyAlignment="1" applyProtection="1">
      <alignment horizontal="right" vertical="center"/>
    </xf>
    <xf numFmtId="49" fontId="1" fillId="4" borderId="0" xfId="0" applyNumberFormat="1" applyFont="1" applyFill="1" applyBorder="1" applyAlignment="1" applyProtection="1">
      <alignment horizontal="right"/>
    </xf>
    <xf numFmtId="0" fontId="1" fillId="4" borderId="0" xfId="0" applyFont="1" applyFill="1" applyBorder="1" applyAlignment="1" applyProtection="1">
      <alignment horizontal="right"/>
    </xf>
    <xf numFmtId="0" fontId="13" fillId="4" borderId="0" xfId="0" applyFont="1" applyFill="1" applyProtection="1"/>
    <xf numFmtId="165" fontId="17" fillId="4" borderId="0" xfId="0" applyNumberFormat="1" applyFont="1" applyFill="1" applyBorder="1" applyAlignment="1" applyProtection="1">
      <alignment horizontal="left" vertical="center"/>
    </xf>
    <xf numFmtId="49" fontId="13" fillId="4" borderId="0" xfId="0" applyNumberFormat="1" applyFont="1" applyFill="1" applyProtection="1"/>
    <xf numFmtId="49" fontId="0" fillId="4" borderId="0" xfId="0" applyNumberFormat="1" applyFill="1"/>
    <xf numFmtId="0" fontId="0" fillId="4" borderId="0" xfId="0" applyFont="1" applyFill="1" applyBorder="1" applyAlignment="1" applyProtection="1"/>
    <xf numFmtId="164" fontId="0" fillId="4" borderId="0" xfId="0" applyNumberFormat="1" applyFont="1" applyFill="1" applyBorder="1" applyAlignment="1" applyProtection="1"/>
    <xf numFmtId="0" fontId="0" fillId="4" borderId="0" xfId="0" applyFont="1" applyFill="1" applyBorder="1" applyAlignment="1" applyProtection="1">
      <alignment horizontal="left"/>
    </xf>
    <xf numFmtId="167" fontId="0" fillId="4" borderId="0" xfId="0" applyNumberFormat="1" applyFont="1" applyFill="1" applyBorder="1" applyAlignment="1" applyProtection="1">
      <alignment horizontal="right"/>
    </xf>
    <xf numFmtId="0" fontId="1" fillId="14" borderId="1" xfId="0" applyFont="1" applyFill="1" applyBorder="1" applyAlignment="1">
      <alignment horizontal="center" vertical="center" wrapText="1"/>
    </xf>
    <xf numFmtId="0" fontId="0" fillId="4" borderId="0" xfId="0" applyFill="1" applyBorder="1" applyAlignment="1" applyProtection="1">
      <alignment vertical="center" wrapText="1"/>
    </xf>
    <xf numFmtId="0" fontId="1" fillId="4" borderId="0" xfId="0" applyFont="1" applyFill="1" applyBorder="1" applyAlignment="1" applyProtection="1">
      <alignment vertical="top"/>
    </xf>
    <xf numFmtId="0" fontId="0" fillId="4" borderId="0" xfId="0" applyFill="1" applyAlignment="1" applyProtection="1">
      <alignment horizontal="left"/>
    </xf>
    <xf numFmtId="0" fontId="0" fillId="4" borderId="0" xfId="0" applyFill="1" applyBorder="1" applyAlignment="1" applyProtection="1">
      <alignment horizontal="left"/>
    </xf>
    <xf numFmtId="0" fontId="0" fillId="4" borderId="0" xfId="0" applyFill="1" applyBorder="1" applyAlignment="1" applyProtection="1">
      <alignment horizontal="center" vertical="center"/>
    </xf>
    <xf numFmtId="0" fontId="0" fillId="4" borderId="0" xfId="0" applyFont="1" applyFill="1" applyAlignment="1" applyProtection="1"/>
    <xf numFmtId="0" fontId="0" fillId="4" borderId="0" xfId="0" applyFont="1" applyFill="1" applyAlignment="1" applyProtection="1">
      <alignment horizontal="left"/>
    </xf>
    <xf numFmtId="0" fontId="0" fillId="4" borderId="0" xfId="0" applyFont="1" applyFill="1" applyBorder="1" applyAlignment="1" applyProtection="1">
      <alignment vertical="top" wrapText="1"/>
    </xf>
    <xf numFmtId="0" fontId="0" fillId="4" borderId="0" xfId="0" applyFont="1" applyFill="1" applyAlignment="1" applyProtection="1">
      <alignment vertical="top" wrapText="1"/>
    </xf>
    <xf numFmtId="167" fontId="7" fillId="4" borderId="0" xfId="0" applyNumberFormat="1" applyFont="1" applyFill="1" applyAlignment="1" applyProtection="1"/>
    <xf numFmtId="167" fontId="1" fillId="4" borderId="0" xfId="0" applyNumberFormat="1" applyFont="1" applyFill="1" applyAlignment="1" applyProtection="1">
      <alignment horizontal="left" vertical="top"/>
    </xf>
    <xf numFmtId="167" fontId="0" fillId="4" borderId="0" xfId="0" applyNumberFormat="1" applyFill="1" applyProtection="1"/>
    <xf numFmtId="0" fontId="1" fillId="4" borderId="0" xfId="0" applyFont="1" applyFill="1" applyAlignment="1" applyProtection="1">
      <alignment horizontal="center" vertical="top" wrapText="1"/>
    </xf>
    <xf numFmtId="0" fontId="1" fillId="4" borderId="0" xfId="0" applyFont="1" applyFill="1" applyBorder="1" applyProtection="1"/>
    <xf numFmtId="0" fontId="1" fillId="4" borderId="0" xfId="0" applyFont="1" applyFill="1" applyAlignment="1" applyProtection="1">
      <alignment horizontal="right" vertical="top"/>
    </xf>
    <xf numFmtId="0" fontId="6" fillId="4" borderId="3" xfId="0" applyFont="1" applyFill="1" applyBorder="1" applyAlignment="1" applyProtection="1">
      <alignment vertical="top" wrapText="1"/>
    </xf>
    <xf numFmtId="49" fontId="0" fillId="4" borderId="0" xfId="0" applyNumberFormat="1" applyFill="1" applyBorder="1" applyAlignment="1" applyProtection="1"/>
    <xf numFmtId="0" fontId="0" fillId="4" borderId="0" xfId="0" applyFill="1" applyBorder="1" applyAlignment="1" applyProtection="1"/>
    <xf numFmtId="0" fontId="6" fillId="4" borderId="0" xfId="0" applyFont="1" applyFill="1" applyBorder="1" applyAlignment="1" applyProtection="1">
      <alignment vertical="top" wrapText="1"/>
    </xf>
    <xf numFmtId="0" fontId="1" fillId="4" borderId="0" xfId="0" applyFont="1" applyFill="1" applyBorder="1" applyAlignment="1" applyProtection="1">
      <alignment horizontal="center"/>
    </xf>
    <xf numFmtId="0" fontId="0" fillId="4" borderId="0" xfId="0" applyFont="1" applyFill="1" applyBorder="1" applyAlignment="1" applyProtection="1">
      <alignment horizontal="left" vertical="top" wrapText="1"/>
    </xf>
    <xf numFmtId="0" fontId="1" fillId="4" borderId="0" xfId="0" applyNumberFormat="1" applyFont="1" applyFill="1" applyBorder="1" applyAlignment="1" applyProtection="1">
      <alignment vertical="center"/>
    </xf>
    <xf numFmtId="49" fontId="0" fillId="5" borderId="0" xfId="0" applyNumberFormat="1" applyFill="1" applyAlignment="1" applyProtection="1">
      <alignment wrapText="1"/>
    </xf>
    <xf numFmtId="7" fontId="1" fillId="4" borderId="0" xfId="0" applyNumberFormat="1" applyFont="1" applyFill="1" applyAlignment="1" applyProtection="1">
      <alignment horizontal="center" vertical="top"/>
    </xf>
    <xf numFmtId="0" fontId="0" fillId="4" borderId="0" xfId="0" applyFont="1" applyFill="1" applyBorder="1" applyAlignment="1">
      <alignment horizontal="left" vertical="top" wrapText="1"/>
    </xf>
    <xf numFmtId="0" fontId="0" fillId="4" borderId="0" xfId="0" applyFont="1" applyFill="1" applyAlignment="1">
      <alignment horizontal="left" vertical="top" wrapText="1"/>
    </xf>
    <xf numFmtId="0" fontId="34" fillId="4" borderId="0" xfId="0" applyFont="1" applyFill="1" applyBorder="1" applyAlignment="1">
      <alignment horizontal="left" vertical="top" wrapText="1"/>
    </xf>
    <xf numFmtId="164" fontId="0" fillId="6" borderId="1" xfId="0" applyNumberFormat="1" applyFill="1" applyBorder="1" applyAlignment="1" applyProtection="1">
      <alignment horizontal="left"/>
      <protection locked="0"/>
    </xf>
    <xf numFmtId="0" fontId="14" fillId="4" borderId="0" xfId="0" applyFont="1" applyFill="1" applyBorder="1" applyAlignment="1">
      <alignment horizontal="center" vertical="center"/>
    </xf>
    <xf numFmtId="0" fontId="44" fillId="4" borderId="0" xfId="0" applyFont="1" applyFill="1" applyBorder="1" applyAlignment="1">
      <alignment horizontal="center" vertical="center" wrapText="1"/>
    </xf>
    <xf numFmtId="0" fontId="41" fillId="4" borderId="0" xfId="0" applyFont="1" applyFill="1" applyBorder="1" applyAlignment="1">
      <alignment horizontal="center" vertical="center"/>
    </xf>
    <xf numFmtId="0" fontId="0" fillId="4" borderId="0" xfId="0" applyFont="1" applyFill="1" applyBorder="1" applyAlignment="1" applyProtection="1">
      <alignment horizontal="center" vertical="center" wrapText="1"/>
    </xf>
    <xf numFmtId="167" fontId="46" fillId="8" borderId="31" xfId="5" applyNumberFormat="1" applyFill="1" applyBorder="1" applyAlignment="1" applyProtection="1">
      <alignment horizontal="right" vertical="center"/>
      <protection locked="0"/>
    </xf>
    <xf numFmtId="167" fontId="0" fillId="2" borderId="15" xfId="0" applyNumberFormat="1" applyFont="1" applyFill="1" applyBorder="1" applyAlignment="1">
      <alignment wrapText="1"/>
    </xf>
    <xf numFmtId="167" fontId="1" fillId="2" borderId="16" xfId="0" applyNumberFormat="1" applyFont="1" applyFill="1" applyBorder="1" applyAlignment="1">
      <alignment horizontal="right" wrapText="1"/>
    </xf>
    <xf numFmtId="167" fontId="13" fillId="8" borderId="31" xfId="5" applyNumberFormat="1" applyFont="1" applyFill="1" applyBorder="1" applyAlignment="1" applyProtection="1">
      <alignment horizontal="right" vertical="center"/>
      <protection locked="0"/>
    </xf>
    <xf numFmtId="167" fontId="46" fillId="8" borderId="1" xfId="5" applyNumberFormat="1" applyFill="1" applyBorder="1" applyAlignment="1" applyProtection="1">
      <alignment horizontal="right" vertical="center"/>
      <protection locked="0"/>
    </xf>
    <xf numFmtId="168" fontId="0" fillId="2" borderId="1" xfId="3" applyNumberFormat="1" applyFont="1" applyFill="1" applyBorder="1" applyAlignment="1">
      <alignment wrapText="1"/>
    </xf>
    <xf numFmtId="168" fontId="0" fillId="2" borderId="1" xfId="3" applyNumberFormat="1" applyFont="1" applyFill="1" applyBorder="1" applyAlignment="1">
      <alignment horizontal="right" wrapText="1"/>
    </xf>
    <xf numFmtId="168" fontId="0" fillId="2" borderId="15" xfId="3" applyNumberFormat="1" applyFont="1" applyFill="1" applyBorder="1" applyAlignment="1">
      <alignment wrapText="1"/>
    </xf>
    <xf numFmtId="167" fontId="1" fillId="3" borderId="0" xfId="0" applyNumberFormat="1" applyFont="1" applyFill="1" applyBorder="1" applyAlignment="1" applyProtection="1">
      <alignment horizontal="left"/>
    </xf>
    <xf numFmtId="3" fontId="0" fillId="4" borderId="0" xfId="4" applyNumberFormat="1" applyFont="1" applyFill="1" applyAlignment="1" applyProtection="1">
      <alignment horizontal="center"/>
    </xf>
    <xf numFmtId="3" fontId="13" fillId="4" borderId="0" xfId="0" applyNumberFormat="1" applyFont="1" applyFill="1" applyAlignment="1" applyProtection="1">
      <alignment horizontal="center"/>
    </xf>
    <xf numFmtId="0" fontId="25" fillId="5" borderId="0" xfId="0" applyFont="1" applyFill="1"/>
    <xf numFmtId="0" fontId="0" fillId="8" borderId="1"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167" fontId="0" fillId="8" borderId="1" xfId="0" applyNumberFormat="1" applyFill="1" applyBorder="1" applyAlignment="1" applyProtection="1">
      <alignment horizontal="right"/>
      <protection locked="0"/>
    </xf>
    <xf numFmtId="0" fontId="29" fillId="9" borderId="25" xfId="0" applyFont="1" applyFill="1" applyBorder="1" applyAlignment="1" applyProtection="1">
      <alignment vertical="center"/>
    </xf>
    <xf numFmtId="0" fontId="34" fillId="4" borderId="0" xfId="0" applyFont="1" applyFill="1" applyBorder="1" applyAlignment="1" applyProtection="1">
      <alignment vertical="center"/>
    </xf>
    <xf numFmtId="0" fontId="18" fillId="4" borderId="0" xfId="0" applyFont="1" applyFill="1" applyBorder="1" applyAlignment="1" applyProtection="1">
      <alignment vertical="top" wrapText="1"/>
    </xf>
    <xf numFmtId="0" fontId="14" fillId="4" borderId="10" xfId="0" applyFont="1" applyFill="1" applyBorder="1" applyAlignment="1" applyProtection="1">
      <alignment vertical="center"/>
    </xf>
    <xf numFmtId="0" fontId="34" fillId="4" borderId="0" xfId="0" applyFont="1" applyFill="1" applyBorder="1" applyAlignment="1" applyProtection="1">
      <alignment horizontal="left" vertical="top" wrapText="1"/>
    </xf>
    <xf numFmtId="0" fontId="1" fillId="4" borderId="0" xfId="0" applyFont="1" applyFill="1" applyBorder="1" applyAlignment="1" applyProtection="1">
      <alignment horizontal="center" vertical="center" wrapText="1"/>
      <protection locked="0"/>
    </xf>
    <xf numFmtId="0" fontId="7" fillId="5" borderId="0" xfId="0" applyFont="1" applyFill="1" applyBorder="1" applyAlignment="1" applyProtection="1"/>
    <xf numFmtId="0" fontId="12" fillId="5" borderId="0" xfId="0" applyFont="1" applyFill="1" applyAlignment="1" applyProtection="1">
      <alignment vertical="top"/>
    </xf>
    <xf numFmtId="0" fontId="13" fillId="5" borderId="0" xfId="0" applyFont="1" applyFill="1" applyAlignment="1" applyProtection="1">
      <alignment vertical="top"/>
    </xf>
    <xf numFmtId="166" fontId="0" fillId="4" borderId="0" xfId="0" applyNumberFormat="1" applyFill="1" applyBorder="1" applyAlignment="1" applyProtection="1">
      <alignment horizontal="center" vertical="center"/>
      <protection locked="0"/>
    </xf>
    <xf numFmtId="0" fontId="33" fillId="4" borderId="0" xfId="1" applyFill="1" applyAlignment="1" applyProtection="1">
      <alignment horizontal="center" vertical="center" wrapText="1"/>
    </xf>
    <xf numFmtId="0" fontId="29" fillId="4" borderId="0" xfId="0" applyFont="1" applyFill="1" applyBorder="1" applyAlignment="1">
      <alignment horizontal="center" vertical="center"/>
    </xf>
    <xf numFmtId="0" fontId="0" fillId="2" borderId="1" xfId="0" applyFill="1" applyBorder="1" applyAlignment="1" applyProtection="1">
      <alignment vertical="center" wrapText="1"/>
    </xf>
    <xf numFmtId="0" fontId="0" fillId="2" borderId="20" xfId="0" applyNumberFormat="1" applyFill="1" applyBorder="1" applyAlignment="1" applyProtection="1">
      <alignment horizontal="left" vertical="center" wrapText="1"/>
    </xf>
    <xf numFmtId="0" fontId="0" fillId="0" borderId="0" xfId="0" applyAlignment="1"/>
    <xf numFmtId="0" fontId="1" fillId="4" borderId="0" xfId="0" applyFont="1" applyFill="1" applyBorder="1" applyAlignment="1">
      <alignment horizontal="left" vertical="top" wrapText="1"/>
    </xf>
    <xf numFmtId="49" fontId="0" fillId="6" borderId="22" xfId="0" applyNumberFormat="1" applyFill="1" applyBorder="1" applyAlignment="1" applyProtection="1">
      <alignment horizontal="left" vertical="top" wrapText="1"/>
      <protection locked="0"/>
    </xf>
    <xf numFmtId="49" fontId="0" fillId="6" borderId="22" xfId="0" applyNumberFormat="1" applyFon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top" wrapText="1"/>
      <protection locked="0"/>
    </xf>
    <xf numFmtId="49" fontId="0" fillId="8" borderId="22" xfId="0" applyNumberFormat="1" applyFill="1" applyBorder="1" applyAlignment="1" applyProtection="1">
      <alignment horizontal="left" vertical="center" wrapText="1"/>
      <protection locked="0"/>
    </xf>
    <xf numFmtId="0" fontId="14" fillId="14" borderId="22" xfId="0" applyFont="1" applyFill="1" applyBorder="1" applyAlignment="1">
      <alignment horizontal="center" vertical="center" wrapText="1"/>
    </xf>
    <xf numFmtId="49" fontId="0" fillId="8" borderId="22"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0" fillId="15" borderId="0" xfId="0" applyFill="1"/>
    <xf numFmtId="0" fontId="2" fillId="15" borderId="0" xfId="0" applyFont="1" applyFill="1"/>
    <xf numFmtId="0" fontId="0" fillId="15" borderId="0" xfId="0" applyFont="1" applyFill="1" applyBorder="1"/>
    <xf numFmtId="0" fontId="5" fillId="15" borderId="0" xfId="0" applyFont="1" applyFill="1" applyBorder="1" applyAlignment="1"/>
    <xf numFmtId="0" fontId="40" fillId="4" borderId="0" xfId="0" applyFont="1" applyFill="1"/>
    <xf numFmtId="0" fontId="9" fillId="4" borderId="0" xfId="0" applyFont="1" applyFill="1" applyAlignment="1">
      <alignment wrapText="1"/>
    </xf>
    <xf numFmtId="0" fontId="9" fillId="0" borderId="0" xfId="0" applyFont="1" applyAlignment="1">
      <alignment wrapText="1"/>
    </xf>
    <xf numFmtId="0" fontId="0" fillId="0" borderId="0" xfId="0" applyAlignment="1">
      <alignment vertical="center" wrapText="1"/>
    </xf>
    <xf numFmtId="0" fontId="0" fillId="0" borderId="0" xfId="0" applyAlignment="1">
      <alignment wrapText="1"/>
    </xf>
    <xf numFmtId="0" fontId="1" fillId="4" borderId="3" xfId="0" applyFont="1" applyFill="1" applyBorder="1" applyAlignment="1">
      <alignment horizontal="left" vertical="top" wrapText="1"/>
    </xf>
    <xf numFmtId="0" fontId="0" fillId="4" borderId="0" xfId="0" applyFill="1" applyAlignment="1">
      <alignment wrapText="1"/>
    </xf>
    <xf numFmtId="0" fontId="0" fillId="0" borderId="0" xfId="0" applyAlignment="1"/>
    <xf numFmtId="0" fontId="51" fillId="4" borderId="0" xfId="0" applyFont="1" applyFill="1" applyAlignment="1">
      <alignment wrapText="1"/>
    </xf>
    <xf numFmtId="0" fontId="51" fillId="0" borderId="0" xfId="0" applyFont="1" applyAlignment="1">
      <alignment wrapText="1"/>
    </xf>
    <xf numFmtId="0" fontId="1" fillId="4" borderId="0" xfId="0" applyFont="1" applyFill="1" applyAlignment="1">
      <alignment wrapText="1"/>
    </xf>
    <xf numFmtId="0" fontId="49" fillId="4" borderId="0" xfId="0" applyFont="1" applyFill="1" applyAlignment="1"/>
    <xf numFmtId="0" fontId="2" fillId="4" borderId="0" xfId="0" applyFont="1" applyFill="1" applyAlignment="1"/>
    <xf numFmtId="0" fontId="0" fillId="4" borderId="0" xfId="0" applyFill="1" applyAlignment="1"/>
    <xf numFmtId="0" fontId="0" fillId="4" borderId="0" xfId="0" applyFont="1" applyFill="1" applyBorder="1" applyAlignment="1">
      <alignment horizontal="left" vertical="top" wrapText="1"/>
    </xf>
    <xf numFmtId="0" fontId="1" fillId="9" borderId="20" xfId="0" applyFont="1" applyFill="1" applyBorder="1" applyAlignment="1">
      <alignment horizontal="center" vertical="center" wrapText="1"/>
    </xf>
    <xf numFmtId="0" fontId="1" fillId="9" borderId="21" xfId="0" applyFont="1" applyFill="1" applyBorder="1" applyAlignment="1">
      <alignment horizontal="center" vertical="center" wrapText="1"/>
    </xf>
    <xf numFmtId="0" fontId="1" fillId="9" borderId="22" xfId="0" applyFont="1" applyFill="1" applyBorder="1" applyAlignment="1">
      <alignment horizontal="center" vertical="center" wrapText="1"/>
    </xf>
    <xf numFmtId="0" fontId="0" fillId="4" borderId="0" xfId="0" applyFont="1" applyFill="1" applyAlignment="1">
      <alignment horizontal="left" vertical="top" wrapText="1"/>
    </xf>
    <xf numFmtId="0" fontId="0" fillId="5" borderId="0" xfId="0" applyFill="1" applyBorder="1" applyAlignment="1" applyProtection="1">
      <alignment horizontal="left" vertical="top" wrapText="1"/>
    </xf>
    <xf numFmtId="0" fontId="29" fillId="9" borderId="24" xfId="0" applyFont="1" applyFill="1" applyBorder="1" applyAlignment="1" applyProtection="1">
      <alignment horizontal="center" vertical="center"/>
    </xf>
    <xf numFmtId="0" fontId="29" fillId="9" borderId="25" xfId="0" applyFont="1" applyFill="1" applyBorder="1" applyAlignment="1" applyProtection="1">
      <alignment horizontal="center" vertical="center"/>
    </xf>
    <xf numFmtId="0" fontId="29" fillId="9" borderId="26" xfId="0" applyFont="1" applyFill="1" applyBorder="1" applyAlignment="1" applyProtection="1">
      <alignment horizontal="center" vertical="center"/>
    </xf>
    <xf numFmtId="0" fontId="34" fillId="4" borderId="0" xfId="0" applyFont="1" applyFill="1" applyBorder="1" applyAlignment="1" applyProtection="1">
      <alignment horizontal="left" vertical="top" wrapText="1"/>
    </xf>
    <xf numFmtId="0" fontId="1" fillId="4" borderId="0" xfId="0" applyFont="1" applyFill="1" applyBorder="1" applyAlignment="1" applyProtection="1">
      <alignment horizontal="left" vertical="top" wrapText="1"/>
    </xf>
    <xf numFmtId="0" fontId="12" fillId="4" borderId="5" xfId="0" applyFont="1" applyFill="1" applyBorder="1" applyAlignment="1" applyProtection="1">
      <alignment horizontal="left" vertical="top" wrapText="1"/>
    </xf>
    <xf numFmtId="0" fontId="12" fillId="4" borderId="0" xfId="0" applyFont="1" applyFill="1" applyBorder="1" applyAlignment="1" applyProtection="1">
      <alignment horizontal="left" vertical="top" wrapText="1"/>
    </xf>
    <xf numFmtId="49" fontId="13" fillId="6" borderId="20" xfId="0" applyNumberFormat="1" applyFont="1" applyFill="1" applyBorder="1" applyAlignment="1" applyProtection="1">
      <alignment horizontal="left" vertical="top" wrapText="1"/>
      <protection locked="0"/>
    </xf>
    <xf numFmtId="49" fontId="13" fillId="6" borderId="21" xfId="0" applyNumberFormat="1" applyFont="1" applyFill="1" applyBorder="1" applyAlignment="1" applyProtection="1">
      <alignment horizontal="left" vertical="top" wrapText="1"/>
      <protection locked="0"/>
    </xf>
    <xf numFmtId="49" fontId="13" fillId="6" borderId="22" xfId="0" applyNumberFormat="1" applyFont="1" applyFill="1" applyBorder="1" applyAlignment="1" applyProtection="1">
      <alignment horizontal="left" vertical="top" wrapText="1"/>
      <protection locked="0"/>
    </xf>
    <xf numFmtId="49" fontId="0" fillId="6" borderId="20" xfId="0" applyNumberFormat="1" applyFill="1" applyBorder="1" applyAlignment="1" applyProtection="1">
      <alignment horizontal="left" vertical="top" wrapText="1"/>
      <protection locked="0"/>
    </xf>
    <xf numFmtId="49" fontId="0" fillId="6" borderId="21" xfId="0" applyNumberFormat="1" applyFill="1" applyBorder="1" applyAlignment="1" applyProtection="1">
      <alignment horizontal="left" vertical="top" wrapText="1"/>
      <protection locked="0"/>
    </xf>
    <xf numFmtId="49" fontId="0" fillId="6" borderId="22" xfId="0" applyNumberFormat="1" applyFill="1" applyBorder="1" applyAlignment="1" applyProtection="1">
      <alignment horizontal="left" vertical="top" wrapText="1"/>
      <protection locked="0"/>
    </xf>
    <xf numFmtId="0" fontId="36" fillId="4" borderId="0" xfId="0" applyFont="1" applyFill="1" applyAlignment="1" applyProtection="1">
      <alignment horizontal="left" vertical="top" wrapText="1"/>
    </xf>
    <xf numFmtId="0" fontId="1" fillId="4" borderId="0" xfId="0" applyFont="1" applyFill="1" applyAlignment="1" applyProtection="1">
      <alignment horizontal="left" wrapText="1"/>
    </xf>
    <xf numFmtId="0" fontId="9" fillId="4" borderId="0" xfId="0" applyFont="1" applyFill="1" applyAlignment="1" applyProtection="1">
      <alignment horizontal="left"/>
    </xf>
    <xf numFmtId="0" fontId="40" fillId="4" borderId="0" xfId="0" applyFont="1" applyFill="1" applyBorder="1" applyAlignment="1" applyProtection="1">
      <alignment horizontal="left" vertical="center" wrapText="1"/>
    </xf>
    <xf numFmtId="0" fontId="29" fillId="9" borderId="20" xfId="0" applyFont="1" applyFill="1" applyBorder="1" applyAlignment="1">
      <alignment horizontal="center" vertical="center"/>
    </xf>
    <xf numFmtId="0" fontId="29" fillId="9" borderId="21" xfId="0" applyFont="1" applyFill="1" applyBorder="1" applyAlignment="1">
      <alignment horizontal="center" vertical="center"/>
    </xf>
    <xf numFmtId="0" fontId="29" fillId="9" borderId="22" xfId="0" applyFont="1" applyFill="1" applyBorder="1" applyAlignment="1">
      <alignment horizontal="center" vertical="center"/>
    </xf>
    <xf numFmtId="0" fontId="1" fillId="4" borderId="0" xfId="0" applyFont="1" applyFill="1" applyAlignment="1">
      <alignment horizontal="left" vertical="top" wrapText="1"/>
    </xf>
    <xf numFmtId="0" fontId="8" fillId="4" borderId="0" xfId="0" applyFont="1" applyFill="1" applyAlignment="1">
      <alignment horizontal="left" vertical="top" wrapText="1"/>
    </xf>
    <xf numFmtId="0" fontId="22" fillId="4" borderId="0" xfId="0" applyFont="1" applyFill="1" applyAlignment="1">
      <alignment horizontal="left" vertical="top" wrapText="1"/>
    </xf>
    <xf numFmtId="0" fontId="23" fillId="4" borderId="0" xfId="0" applyFont="1" applyFill="1" applyAlignment="1">
      <alignment horizontal="left"/>
    </xf>
    <xf numFmtId="49" fontId="0" fillId="6" borderId="20" xfId="0" applyNumberFormat="1" applyFont="1" applyFill="1" applyBorder="1" applyAlignment="1" applyProtection="1">
      <alignment horizontal="left" vertical="top" wrapText="1"/>
      <protection locked="0"/>
    </xf>
    <xf numFmtId="49" fontId="0" fillId="6" borderId="21" xfId="0" applyNumberFormat="1" applyFont="1" applyFill="1" applyBorder="1" applyAlignment="1" applyProtection="1">
      <alignment horizontal="left" vertical="top" wrapText="1"/>
      <protection locked="0"/>
    </xf>
    <xf numFmtId="49" fontId="0" fillId="6" borderId="22" xfId="0" applyNumberFormat="1" applyFont="1" applyFill="1" applyBorder="1" applyAlignment="1" applyProtection="1">
      <alignment horizontal="left" vertical="top" wrapText="1"/>
      <protection locked="0"/>
    </xf>
    <xf numFmtId="0" fontId="34" fillId="4" borderId="0" xfId="0" applyFont="1" applyFill="1" applyAlignment="1">
      <alignment horizontal="left" vertical="top" wrapText="1"/>
    </xf>
    <xf numFmtId="0" fontId="12" fillId="4" borderId="0" xfId="0" applyFont="1" applyFill="1" applyAlignment="1">
      <alignment horizontal="left" vertical="top" wrapText="1"/>
    </xf>
    <xf numFmtId="0" fontId="40" fillId="4" borderId="0" xfId="0" applyFont="1" applyFill="1" applyAlignment="1">
      <alignment horizontal="left" vertical="center" wrapText="1"/>
    </xf>
    <xf numFmtId="49" fontId="0" fillId="8" borderId="20" xfId="0" applyNumberFormat="1" applyFill="1" applyBorder="1" applyAlignment="1" applyProtection="1">
      <alignment vertical="center" wrapText="1"/>
      <protection locked="0"/>
    </xf>
    <xf numFmtId="49" fontId="0" fillId="8" borderId="22" xfId="0" applyNumberFormat="1" applyFill="1" applyBorder="1" applyAlignment="1" applyProtection="1">
      <alignment vertical="center" wrapText="1"/>
      <protection locked="0"/>
    </xf>
    <xf numFmtId="49" fontId="0" fillId="6" borderId="20" xfId="0" applyNumberFormat="1" applyFill="1" applyBorder="1" applyAlignment="1" applyProtection="1">
      <alignment horizontal="left" vertical="center" wrapText="1"/>
      <protection locked="0"/>
    </xf>
    <xf numFmtId="49" fontId="0" fillId="6" borderId="22" xfId="0" applyNumberFormat="1" applyFill="1" applyBorder="1" applyAlignment="1" applyProtection="1">
      <alignment horizontal="left" vertical="center" wrapText="1"/>
      <protection locked="0"/>
    </xf>
    <xf numFmtId="49" fontId="0" fillId="8" borderId="20" xfId="0" applyNumberFormat="1" applyFill="1" applyBorder="1" applyAlignment="1" applyProtection="1">
      <alignment vertical="top" wrapText="1"/>
      <protection locked="0"/>
    </xf>
    <xf numFmtId="49" fontId="0" fillId="8" borderId="22" xfId="0" applyNumberFormat="1" applyFill="1" applyBorder="1" applyAlignment="1" applyProtection="1">
      <alignment vertical="top" wrapText="1"/>
      <protection locked="0"/>
    </xf>
    <xf numFmtId="49" fontId="0" fillId="8" borderId="20" xfId="0" applyNumberFormat="1" applyFill="1" applyBorder="1" applyAlignment="1" applyProtection="1">
      <alignment horizontal="left" vertical="top" wrapText="1"/>
      <protection locked="0"/>
    </xf>
    <xf numFmtId="49" fontId="0" fillId="8" borderId="21" xfId="0" applyNumberFormat="1" applyFill="1" applyBorder="1" applyAlignment="1" applyProtection="1">
      <alignment horizontal="left" vertical="top" wrapText="1"/>
      <protection locked="0"/>
    </xf>
    <xf numFmtId="49" fontId="0" fillId="8" borderId="22" xfId="0" applyNumberFormat="1" applyFill="1" applyBorder="1" applyAlignment="1" applyProtection="1">
      <alignment horizontal="left" vertical="top" wrapText="1"/>
      <protection locked="0"/>
    </xf>
    <xf numFmtId="49" fontId="0" fillId="6" borderId="21" xfId="0" applyNumberFormat="1" applyFill="1" applyBorder="1" applyAlignment="1" applyProtection="1">
      <alignment horizontal="left" vertical="center" wrapText="1"/>
      <protection locked="0"/>
    </xf>
    <xf numFmtId="49" fontId="0" fillId="8" borderId="20" xfId="0" applyNumberFormat="1" applyFill="1" applyBorder="1" applyAlignment="1" applyProtection="1">
      <alignment horizontal="left" vertical="center" wrapText="1"/>
      <protection locked="0"/>
    </xf>
    <xf numFmtId="49" fontId="0" fillId="8" borderId="21" xfId="0" applyNumberFormat="1" applyFill="1" applyBorder="1" applyAlignment="1" applyProtection="1">
      <alignment horizontal="left" vertical="center" wrapText="1"/>
      <protection locked="0"/>
    </xf>
    <xf numFmtId="49" fontId="0" fillId="8" borderId="22" xfId="0" applyNumberFormat="1" applyFill="1" applyBorder="1" applyAlignment="1" applyProtection="1">
      <alignment horizontal="left" vertical="center" wrapText="1"/>
      <protection locked="0"/>
    </xf>
    <xf numFmtId="0" fontId="14" fillId="14" borderId="20" xfId="0" applyFont="1" applyFill="1" applyBorder="1" applyAlignment="1">
      <alignment horizontal="center" vertical="center" wrapText="1"/>
    </xf>
    <xf numFmtId="0" fontId="14" fillId="14" borderId="21" xfId="0" applyFont="1" applyFill="1" applyBorder="1" applyAlignment="1">
      <alignment horizontal="center" vertical="center"/>
    </xf>
    <xf numFmtId="0" fontId="14" fillId="14" borderId="22" xfId="0" applyFont="1" applyFill="1" applyBorder="1" applyAlignment="1">
      <alignment horizontal="center" vertical="center"/>
    </xf>
    <xf numFmtId="3" fontId="24" fillId="14" borderId="20" xfId="0" applyNumberFormat="1" applyFont="1" applyFill="1" applyBorder="1" applyAlignment="1">
      <alignment horizontal="left" vertical="center"/>
    </xf>
    <xf numFmtId="3" fontId="24" fillId="14" borderId="21" xfId="0" applyNumberFormat="1" applyFont="1" applyFill="1" applyBorder="1" applyAlignment="1">
      <alignment horizontal="left" vertical="center"/>
    </xf>
    <xf numFmtId="3" fontId="24" fillId="14" borderId="22" xfId="0" applyNumberFormat="1" applyFont="1" applyFill="1" applyBorder="1" applyAlignment="1">
      <alignment horizontal="left" vertical="center"/>
    </xf>
    <xf numFmtId="0" fontId="0" fillId="8" borderId="20" xfId="0" applyNumberFormat="1" applyFill="1" applyBorder="1" applyAlignment="1" applyProtection="1">
      <alignment horizontal="left" vertical="top" wrapText="1"/>
      <protection locked="0"/>
    </xf>
    <xf numFmtId="0" fontId="0" fillId="8" borderId="22" xfId="0" applyNumberFormat="1" applyFill="1" applyBorder="1" applyAlignment="1" applyProtection="1">
      <alignment horizontal="left" vertical="top" wrapText="1"/>
      <protection locked="0"/>
    </xf>
    <xf numFmtId="0" fontId="14" fillId="14" borderId="21" xfId="0" applyFont="1" applyFill="1" applyBorder="1" applyAlignment="1">
      <alignment horizontal="center" vertical="center" wrapText="1"/>
    </xf>
    <xf numFmtId="0" fontId="14" fillId="14" borderId="22" xfId="0" applyFont="1" applyFill="1" applyBorder="1" applyAlignment="1">
      <alignment horizontal="center" vertical="center" wrapText="1"/>
    </xf>
    <xf numFmtId="0" fontId="14" fillId="13" borderId="2" xfId="0" applyFont="1" applyFill="1" applyBorder="1" applyAlignment="1">
      <alignment horizontal="center" vertical="top" wrapText="1"/>
    </xf>
    <xf numFmtId="0" fontId="14" fillId="13" borderId="3" xfId="0" applyFont="1" applyFill="1" applyBorder="1" applyAlignment="1">
      <alignment horizontal="center" vertical="top" wrapText="1"/>
    </xf>
    <xf numFmtId="0" fontId="14" fillId="13" borderId="4" xfId="0" applyFont="1" applyFill="1" applyBorder="1" applyAlignment="1">
      <alignment horizontal="center" vertical="top" wrapText="1"/>
    </xf>
    <xf numFmtId="49" fontId="0" fillId="8" borderId="20" xfId="0" applyNumberFormat="1" applyFont="1" applyFill="1" applyBorder="1" applyAlignment="1" applyProtection="1">
      <alignment horizontal="left" vertical="top" wrapText="1"/>
      <protection locked="0"/>
    </xf>
    <xf numFmtId="49" fontId="0" fillId="8" borderId="21" xfId="0" applyNumberFormat="1" applyFont="1" applyFill="1" applyBorder="1" applyAlignment="1" applyProtection="1">
      <alignment horizontal="left" vertical="top" wrapText="1"/>
      <protection locked="0"/>
    </xf>
    <xf numFmtId="49" fontId="0" fillId="8" borderId="22" xfId="0" applyNumberFormat="1" applyFont="1" applyFill="1" applyBorder="1" applyAlignment="1" applyProtection="1">
      <alignment horizontal="left" vertical="top" wrapText="1"/>
      <protection locked="0"/>
    </xf>
    <xf numFmtId="0" fontId="0" fillId="4" borderId="6" xfId="0" applyFont="1" applyFill="1" applyBorder="1" applyAlignment="1">
      <alignment horizontal="left" vertical="top" wrapText="1"/>
    </xf>
    <xf numFmtId="0" fontId="0" fillId="8" borderId="20" xfId="0" applyNumberFormat="1" applyFont="1" applyFill="1" applyBorder="1" applyAlignment="1" applyProtection="1">
      <alignment horizontal="left" vertical="top" wrapText="1"/>
      <protection locked="0"/>
    </xf>
    <xf numFmtId="0" fontId="0" fillId="8" borderId="21" xfId="0" applyNumberFormat="1" applyFont="1" applyFill="1" applyBorder="1" applyAlignment="1" applyProtection="1">
      <alignment horizontal="left" vertical="top" wrapText="1"/>
      <protection locked="0"/>
    </xf>
    <xf numFmtId="0" fontId="0" fillId="8" borderId="22" xfId="0" applyNumberFormat="1" applyFont="1" applyFill="1" applyBorder="1" applyAlignment="1" applyProtection="1">
      <alignment horizontal="left" vertical="top" wrapText="1"/>
      <protection locked="0"/>
    </xf>
    <xf numFmtId="0" fontId="2" fillId="4" borderId="20" xfId="0" applyFont="1" applyFill="1" applyBorder="1" applyAlignment="1">
      <alignment horizontal="left" vertical="top" wrapText="1"/>
    </xf>
    <xf numFmtId="0" fontId="2" fillId="4" borderId="22" xfId="0" applyFont="1" applyFill="1" applyBorder="1" applyAlignment="1">
      <alignment horizontal="left" vertical="top" wrapText="1"/>
    </xf>
    <xf numFmtId="0" fontId="34" fillId="4" borderId="0" xfId="0" applyFont="1" applyFill="1" applyBorder="1" applyAlignment="1">
      <alignment horizontal="left" vertical="top" wrapText="1"/>
    </xf>
    <xf numFmtId="1" fontId="0" fillId="6" borderId="12" xfId="0" applyNumberFormat="1" applyFont="1" applyFill="1" applyBorder="1" applyAlignment="1" applyProtection="1">
      <alignment horizontal="center" vertical="center" wrapText="1"/>
      <protection locked="0"/>
    </xf>
    <xf numFmtId="1" fontId="0" fillId="6" borderId="14" xfId="0" applyNumberFormat="1" applyFont="1" applyFill="1" applyBorder="1" applyAlignment="1" applyProtection="1">
      <alignment horizontal="center" vertical="center" wrapText="1"/>
      <protection locked="0"/>
    </xf>
    <xf numFmtId="1" fontId="0" fillId="6" borderId="18" xfId="0" applyNumberFormat="1" applyFont="1" applyFill="1" applyBorder="1" applyAlignment="1" applyProtection="1">
      <alignment horizontal="center" vertical="center" wrapText="1"/>
      <protection locked="0"/>
    </xf>
    <xf numFmtId="0" fontId="34" fillId="4" borderId="8" xfId="0" applyFont="1" applyFill="1" applyBorder="1" applyAlignment="1">
      <alignment horizontal="left" vertical="top" wrapText="1" indent="4"/>
    </xf>
    <xf numFmtId="0" fontId="34" fillId="4" borderId="0" xfId="0" applyFont="1" applyFill="1" applyAlignment="1">
      <alignment horizontal="left" wrapText="1"/>
    </xf>
    <xf numFmtId="0" fontId="34" fillId="4" borderId="8" xfId="0" applyFont="1" applyFill="1" applyBorder="1" applyAlignment="1">
      <alignment horizontal="left" wrapText="1"/>
    </xf>
    <xf numFmtId="0" fontId="11" fillId="4" borderId="0" xfId="0" applyFont="1" applyFill="1" applyBorder="1" applyAlignment="1" applyProtection="1">
      <alignment horizontal="left" vertical="center" wrapText="1"/>
    </xf>
    <xf numFmtId="0" fontId="29" fillId="14" borderId="20" xfId="0" applyFont="1" applyFill="1" applyBorder="1" applyAlignment="1" applyProtection="1">
      <alignment horizontal="center" vertical="center"/>
    </xf>
    <xf numFmtId="0" fontId="29" fillId="14" borderId="21" xfId="0" applyFont="1" applyFill="1" applyBorder="1" applyAlignment="1" applyProtection="1">
      <alignment horizontal="center" vertical="center"/>
    </xf>
    <xf numFmtId="0" fontId="0" fillId="2" borderId="20" xfId="0" applyNumberFormat="1" applyFill="1" applyBorder="1" applyAlignment="1" applyProtection="1">
      <alignment horizontal="left" vertical="center" wrapText="1"/>
    </xf>
    <xf numFmtId="0" fontId="0" fillId="2" borderId="21" xfId="0" applyNumberFormat="1" applyFill="1" applyBorder="1" applyAlignment="1" applyProtection="1">
      <alignment horizontal="left" vertical="center" wrapText="1"/>
    </xf>
    <xf numFmtId="0" fontId="0" fillId="2" borderId="22" xfId="0" applyNumberFormat="1" applyFill="1" applyBorder="1" applyAlignment="1" applyProtection="1">
      <alignment horizontal="left" vertical="center" wrapText="1"/>
    </xf>
    <xf numFmtId="0" fontId="24" fillId="10" borderId="20" xfId="0" applyFont="1" applyFill="1" applyBorder="1" applyAlignment="1" applyProtection="1">
      <alignment horizontal="left" wrapText="1"/>
    </xf>
    <xf numFmtId="0" fontId="24" fillId="10" borderId="21" xfId="0" applyFont="1" applyFill="1" applyBorder="1" applyAlignment="1" applyProtection="1">
      <alignment horizontal="left" wrapText="1"/>
    </xf>
    <xf numFmtId="0" fontId="24" fillId="10" borderId="22" xfId="0" applyFont="1" applyFill="1" applyBorder="1" applyAlignment="1" applyProtection="1">
      <alignment horizontal="left" wrapText="1"/>
    </xf>
    <xf numFmtId="0" fontId="14" fillId="14" borderId="20" xfId="0" applyFont="1" applyFill="1" applyBorder="1" applyAlignment="1" applyProtection="1">
      <alignment horizontal="center" vertical="center" wrapText="1"/>
    </xf>
    <xf numFmtId="0" fontId="14" fillId="14" borderId="21" xfId="0" applyFont="1" applyFill="1" applyBorder="1" applyAlignment="1" applyProtection="1">
      <alignment horizontal="center" vertical="center" wrapText="1"/>
    </xf>
    <xf numFmtId="0" fontId="14" fillId="14" borderId="22" xfId="0" applyFont="1" applyFill="1" applyBorder="1" applyAlignment="1" applyProtection="1">
      <alignment horizontal="center" vertical="center" wrapText="1"/>
    </xf>
    <xf numFmtId="0" fontId="40" fillId="4" borderId="0" xfId="0" applyFont="1" applyFill="1" applyAlignment="1">
      <alignment horizontal="left" vertical="top" wrapText="1"/>
    </xf>
    <xf numFmtId="0" fontId="29" fillId="9" borderId="24" xfId="0" applyFont="1" applyFill="1" applyBorder="1" applyAlignment="1">
      <alignment horizontal="center" vertical="center"/>
    </xf>
    <xf numFmtId="0" fontId="29" fillId="9" borderId="25" xfId="0" applyFont="1" applyFill="1" applyBorder="1" applyAlignment="1">
      <alignment horizontal="center" vertical="center"/>
    </xf>
    <xf numFmtId="0" fontId="29" fillId="9" borderId="26" xfId="0" applyFont="1" applyFill="1" applyBorder="1" applyAlignment="1">
      <alignment horizontal="center" vertical="center"/>
    </xf>
    <xf numFmtId="0" fontId="14" fillId="13" borderId="20" xfId="0" applyFont="1" applyFill="1" applyBorder="1" applyAlignment="1">
      <alignment horizontal="center" vertical="center"/>
    </xf>
    <xf numFmtId="0" fontId="14" fillId="13" borderId="21" xfId="0" applyFont="1" applyFill="1" applyBorder="1" applyAlignment="1">
      <alignment horizontal="center" vertical="center"/>
    </xf>
    <xf numFmtId="0" fontId="14" fillId="13" borderId="22" xfId="0" applyFont="1" applyFill="1" applyBorder="1" applyAlignment="1">
      <alignment horizontal="center" vertical="center"/>
    </xf>
    <xf numFmtId="0" fontId="1" fillId="14" borderId="20" xfId="0" applyFont="1" applyFill="1" applyBorder="1" applyAlignment="1">
      <alignment horizontal="center" vertical="center" wrapText="1"/>
    </xf>
    <xf numFmtId="0" fontId="1" fillId="14" borderId="22" xfId="0" applyFont="1" applyFill="1" applyBorder="1" applyAlignment="1">
      <alignment horizontal="center" vertical="center"/>
    </xf>
    <xf numFmtId="0" fontId="41" fillId="14" borderId="20" xfId="0" applyFont="1" applyFill="1" applyBorder="1" applyAlignment="1">
      <alignment horizontal="center" vertical="center"/>
    </xf>
    <xf numFmtId="0" fontId="41" fillId="14" borderId="22" xfId="0" applyFont="1" applyFill="1" applyBorder="1" applyAlignment="1">
      <alignment horizontal="center" vertical="center"/>
    </xf>
    <xf numFmtId="0" fontId="0" fillId="8" borderId="20" xfId="0" applyFill="1" applyBorder="1" applyAlignment="1" applyProtection="1">
      <alignment horizontal="left" vertical="center" wrapText="1"/>
      <protection locked="0"/>
    </xf>
    <xf numFmtId="0" fontId="0" fillId="8" borderId="22" xfId="0" applyFill="1" applyBorder="1" applyAlignment="1" applyProtection="1">
      <alignment horizontal="left" vertical="center" wrapText="1"/>
      <protection locked="0"/>
    </xf>
    <xf numFmtId="0" fontId="24" fillId="4" borderId="3" xfId="0" applyFont="1" applyFill="1" applyBorder="1" applyAlignment="1">
      <alignment vertical="top" wrapText="1"/>
    </xf>
    <xf numFmtId="0" fontId="34" fillId="4" borderId="8" xfId="0" applyFont="1" applyFill="1" applyBorder="1" applyAlignment="1">
      <alignment horizontal="left" vertical="top" wrapText="1"/>
    </xf>
    <xf numFmtId="0" fontId="13" fillId="6" borderId="20" xfId="0" applyFont="1" applyFill="1" applyBorder="1" applyAlignment="1" applyProtection="1">
      <alignment horizontal="left" vertical="center" wrapText="1"/>
      <protection locked="0"/>
    </xf>
    <xf numFmtId="0" fontId="13" fillId="6" borderId="22" xfId="0" applyFont="1" applyFill="1" applyBorder="1" applyAlignment="1" applyProtection="1">
      <alignment horizontal="left" vertical="center" wrapText="1"/>
      <protection locked="0"/>
    </xf>
    <xf numFmtId="0" fontId="0" fillId="6" borderId="20" xfId="0" applyFill="1" applyBorder="1" applyAlignment="1" applyProtection="1">
      <alignment horizontal="left" vertical="center" wrapText="1"/>
      <protection locked="0"/>
    </xf>
    <xf numFmtId="0" fontId="0" fillId="6" borderId="22" xfId="0" applyFill="1" applyBorder="1" applyAlignment="1" applyProtection="1">
      <alignment horizontal="left" vertical="center" wrapText="1"/>
      <protection locked="0"/>
    </xf>
    <xf numFmtId="3" fontId="25" fillId="2" borderId="27" xfId="0" applyNumberFormat="1"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25" fillId="2" borderId="12" xfId="0" applyNumberFormat="1" applyFont="1" applyFill="1" applyBorder="1" applyAlignment="1">
      <alignment horizontal="left" vertical="center" wrapText="1"/>
    </xf>
    <xf numFmtId="0" fontId="25" fillId="2" borderId="14" xfId="0" applyNumberFormat="1" applyFont="1" applyFill="1" applyBorder="1" applyAlignment="1">
      <alignment horizontal="left" vertical="center" wrapText="1"/>
    </xf>
    <xf numFmtId="0" fontId="25" fillId="2" borderId="18" xfId="0" applyNumberFormat="1" applyFont="1" applyFill="1" applyBorder="1" applyAlignment="1">
      <alignment horizontal="left" vertical="center" wrapText="1"/>
    </xf>
    <xf numFmtId="3" fontId="25" fillId="2" borderId="12" xfId="0" applyNumberFormat="1"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4" borderId="0" xfId="0" applyFont="1" applyFill="1" applyBorder="1" applyAlignment="1" applyProtection="1">
      <alignment horizontal="left" vertical="top" wrapText="1"/>
      <protection locked="0"/>
    </xf>
    <xf numFmtId="3" fontId="25" fillId="2" borderId="28" xfId="0" applyNumberFormat="1" applyFont="1" applyFill="1" applyBorder="1" applyAlignment="1">
      <alignment horizontal="left" vertical="center" wrapText="1"/>
    </xf>
    <xf numFmtId="3" fontId="25" fillId="2" borderId="29" xfId="0" applyNumberFormat="1" applyFont="1" applyFill="1" applyBorder="1" applyAlignment="1">
      <alignment horizontal="left" vertical="center" wrapText="1"/>
    </xf>
    <xf numFmtId="3" fontId="25" fillId="2" borderId="14" xfId="0" applyNumberFormat="1" applyFont="1" applyFill="1" applyBorder="1" applyAlignment="1">
      <alignment horizontal="center" vertical="center" wrapText="1"/>
    </xf>
    <xf numFmtId="3" fontId="25" fillId="2" borderId="18" xfId="0" applyNumberFormat="1" applyFont="1" applyFill="1" applyBorder="1" applyAlignment="1">
      <alignment horizontal="center" vertical="center" wrapText="1"/>
    </xf>
    <xf numFmtId="3" fontId="18" fillId="4" borderId="0" xfId="0" applyNumberFormat="1" applyFont="1" applyFill="1" applyBorder="1" applyAlignment="1">
      <alignment horizontal="center" vertical="center" wrapText="1"/>
    </xf>
    <xf numFmtId="0" fontId="18" fillId="4" borderId="0" xfId="0" applyFont="1" applyFill="1" applyBorder="1" applyAlignment="1">
      <alignment horizontal="center" vertical="center" wrapText="1"/>
    </xf>
    <xf numFmtId="3" fontId="25" fillId="2" borderId="27" xfId="0" applyNumberFormat="1" applyFont="1" applyFill="1" applyBorder="1" applyAlignment="1">
      <alignment horizontal="left" vertical="center" wrapText="1" indent="1"/>
    </xf>
    <xf numFmtId="0" fontId="25" fillId="2" borderId="28" xfId="0" applyFont="1" applyFill="1" applyBorder="1" applyAlignment="1">
      <alignment horizontal="left" vertical="center" wrapText="1" indent="1"/>
    </xf>
    <xf numFmtId="0" fontId="25" fillId="2" borderId="29" xfId="0" applyFont="1" applyFill="1" applyBorder="1" applyAlignment="1">
      <alignment horizontal="left" vertical="center" wrapText="1" indent="1"/>
    </xf>
    <xf numFmtId="0" fontId="25" fillId="2" borderId="12" xfId="0" applyNumberFormat="1" applyFont="1" applyFill="1" applyBorder="1" applyAlignment="1">
      <alignment horizontal="left" vertical="center" wrapText="1" indent="1"/>
    </xf>
    <xf numFmtId="0" fontId="25" fillId="2" borderId="14" xfId="0" applyNumberFormat="1" applyFont="1" applyFill="1" applyBorder="1" applyAlignment="1">
      <alignment horizontal="left" vertical="center" wrapText="1" indent="1"/>
    </xf>
    <xf numFmtId="0" fontId="25" fillId="2" borderId="18" xfId="0" applyNumberFormat="1" applyFont="1" applyFill="1" applyBorder="1" applyAlignment="1">
      <alignment horizontal="left" vertical="center" wrapText="1" indent="1"/>
    </xf>
    <xf numFmtId="0" fontId="34" fillId="3" borderId="32" xfId="0" applyFont="1" applyFill="1" applyBorder="1" applyAlignment="1">
      <alignment horizontal="left" vertical="center"/>
    </xf>
    <xf numFmtId="0" fontId="34" fillId="3" borderId="33" xfId="0" applyFont="1" applyFill="1" applyBorder="1" applyAlignment="1">
      <alignment horizontal="left" vertical="center"/>
    </xf>
    <xf numFmtId="0" fontId="34" fillId="3" borderId="34" xfId="0" applyFont="1" applyFill="1" applyBorder="1" applyAlignment="1">
      <alignment horizontal="left" vertical="center"/>
    </xf>
    <xf numFmtId="0" fontId="34" fillId="3" borderId="32" xfId="0" applyFont="1" applyFill="1" applyBorder="1" applyAlignment="1">
      <alignment horizontal="left" vertical="center" wrapText="1"/>
    </xf>
    <xf numFmtId="0" fontId="34" fillId="3" borderId="33" xfId="0" applyFont="1" applyFill="1" applyBorder="1" applyAlignment="1">
      <alignment horizontal="left" vertical="center" wrapText="1"/>
    </xf>
    <xf numFmtId="0" fontId="34" fillId="3" borderId="34" xfId="0" applyFont="1" applyFill="1" applyBorder="1" applyAlignment="1">
      <alignment horizontal="left" vertical="center" wrapText="1"/>
    </xf>
    <xf numFmtId="0" fontId="15" fillId="0" borderId="30" xfId="0" applyFont="1" applyFill="1" applyBorder="1" applyAlignment="1">
      <alignment horizontal="center" vertical="center" wrapText="1"/>
    </xf>
    <xf numFmtId="0" fontId="15" fillId="0" borderId="31" xfId="0" applyFont="1" applyFill="1" applyBorder="1" applyAlignment="1">
      <alignment horizontal="center" vertical="center" wrapText="1"/>
    </xf>
    <xf numFmtId="3" fontId="18" fillId="0" borderId="0"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1" fontId="25" fillId="2" borderId="13" xfId="0" applyNumberFormat="1"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2" borderId="13"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6" xfId="0" applyFont="1" applyFill="1" applyBorder="1" applyAlignment="1">
      <alignment horizontal="center" vertical="center" wrapText="1"/>
    </xf>
    <xf numFmtId="3" fontId="25" fillId="2" borderId="1" xfId="0" applyNumberFormat="1" applyFont="1" applyFill="1" applyBorder="1" applyAlignment="1">
      <alignment horizontal="center" vertical="center" wrapText="1"/>
    </xf>
    <xf numFmtId="0" fontId="25" fillId="2" borderId="13" xfId="0" applyNumberFormat="1" applyFont="1" applyFill="1" applyBorder="1" applyAlignment="1">
      <alignment horizontal="left" vertical="center" wrapText="1" indent="1"/>
    </xf>
    <xf numFmtId="0" fontId="25" fillId="2" borderId="17" xfId="0" applyNumberFormat="1" applyFont="1" applyFill="1" applyBorder="1" applyAlignment="1">
      <alignment horizontal="left" vertical="center" wrapText="1" indent="1"/>
    </xf>
    <xf numFmtId="0" fontId="25" fillId="2" borderId="1" xfId="0" applyNumberFormat="1" applyFont="1" applyFill="1" applyBorder="1" applyAlignment="1">
      <alignment horizontal="left" vertical="center" wrapText="1" indent="1"/>
    </xf>
    <xf numFmtId="0" fontId="25" fillId="2" borderId="16" xfId="0" applyNumberFormat="1" applyFont="1" applyFill="1" applyBorder="1" applyAlignment="1">
      <alignment horizontal="left" vertical="center" wrapText="1" indent="1"/>
    </xf>
    <xf numFmtId="0" fontId="25" fillId="2" borderId="1" xfId="0" applyNumberFormat="1" applyFont="1" applyFill="1" applyBorder="1" applyAlignment="1">
      <alignment horizontal="center" vertical="center"/>
    </xf>
    <xf numFmtId="0" fontId="25" fillId="2" borderId="16" xfId="0" applyNumberFormat="1" applyFont="1" applyFill="1" applyBorder="1" applyAlignment="1">
      <alignment horizontal="center" vertical="center"/>
    </xf>
    <xf numFmtId="0" fontId="29" fillId="9" borderId="24" xfId="0" applyFont="1" applyFill="1" applyBorder="1" applyAlignment="1">
      <alignment horizontal="center" vertical="center" wrapText="1"/>
    </xf>
    <xf numFmtId="0" fontId="38" fillId="3" borderId="32" xfId="0" applyFont="1" applyFill="1" applyBorder="1" applyAlignment="1">
      <alignment horizontal="left" vertical="center" wrapText="1"/>
    </xf>
    <xf numFmtId="0" fontId="38" fillId="3" borderId="33" xfId="0" applyFont="1" applyFill="1" applyBorder="1" applyAlignment="1">
      <alignment horizontal="left" vertical="center" wrapText="1"/>
    </xf>
    <xf numFmtId="0" fontId="38" fillId="3" borderId="34" xfId="0" applyFont="1" applyFill="1" applyBorder="1" applyAlignment="1">
      <alignment horizontal="left" vertical="center" wrapText="1"/>
    </xf>
    <xf numFmtId="0" fontId="25" fillId="2" borderId="1" xfId="0" applyNumberFormat="1" applyFont="1" applyFill="1" applyBorder="1" applyAlignment="1">
      <alignment horizontal="center" vertical="center" wrapText="1"/>
    </xf>
    <xf numFmtId="0" fontId="25" fillId="2" borderId="13" xfId="0" applyNumberFormat="1" applyFont="1" applyFill="1" applyBorder="1" applyAlignment="1">
      <alignment horizontal="center" vertical="center" wrapText="1"/>
    </xf>
    <xf numFmtId="0" fontId="25" fillId="2" borderId="17" xfId="0" applyNumberFormat="1" applyFont="1" applyFill="1" applyBorder="1" applyAlignment="1">
      <alignment horizontal="center" vertical="center" wrapText="1"/>
    </xf>
    <xf numFmtId="0" fontId="25" fillId="2" borderId="16" xfId="0" applyNumberFormat="1" applyFont="1" applyFill="1" applyBorder="1" applyAlignment="1">
      <alignment horizontal="center" vertical="center" wrapText="1"/>
    </xf>
    <xf numFmtId="1" fontId="25" fillId="2" borderId="12" xfId="0" applyNumberFormat="1" applyFont="1" applyFill="1" applyBorder="1" applyAlignment="1">
      <alignment horizontal="center" vertical="center" wrapText="1"/>
    </xf>
    <xf numFmtId="0" fontId="7" fillId="4" borderId="0" xfId="0" applyFont="1" applyFill="1" applyBorder="1" applyAlignment="1" applyProtection="1">
      <alignment horizontal="left" vertical="center" wrapText="1"/>
    </xf>
    <xf numFmtId="0" fontId="16" fillId="8" borderId="24" xfId="0" applyFont="1" applyFill="1" applyBorder="1" applyAlignment="1" applyProtection="1">
      <alignment horizontal="center" vertical="center" wrapText="1"/>
    </xf>
    <xf numFmtId="0" fontId="16" fillId="8" borderId="25" xfId="0" applyFont="1" applyFill="1" applyBorder="1" applyAlignment="1" applyProtection="1">
      <alignment horizontal="center" vertical="center" wrapText="1"/>
    </xf>
    <xf numFmtId="0" fontId="16" fillId="8" borderId="26" xfId="0" applyFont="1" applyFill="1" applyBorder="1" applyAlignment="1" applyProtection="1">
      <alignment horizontal="center" vertical="center" wrapText="1"/>
    </xf>
    <xf numFmtId="0" fontId="1" fillId="14" borderId="35" xfId="0" applyFont="1" applyFill="1" applyBorder="1" applyAlignment="1" applyProtection="1">
      <alignment horizontal="center" vertical="center" wrapText="1"/>
    </xf>
    <xf numFmtId="0" fontId="1" fillId="14" borderId="39" xfId="0" applyFont="1" applyFill="1" applyBorder="1" applyAlignment="1" applyProtection="1">
      <alignment horizontal="center" vertical="center" wrapText="1"/>
    </xf>
    <xf numFmtId="0" fontId="1" fillId="14" borderId="40" xfId="0" applyFont="1" applyFill="1" applyBorder="1" applyAlignment="1" applyProtection="1">
      <alignment horizontal="center" vertical="center" wrapText="1"/>
    </xf>
    <xf numFmtId="165" fontId="23" fillId="4" borderId="0" xfId="0" applyNumberFormat="1" applyFont="1" applyFill="1" applyBorder="1" applyAlignment="1" applyProtection="1">
      <alignment horizontal="center" vertical="top"/>
    </xf>
    <xf numFmtId="0" fontId="14" fillId="14" borderId="35" xfId="0" applyFont="1" applyFill="1" applyBorder="1" applyAlignment="1" applyProtection="1">
      <alignment horizontal="center" vertical="center" wrapText="1"/>
    </xf>
    <xf numFmtId="0" fontId="14" fillId="14" borderId="39" xfId="0" applyFont="1" applyFill="1" applyBorder="1" applyAlignment="1" applyProtection="1">
      <alignment horizontal="center" vertical="center" wrapText="1"/>
    </xf>
    <xf numFmtId="0" fontId="14" fillId="14" borderId="40" xfId="0" applyFont="1" applyFill="1" applyBorder="1" applyAlignment="1" applyProtection="1">
      <alignment horizontal="center" vertical="center" wrapText="1"/>
    </xf>
    <xf numFmtId="49" fontId="1" fillId="4" borderId="0" xfId="0" applyNumberFormat="1" applyFont="1" applyFill="1" applyBorder="1" applyAlignment="1" applyProtection="1">
      <alignment horizontal="right"/>
    </xf>
    <xf numFmtId="0" fontId="1" fillId="4" borderId="0" xfId="0" applyFont="1" applyFill="1" applyBorder="1" applyAlignment="1" applyProtection="1">
      <alignment horizontal="right"/>
    </xf>
    <xf numFmtId="0" fontId="14" fillId="14" borderId="35" xfId="0" applyFont="1" applyFill="1" applyBorder="1" applyAlignment="1" applyProtection="1">
      <alignment horizontal="center" vertical="center"/>
    </xf>
    <xf numFmtId="0" fontId="14" fillId="14" borderId="39" xfId="0" applyFont="1" applyFill="1" applyBorder="1" applyAlignment="1" applyProtection="1">
      <alignment horizontal="center" vertical="center"/>
    </xf>
    <xf numFmtId="0" fontId="14" fillId="14" borderId="40" xfId="0" applyFont="1" applyFill="1" applyBorder="1" applyAlignment="1" applyProtection="1">
      <alignment horizontal="center" vertical="center"/>
    </xf>
    <xf numFmtId="0" fontId="0" fillId="4" borderId="0" xfId="0" applyFont="1" applyFill="1" applyBorder="1" applyAlignment="1" applyProtection="1">
      <alignment horizontal="left" vertical="top" wrapText="1"/>
    </xf>
    <xf numFmtId="0" fontId="0" fillId="6" borderId="2" xfId="0" applyFont="1" applyFill="1" applyBorder="1" applyAlignment="1" applyProtection="1">
      <alignment horizontal="left" vertical="top" wrapText="1"/>
      <protection locked="0"/>
    </xf>
    <xf numFmtId="0" fontId="0" fillId="6" borderId="3" xfId="0" applyFont="1" applyFill="1" applyBorder="1" applyAlignment="1" applyProtection="1">
      <alignment horizontal="left" vertical="top" wrapText="1"/>
      <protection locked="0"/>
    </xf>
    <xf numFmtId="0" fontId="0" fillId="6" borderId="4" xfId="0" applyFont="1" applyFill="1" applyBorder="1" applyAlignment="1" applyProtection="1">
      <alignment horizontal="left" vertical="top" wrapText="1"/>
      <protection locked="0"/>
    </xf>
    <xf numFmtId="0" fontId="0" fillId="6" borderId="5" xfId="0" applyFont="1" applyFill="1" applyBorder="1" applyAlignment="1" applyProtection="1">
      <alignment horizontal="left" vertical="top" wrapText="1"/>
      <protection locked="0"/>
    </xf>
    <xf numFmtId="0" fontId="0" fillId="6" borderId="0" xfId="0" applyFont="1" applyFill="1" applyBorder="1" applyAlignment="1" applyProtection="1">
      <alignment horizontal="left" vertical="top" wrapText="1"/>
      <protection locked="0"/>
    </xf>
    <xf numFmtId="0" fontId="0" fillId="6" borderId="6" xfId="0" applyFont="1" applyFill="1" applyBorder="1" applyAlignment="1" applyProtection="1">
      <alignment horizontal="left" vertical="top" wrapText="1"/>
      <protection locked="0"/>
    </xf>
    <xf numFmtId="0" fontId="0" fillId="6" borderId="7" xfId="0" applyFont="1" applyFill="1" applyBorder="1" applyAlignment="1" applyProtection="1">
      <alignment horizontal="left" vertical="top" wrapText="1"/>
      <protection locked="0"/>
    </xf>
    <xf numFmtId="0" fontId="0" fillId="6" borderId="8" xfId="0" applyFont="1" applyFill="1" applyBorder="1" applyAlignment="1" applyProtection="1">
      <alignment horizontal="left" vertical="top" wrapText="1"/>
      <protection locked="0"/>
    </xf>
    <xf numFmtId="0" fontId="0" fillId="6" borderId="9" xfId="0" applyFont="1" applyFill="1" applyBorder="1" applyAlignment="1" applyProtection="1">
      <alignment horizontal="left" vertical="top" wrapText="1"/>
      <protection locked="0"/>
    </xf>
    <xf numFmtId="0" fontId="0" fillId="9" borderId="20" xfId="0" applyFill="1" applyBorder="1" applyAlignment="1" applyProtection="1">
      <alignment horizontal="center" vertical="center" wrapText="1"/>
    </xf>
    <xf numFmtId="0" fontId="0" fillId="9" borderId="21" xfId="0" applyFill="1" applyBorder="1" applyAlignment="1" applyProtection="1">
      <alignment horizontal="center" vertical="center" wrapText="1"/>
    </xf>
    <xf numFmtId="0" fontId="0" fillId="9" borderId="22" xfId="0" applyFill="1" applyBorder="1" applyAlignment="1" applyProtection="1">
      <alignment horizontal="center" vertical="center" wrapText="1"/>
    </xf>
    <xf numFmtId="0" fontId="1" fillId="4" borderId="0" xfId="0" applyFont="1" applyFill="1" applyAlignment="1" applyProtection="1">
      <alignment horizontal="left" vertical="top" wrapText="1"/>
    </xf>
    <xf numFmtId="0" fontId="1" fillId="4" borderId="0" xfId="0" applyFont="1" applyFill="1" applyAlignment="1" applyProtection="1">
      <alignment horizontal="left" vertical="top"/>
    </xf>
    <xf numFmtId="0" fontId="0" fillId="4" borderId="0" xfId="0" applyFont="1" applyFill="1" applyAlignment="1" applyProtection="1">
      <alignment horizontal="left" vertical="top" wrapText="1"/>
    </xf>
    <xf numFmtId="167" fontId="14" fillId="4" borderId="0" xfId="0" applyNumberFormat="1" applyFont="1" applyFill="1" applyAlignment="1" applyProtection="1">
      <alignment horizontal="left" vertical="top" wrapText="1"/>
    </xf>
    <xf numFmtId="0" fontId="0" fillId="4" borderId="2" xfId="0" applyFill="1" applyBorder="1" applyAlignment="1" applyProtection="1">
      <alignment horizontal="center"/>
      <protection locked="0"/>
    </xf>
    <xf numFmtId="0" fontId="0" fillId="4" borderId="3" xfId="0" applyFill="1" applyBorder="1" applyAlignment="1" applyProtection="1">
      <alignment horizontal="center"/>
      <protection locked="0"/>
    </xf>
    <xf numFmtId="0" fontId="0" fillId="4" borderId="4" xfId="0" applyFill="1" applyBorder="1" applyAlignment="1" applyProtection="1">
      <alignment horizontal="center"/>
      <protection locked="0"/>
    </xf>
    <xf numFmtId="0" fontId="0" fillId="4" borderId="5" xfId="0" applyFill="1" applyBorder="1" applyAlignment="1" applyProtection="1">
      <alignment horizontal="center"/>
      <protection locked="0"/>
    </xf>
    <xf numFmtId="0" fontId="0" fillId="4" borderId="0" xfId="0" applyFill="1" applyBorder="1" applyAlignment="1" applyProtection="1">
      <alignment horizontal="center"/>
      <protection locked="0"/>
    </xf>
    <xf numFmtId="0" fontId="0" fillId="4" borderId="6"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4" borderId="8" xfId="0" applyFill="1" applyBorder="1" applyAlignment="1" applyProtection="1">
      <alignment horizontal="center"/>
      <protection locked="0"/>
    </xf>
    <xf numFmtId="0" fontId="0" fillId="4" borderId="9" xfId="0" applyFill="1" applyBorder="1" applyAlignment="1" applyProtection="1">
      <alignment horizontal="center"/>
      <protection locked="0"/>
    </xf>
  </cellXfs>
  <cellStyles count="6">
    <cellStyle name="Comma" xfId="4" builtinId="3"/>
    <cellStyle name="Currency" xfId="2" builtinId="4"/>
    <cellStyle name="Hyperlink" xfId="1" builtinId="8"/>
    <cellStyle name="Normal" xfId="0" builtinId="0"/>
    <cellStyle name="Normal 2" xfId="5"/>
    <cellStyle name="Percent" xfId="3" builtinId="5"/>
  </cellStyles>
  <dxfs count="45">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b/>
        <i val="0"/>
        <color rgb="FFC00000"/>
      </font>
      <fill>
        <patternFill>
          <bgColor theme="4" tint="0.79998168889431442"/>
        </patternFill>
      </fill>
      <border>
        <left style="thin">
          <color auto="1"/>
        </left>
        <right style="thin">
          <color auto="1"/>
        </right>
        <top style="thin">
          <color auto="1"/>
        </top>
        <bottom style="thin">
          <color auto="1"/>
        </bottom>
        <vertical/>
        <horizontal/>
      </border>
    </dxf>
    <dxf>
      <font>
        <b val="0"/>
        <i val="0"/>
      </font>
      <numFmt numFmtId="0" formatCode="General"/>
      <fill>
        <patternFill>
          <bgColor theme="7" tint="0.79998168889431442"/>
        </patternFill>
      </fill>
      <border>
        <left style="thin">
          <color auto="1"/>
        </left>
        <right style="thin">
          <color auto="1"/>
        </right>
        <top style="thin">
          <color auto="1"/>
        </top>
        <bottom style="thin">
          <color auto="1"/>
        </bottom>
        <vertical/>
        <horizontal/>
      </border>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ont>
        <color rgb="FFFF0000"/>
      </font>
    </dxf>
    <dxf>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ill>
        <patternFill>
          <bgColor theme="7" tint="0.79998168889431442"/>
        </patternFill>
      </fill>
      <border>
        <left style="thin">
          <color auto="1"/>
        </left>
        <right style="thin">
          <color auto="1"/>
        </right>
        <top style="thin">
          <color auto="1"/>
        </top>
        <bottom style="thin">
          <color auto="1"/>
        </bottom>
        <vertical/>
        <horizontal/>
      </border>
    </dxf>
    <dxf>
      <font>
        <b/>
        <i val="0"/>
        <color rgb="FFFF0000"/>
      </font>
    </dxf>
    <dxf>
      <font>
        <strike val="0"/>
        <color auto="1"/>
      </font>
      <fill>
        <patternFill>
          <bgColor theme="7" tint="0.59996337778862885"/>
        </patternFill>
      </fill>
      <border>
        <left style="thin">
          <color auto="1"/>
        </left>
        <right style="thin">
          <color auto="1"/>
        </right>
        <top style="thin">
          <color auto="1"/>
        </top>
        <bottom style="thin">
          <color auto="1"/>
        </bottom>
        <vertical/>
        <horizontal/>
      </border>
    </dxf>
    <dxf>
      <font>
        <color rgb="FFFF0000"/>
      </font>
    </dxf>
    <dxf>
      <font>
        <color rgb="FFFF0000"/>
      </font>
    </dxf>
  </dxfs>
  <tableStyles count="0" defaultTableStyle="TableStyleMedium2" defaultPivotStyle="PivotStyleLight16"/>
  <colors>
    <mruColors>
      <color rgb="FFFFFFFF"/>
      <color rgb="FFE1FFFF"/>
      <color rgb="FFCCFFFF"/>
      <color rgb="FFECF4FA"/>
      <color rgb="FFEAF3F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emf"/><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10.xml.rels><?xml version="1.0" encoding="UTF-8" standalone="yes"?>
<Relationships xmlns="http://schemas.openxmlformats.org/package/2006/relationships"><Relationship Id="rId2" Type="http://schemas.openxmlformats.org/officeDocument/2006/relationships/hyperlink" Target="#'Step 10-Intens. Session Budget'!A1"/><Relationship Id="rId1" Type="http://schemas.openxmlformats.org/officeDocument/2006/relationships/hyperlink" Target="#Summary!A1"/></Relationships>
</file>

<file path=xl/drawings/_rels/drawing11.xml.rels><?xml version="1.0" encoding="UTF-8" standalone="yes"?>
<Relationships xmlns="http://schemas.openxmlformats.org/package/2006/relationships"><Relationship Id="rId1" Type="http://schemas.openxmlformats.org/officeDocument/2006/relationships/hyperlink" Target="#Summary!A1"/></Relationships>
</file>

<file path=xl/drawings/_rels/drawing12.xml.rels><?xml version="1.0" encoding="UTF-8" standalone="yes"?>
<Relationships xmlns="http://schemas.openxmlformats.org/package/2006/relationships"><Relationship Id="rId1" Type="http://schemas.openxmlformats.org/officeDocument/2006/relationships/hyperlink" Target="#'U.S. Embassy-Consulate ONLY'!A1"/></Relationships>
</file>

<file path=xl/drawings/_rels/drawing2.xml.rels><?xml version="1.0" encoding="UTF-8" standalone="yes"?>
<Relationships xmlns="http://schemas.openxmlformats.org/package/2006/relationships"><Relationship Id="rId1" Type="http://schemas.openxmlformats.org/officeDocument/2006/relationships/hyperlink" Target="#'Step 2-Provider Info'!A1"/></Relationships>
</file>

<file path=xl/drawings/_rels/drawing3.xml.rels><?xml version="1.0" encoding="UTF-8" standalone="yes"?>
<Relationships xmlns="http://schemas.openxmlformats.org/package/2006/relationships"><Relationship Id="rId1" Type="http://schemas.openxmlformats.org/officeDocument/2006/relationships/hyperlink" Target="#'Step 3-Program Info'!A1"/></Relationships>
</file>

<file path=xl/drawings/_rels/drawing4.xml.rels><?xml version="1.0" encoding="UTF-8" standalone="yes"?>
<Relationships xmlns="http://schemas.openxmlformats.org/package/2006/relationships"><Relationship Id="rId1" Type="http://schemas.openxmlformats.org/officeDocument/2006/relationships/hyperlink" Target="#'Step 4- After School Program '!A1"/></Relationships>
</file>

<file path=xl/drawings/_rels/drawing5.xml.rels><?xml version="1.0" encoding="UTF-8" standalone="yes"?>
<Relationships xmlns="http://schemas.openxmlformats.org/package/2006/relationships"><Relationship Id="rId1" Type="http://schemas.openxmlformats.org/officeDocument/2006/relationships/hyperlink" Target="#'Step 5-After School Hrs &amp; Sites'!A1"/></Relationships>
</file>

<file path=xl/drawings/_rels/drawing6.xml.rels><?xml version="1.0" encoding="UTF-8" standalone="yes"?>
<Relationships xmlns="http://schemas.openxmlformats.org/package/2006/relationships"><Relationship Id="rId1" Type="http://schemas.openxmlformats.org/officeDocument/2006/relationships/hyperlink" Target="#'Step 6-Student Instruction Hrs'!A1"/></Relationships>
</file>

<file path=xl/drawings/_rels/drawing7.xml.rels><?xml version="1.0" encoding="UTF-8" standalone="yes"?>
<Relationships xmlns="http://schemas.openxmlformats.org/package/2006/relationships"><Relationship Id="rId2" Type="http://schemas.openxmlformats.org/officeDocument/2006/relationships/hyperlink" Target="#'Step 9-After School Budget'!Print_Area"/><Relationship Id="rId1" Type="http://schemas.openxmlformats.org/officeDocument/2006/relationships/hyperlink" Target="#'Step 7- Intensive Sessions Desc'!A1"/></Relationships>
</file>

<file path=xl/drawings/_rels/drawing8.xml.rels><?xml version="1.0" encoding="UTF-8" standalone="yes"?>
<Relationships xmlns="http://schemas.openxmlformats.org/package/2006/relationships"><Relationship Id="rId1" Type="http://schemas.openxmlformats.org/officeDocument/2006/relationships/hyperlink" Target="#'Step 8-Intensive Sessions Info'!A1"/></Relationships>
</file>

<file path=xl/drawings/_rels/drawing9.xml.rels><?xml version="1.0" encoding="UTF-8" standalone="yes"?>
<Relationships xmlns="http://schemas.openxmlformats.org/package/2006/relationships"><Relationship Id="rId1" Type="http://schemas.openxmlformats.org/officeDocument/2006/relationships/hyperlink" Target="#'Step 9-After School Budget'!A1"/></Relationships>
</file>

<file path=xl/drawings/drawing1.xml><?xml version="1.0" encoding="utf-8"?>
<xdr:wsDr xmlns:xdr="http://schemas.openxmlformats.org/drawingml/2006/spreadsheetDrawing" xmlns:a="http://schemas.openxmlformats.org/drawingml/2006/main">
  <xdr:twoCellAnchor editAs="oneCell">
    <xdr:from>
      <xdr:col>3</xdr:col>
      <xdr:colOff>266700</xdr:colOff>
      <xdr:row>13</xdr:row>
      <xdr:rowOff>161925</xdr:rowOff>
    </xdr:from>
    <xdr:to>
      <xdr:col>8</xdr:col>
      <xdr:colOff>200025</xdr:colOff>
      <xdr:row>26</xdr:row>
      <xdr:rowOff>47625</xdr:rowOff>
    </xdr:to>
    <xdr:pic>
      <xdr:nvPicPr>
        <xdr:cNvPr id="2" name="Picture 1"/>
        <xdr:cNvPicPr/>
      </xdr:nvPicPr>
      <xdr:blipFill>
        <a:blip xmlns:r="http://schemas.openxmlformats.org/officeDocument/2006/relationships" r:embed="rId1"/>
        <a:stretch>
          <a:fillRect/>
        </a:stretch>
      </xdr:blipFill>
      <xdr:spPr>
        <a:xfrm>
          <a:off x="1752600" y="4886325"/>
          <a:ext cx="2981325" cy="2362200"/>
        </a:xfrm>
        <a:prstGeom prst="rect">
          <a:avLst/>
        </a:prstGeom>
      </xdr:spPr>
    </xdr:pic>
    <xdr:clientData/>
  </xdr:twoCellAnchor>
  <xdr:twoCellAnchor>
    <xdr:from>
      <xdr:col>8</xdr:col>
      <xdr:colOff>180975</xdr:colOff>
      <xdr:row>16</xdr:row>
      <xdr:rowOff>38100</xdr:rowOff>
    </xdr:from>
    <xdr:to>
      <xdr:col>13</xdr:col>
      <xdr:colOff>466725</xdr:colOff>
      <xdr:row>23</xdr:row>
      <xdr:rowOff>114300</xdr:rowOff>
    </xdr:to>
    <xdr:grpSp>
      <xdr:nvGrpSpPr>
        <xdr:cNvPr id="3" name="Group 2"/>
        <xdr:cNvGrpSpPr/>
      </xdr:nvGrpSpPr>
      <xdr:grpSpPr>
        <a:xfrm>
          <a:off x="4714875" y="5562600"/>
          <a:ext cx="3333750" cy="1409700"/>
          <a:chOff x="0" y="0"/>
          <a:chExt cx="3333750" cy="1409700"/>
        </a:xfrm>
      </xdr:grpSpPr>
      <xdr:pic>
        <xdr:nvPicPr>
          <xdr:cNvPr id="4" name="Picture 3"/>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400050" y="0"/>
            <a:ext cx="2933700" cy="1409700"/>
          </a:xfrm>
          <a:prstGeom prst="rect">
            <a:avLst/>
          </a:prstGeom>
        </xdr:spPr>
      </xdr:pic>
      <xdr:sp macro="" textlink="">
        <xdr:nvSpPr>
          <xdr:cNvPr id="5" name="Right Arrow 4"/>
          <xdr:cNvSpPr/>
        </xdr:nvSpPr>
        <xdr:spPr>
          <a:xfrm>
            <a:off x="0" y="381000"/>
            <a:ext cx="4381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twoCellAnchor editAs="oneCell">
    <xdr:from>
      <xdr:col>1</xdr:col>
      <xdr:colOff>114300</xdr:colOff>
      <xdr:row>8</xdr:row>
      <xdr:rowOff>38100</xdr:rowOff>
    </xdr:from>
    <xdr:to>
      <xdr:col>12</xdr:col>
      <xdr:colOff>266700</xdr:colOff>
      <xdr:row>8</xdr:row>
      <xdr:rowOff>494665</xdr:rowOff>
    </xdr:to>
    <xdr:pic>
      <xdr:nvPicPr>
        <xdr:cNvPr id="6" name="Picture 5"/>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 y="2876550"/>
          <a:ext cx="6858000" cy="456565"/>
        </a:xfrm>
        <a:prstGeom prst="rect">
          <a:avLst/>
        </a:prstGeom>
      </xdr:spPr>
    </xdr:pic>
    <xdr:clientData/>
  </xdr:twoCellAnchor>
  <xdr:twoCellAnchor editAs="oneCell">
    <xdr:from>
      <xdr:col>1</xdr:col>
      <xdr:colOff>180975</xdr:colOff>
      <xdr:row>11</xdr:row>
      <xdr:rowOff>28575</xdr:rowOff>
    </xdr:from>
    <xdr:to>
      <xdr:col>12</xdr:col>
      <xdr:colOff>333375</xdr:colOff>
      <xdr:row>11</xdr:row>
      <xdr:rowOff>354965</xdr:rowOff>
    </xdr:to>
    <xdr:pic>
      <xdr:nvPicPr>
        <xdr:cNvPr id="7" name="Picture 6"/>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447675" y="3838575"/>
          <a:ext cx="6858000" cy="326390"/>
        </a:xfrm>
        <a:prstGeom prst="rect">
          <a:avLst/>
        </a:prstGeom>
      </xdr:spPr>
    </xdr:pic>
    <xdr:clientData/>
  </xdr:twoCellAnchor>
  <xdr:twoCellAnchor editAs="oneCell">
    <xdr:from>
      <xdr:col>1</xdr:col>
      <xdr:colOff>161925</xdr:colOff>
      <xdr:row>29</xdr:row>
      <xdr:rowOff>28575</xdr:rowOff>
    </xdr:from>
    <xdr:to>
      <xdr:col>1</xdr:col>
      <xdr:colOff>495300</xdr:colOff>
      <xdr:row>30</xdr:row>
      <xdr:rowOff>95250</xdr:rowOff>
    </xdr:to>
    <xdr:pic>
      <xdr:nvPicPr>
        <xdr:cNvPr id="8" name="Picture 7"/>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428625" y="7858125"/>
          <a:ext cx="333375" cy="257175"/>
        </a:xfrm>
        <a:prstGeom prst="rect">
          <a:avLst/>
        </a:prstGeom>
      </xdr:spPr>
    </xdr:pic>
    <xdr:clientData/>
  </xdr:twoCellAnchor>
  <xdr:twoCellAnchor editAs="oneCell">
    <xdr:from>
      <xdr:col>1</xdr:col>
      <xdr:colOff>219075</xdr:colOff>
      <xdr:row>30</xdr:row>
      <xdr:rowOff>161925</xdr:rowOff>
    </xdr:from>
    <xdr:to>
      <xdr:col>1</xdr:col>
      <xdr:colOff>495300</xdr:colOff>
      <xdr:row>32</xdr:row>
      <xdr:rowOff>47625</xdr:rowOff>
    </xdr:to>
    <xdr:pic>
      <xdr:nvPicPr>
        <xdr:cNvPr id="9" name="Picture 8"/>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485775" y="8181975"/>
          <a:ext cx="276225" cy="266700"/>
        </a:xfrm>
        <a:prstGeom prst="rect">
          <a:avLst/>
        </a:prstGeom>
      </xdr:spPr>
    </xdr:pic>
    <xdr:clientData/>
  </xdr:twoCellAnchor>
  <xdr:twoCellAnchor editAs="oneCell">
    <xdr:from>
      <xdr:col>5</xdr:col>
      <xdr:colOff>9525</xdr:colOff>
      <xdr:row>35</xdr:row>
      <xdr:rowOff>66675</xdr:rowOff>
    </xdr:from>
    <xdr:to>
      <xdr:col>11</xdr:col>
      <xdr:colOff>180975</xdr:colOff>
      <xdr:row>39</xdr:row>
      <xdr:rowOff>109855</xdr:rowOff>
    </xdr:to>
    <xdr:pic>
      <xdr:nvPicPr>
        <xdr:cNvPr id="10" name="picture"/>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2714625" y="9239250"/>
          <a:ext cx="3829050" cy="805180"/>
        </a:xfrm>
        <a:prstGeom prst="rect">
          <a:avLst/>
        </a:prstGeom>
      </xdr:spPr>
    </xdr:pic>
    <xdr:clientData/>
  </xdr:twoCellAnchor>
  <xdr:twoCellAnchor>
    <xdr:from>
      <xdr:col>7</xdr:col>
      <xdr:colOff>314325</xdr:colOff>
      <xdr:row>44</xdr:row>
      <xdr:rowOff>104775</xdr:rowOff>
    </xdr:from>
    <xdr:to>
      <xdr:col>8</xdr:col>
      <xdr:colOff>400050</xdr:colOff>
      <xdr:row>48</xdr:row>
      <xdr:rowOff>3175</xdr:rowOff>
    </xdr:to>
    <xdr:grpSp>
      <xdr:nvGrpSpPr>
        <xdr:cNvPr id="11" name="Group 10"/>
        <xdr:cNvGrpSpPr/>
      </xdr:nvGrpSpPr>
      <xdr:grpSpPr>
        <a:xfrm>
          <a:off x="4238625" y="14878050"/>
          <a:ext cx="695325" cy="660400"/>
          <a:chOff x="0" y="0"/>
          <a:chExt cx="695325" cy="660400"/>
        </a:xfrm>
      </xdr:grpSpPr>
      <xdr:pic>
        <xdr:nvPicPr>
          <xdr:cNvPr id="12" name="Picture 11"/>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676275" cy="619125"/>
          </a:xfrm>
          <a:prstGeom prst="rect">
            <a:avLst/>
          </a:prstGeom>
        </xdr:spPr>
      </xdr:pic>
      <xdr:pic>
        <xdr:nvPicPr>
          <xdr:cNvPr id="13" name="Picture 12"/>
          <xdr:cNvPicPr>
            <a:picLocks noChangeAspect="1"/>
          </xdr:cNvPicPr>
        </xdr:nvPicPr>
        <xdr:blipFill>
          <a:blip xmlns:r="http://schemas.openxmlformats.org/officeDocument/2006/relationships" r:embed="rId9">
            <a:extLst>
              <a:ext uri="{28A0092B-C50C-407E-A947-70E740481C1C}">
                <a14:useLocalDpi xmlns:a14="http://schemas.microsoft.com/office/drawing/2010/main" val="0"/>
              </a:ext>
            </a:extLst>
          </a:blip>
          <a:srcRect/>
          <a:stretch>
            <a:fillRect/>
          </a:stretch>
        </xdr:blipFill>
        <xdr:spPr bwMode="auto">
          <a:xfrm>
            <a:off x="390525" y="438150"/>
            <a:ext cx="304800" cy="222250"/>
          </a:xfrm>
          <a:prstGeom prst="rect">
            <a:avLst/>
          </a:prstGeom>
          <a:noFill/>
        </xdr:spPr>
      </xdr:pic>
    </xdr:grpSp>
    <xdr:clientData/>
  </xdr:twoCellAnchor>
  <xdr:twoCellAnchor editAs="oneCell">
    <xdr:from>
      <xdr:col>2</xdr:col>
      <xdr:colOff>390525</xdr:colOff>
      <xdr:row>41</xdr:row>
      <xdr:rowOff>57150</xdr:rowOff>
    </xdr:from>
    <xdr:to>
      <xdr:col>13</xdr:col>
      <xdr:colOff>533400</xdr:colOff>
      <xdr:row>41</xdr:row>
      <xdr:rowOff>3695700</xdr:rowOff>
    </xdr:to>
    <xdr:pic>
      <xdr:nvPicPr>
        <xdr:cNvPr id="17" name="Picture 16"/>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266825" y="10553700"/>
          <a:ext cx="6848475" cy="3638550"/>
        </a:xfrm>
        <a:prstGeom prst="rect">
          <a:avLst/>
        </a:prstGeom>
        <a:noFill/>
        <a:ln>
          <a:solidFill>
            <a:schemeClr val="tx1"/>
          </a:solidFill>
        </a:ln>
      </xdr:spPr>
    </xdr:pic>
    <xdr:clientData/>
  </xdr:twoCellAnchor>
  <xdr:twoCellAnchor editAs="oneCell">
    <xdr:from>
      <xdr:col>3</xdr:col>
      <xdr:colOff>19050</xdr:colOff>
      <xdr:row>49</xdr:row>
      <xdr:rowOff>161925</xdr:rowOff>
    </xdr:from>
    <xdr:to>
      <xdr:col>14</xdr:col>
      <xdr:colOff>161925</xdr:colOff>
      <xdr:row>51</xdr:row>
      <xdr:rowOff>47625</xdr:rowOff>
    </xdr:to>
    <xdr:pic>
      <xdr:nvPicPr>
        <xdr:cNvPr id="18" name="picture"/>
        <xdr:cNvPicPr/>
      </xdr:nvPicPr>
      <xdr:blipFill>
        <a:blip xmlns:r="http://schemas.openxmlformats.org/officeDocument/2006/relationships" r:embed="rId11">
          <a:extLst>
            <a:ext uri="{28A0092B-C50C-407E-A947-70E740481C1C}">
              <a14:useLocalDpi xmlns:a14="http://schemas.microsoft.com/office/drawing/2010/main" val="0"/>
            </a:ext>
          </a:extLst>
        </a:blip>
        <a:stretch>
          <a:fillRect/>
        </a:stretch>
      </xdr:blipFill>
      <xdr:spPr>
        <a:xfrm>
          <a:off x="1504950" y="16049625"/>
          <a:ext cx="6848475" cy="266700"/>
        </a:xfrm>
        <a:prstGeom prst="rect">
          <a:avLst/>
        </a:prstGeom>
      </xdr:spPr>
    </xdr:pic>
    <xdr:clientData/>
  </xdr:twoCellAnchor>
  <xdr:twoCellAnchor editAs="oneCell">
    <xdr:from>
      <xdr:col>3</xdr:col>
      <xdr:colOff>19049</xdr:colOff>
      <xdr:row>49</xdr:row>
      <xdr:rowOff>180975</xdr:rowOff>
    </xdr:from>
    <xdr:to>
      <xdr:col>3</xdr:col>
      <xdr:colOff>542924</xdr:colOff>
      <xdr:row>51</xdr:row>
      <xdr:rowOff>47625</xdr:rowOff>
    </xdr:to>
    <xdr:pic>
      <xdr:nvPicPr>
        <xdr:cNvPr id="16" name="Picture 15"/>
        <xdr:cNvPicPr/>
      </xdr:nvPicPr>
      <xdr:blipFill>
        <a:blip xmlns:r="http://schemas.openxmlformats.org/officeDocument/2006/relationships" r:embed="rId12">
          <a:extLst>
            <a:ext uri="{28A0092B-C50C-407E-A947-70E740481C1C}">
              <a14:useLocalDpi xmlns:a14="http://schemas.microsoft.com/office/drawing/2010/main" val="0"/>
            </a:ext>
          </a:extLst>
        </a:blip>
        <a:srcRect/>
        <a:stretch>
          <a:fillRect/>
        </a:stretch>
      </xdr:blipFill>
      <xdr:spPr bwMode="auto">
        <a:xfrm>
          <a:off x="1504949" y="16068675"/>
          <a:ext cx="523875" cy="247650"/>
        </a:xfrm>
        <a:prstGeom prst="rect">
          <a:avLst/>
        </a:prstGeom>
        <a:noFill/>
      </xdr:spPr>
    </xdr:pic>
    <xdr:clientData/>
  </xdr:twoCellAnchor>
  <xdr:twoCellAnchor>
    <xdr:from>
      <xdr:col>6</xdr:col>
      <xdr:colOff>303569</xdr:colOff>
      <xdr:row>57</xdr:row>
      <xdr:rowOff>0</xdr:rowOff>
    </xdr:from>
    <xdr:to>
      <xdr:col>11</xdr:col>
      <xdr:colOff>476250</xdr:colOff>
      <xdr:row>83</xdr:row>
      <xdr:rowOff>19049</xdr:rowOff>
    </xdr:to>
    <xdr:grpSp>
      <xdr:nvGrpSpPr>
        <xdr:cNvPr id="14" name="Group 13"/>
        <xdr:cNvGrpSpPr/>
      </xdr:nvGrpSpPr>
      <xdr:grpSpPr>
        <a:xfrm>
          <a:off x="3618269" y="17621250"/>
          <a:ext cx="3220681" cy="4972049"/>
          <a:chOff x="3618269" y="17573625"/>
          <a:chExt cx="3220681" cy="4972049"/>
        </a:xfrm>
      </xdr:grpSpPr>
      <xdr:pic>
        <xdr:nvPicPr>
          <xdr:cNvPr id="19" name="Picture 18"/>
          <xdr:cNvPicPr>
            <a:picLocks noChangeAspect="1" noChangeArrowheads="1"/>
          </xdr:cNvPicPr>
        </xdr:nvPicPr>
        <xdr:blipFill>
          <a:blip xmlns:r="http://schemas.openxmlformats.org/officeDocument/2006/relationships" r:embed="rId13">
            <a:extLst>
              <a:ext uri="{28A0092B-C50C-407E-A947-70E740481C1C}">
                <a14:useLocalDpi xmlns:a14="http://schemas.microsoft.com/office/drawing/2010/main" val="0"/>
              </a:ext>
            </a:extLst>
          </a:blip>
          <a:srcRect/>
          <a:stretch>
            <a:fillRect/>
          </a:stretch>
        </xdr:blipFill>
        <xdr:spPr bwMode="auto">
          <a:xfrm>
            <a:off x="3618269" y="17573625"/>
            <a:ext cx="3220681" cy="4972049"/>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22" name="Oval 21"/>
          <xdr:cNvSpPr/>
        </xdr:nvSpPr>
        <xdr:spPr>
          <a:xfrm>
            <a:off x="4762500" y="19888200"/>
            <a:ext cx="1247775" cy="32385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en-US"/>
          </a:p>
        </xdr:txBody>
      </xdr:sp>
    </xdr:grpSp>
    <xdr:clientData/>
  </xdr:twoCellAnchor>
</xdr:wsDr>
</file>

<file path=xl/drawings/drawing10.xml><?xml version="1.0" encoding="utf-8"?>
<xdr:wsDr xmlns:xdr="http://schemas.openxmlformats.org/drawingml/2006/spreadsheetDrawing" xmlns:a="http://schemas.openxmlformats.org/drawingml/2006/main">
  <xdr:twoCellAnchor>
    <xdr:from>
      <xdr:col>9</xdr:col>
      <xdr:colOff>266700</xdr:colOff>
      <xdr:row>18</xdr:row>
      <xdr:rowOff>1008</xdr:rowOff>
    </xdr:from>
    <xdr:to>
      <xdr:col>9</xdr:col>
      <xdr:colOff>1200150</xdr:colOff>
      <xdr:row>22</xdr:row>
      <xdr:rowOff>19050</xdr:rowOff>
    </xdr:to>
    <xdr:sp macro="" textlink="">
      <xdr:nvSpPr>
        <xdr:cNvPr id="3" name="Rounded Rectangle 2">
          <a:hlinkClick xmlns:r="http://schemas.openxmlformats.org/officeDocument/2006/relationships" r:id="rId1"/>
        </xdr:cNvPr>
        <xdr:cNvSpPr/>
      </xdr:nvSpPr>
      <xdr:spPr>
        <a:xfrm>
          <a:off x="10563225" y="4544433"/>
          <a:ext cx="933450" cy="780042"/>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lang="en-US" sz="1100">
              <a:solidFill>
                <a:schemeClr val="bg1"/>
              </a:solidFill>
            </a:rPr>
            <a:t>Go</a:t>
          </a:r>
          <a:r>
            <a:rPr lang="en-US" sz="1100" baseline="0">
              <a:solidFill>
                <a:schemeClr val="bg1"/>
              </a:solidFill>
            </a:rPr>
            <a:t> to Summary I</a:t>
          </a:r>
          <a:r>
            <a:rPr lang="en-US" sz="1100">
              <a:solidFill>
                <a:schemeClr val="bg1"/>
              </a:solidFill>
            </a:rPr>
            <a:t>f  No Intensive</a:t>
          </a:r>
          <a:r>
            <a:rPr lang="en-US" sz="1100" baseline="0">
              <a:solidFill>
                <a:schemeClr val="bg1"/>
              </a:solidFill>
            </a:rPr>
            <a:t> Session(s)</a:t>
          </a:r>
          <a:endParaRPr lang="en-US" sz="1100">
            <a:solidFill>
              <a:schemeClr val="bg1"/>
            </a:solidFill>
          </a:endParaRPr>
        </a:p>
      </xdr:txBody>
    </xdr:sp>
    <xdr:clientData/>
  </xdr:twoCellAnchor>
  <xdr:twoCellAnchor>
    <xdr:from>
      <xdr:col>9</xdr:col>
      <xdr:colOff>200025</xdr:colOff>
      <xdr:row>14</xdr:row>
      <xdr:rowOff>38100</xdr:rowOff>
    </xdr:from>
    <xdr:to>
      <xdr:col>9</xdr:col>
      <xdr:colOff>1190625</xdr:colOff>
      <xdr:row>17</xdr:row>
      <xdr:rowOff>152400</xdr:rowOff>
    </xdr:to>
    <xdr:sp macro="" textlink="">
      <xdr:nvSpPr>
        <xdr:cNvPr id="6" name="Rounded Rectangle 5">
          <a:hlinkClick xmlns:r="http://schemas.openxmlformats.org/officeDocument/2006/relationships" r:id="rId2"/>
        </xdr:cNvPr>
        <xdr:cNvSpPr/>
      </xdr:nvSpPr>
      <xdr:spPr>
        <a:xfrm>
          <a:off x="10496550" y="3571875"/>
          <a:ext cx="990600" cy="742950"/>
        </a:xfrm>
        <a:prstGeom prst="roundRect">
          <a:avLst/>
        </a:prstGeom>
        <a:solidFill>
          <a:srgbClr val="FF0000"/>
        </a:solidFill>
        <a:ln w="12700" cap="flat" cmpd="sng" algn="ctr">
          <a:solidFill>
            <a:srgbClr val="5B9BD5">
              <a:shade val="50000"/>
            </a:srgbClr>
          </a:solidFill>
          <a:prstDash val="solid"/>
          <a:miter lim="800000"/>
        </a:ln>
        <a:effectLst/>
      </xdr:spPr>
      <xdr:txBody>
        <a:bodyPr vertOverflow="clip" horzOverflow="clip" lIns="0" tIns="0" rIns="0" bIns="0"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Go To Step 10 For Intensive Session Budget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8</xdr:col>
      <xdr:colOff>180974</xdr:colOff>
      <xdr:row>16</xdr:row>
      <xdr:rowOff>47625</xdr:rowOff>
    </xdr:from>
    <xdr:to>
      <xdr:col>8</xdr:col>
      <xdr:colOff>971550</xdr:colOff>
      <xdr:row>18</xdr:row>
      <xdr:rowOff>116465</xdr:rowOff>
    </xdr:to>
    <xdr:sp macro="" textlink="">
      <xdr:nvSpPr>
        <xdr:cNvPr id="2" name="Rounded Rectangle 1">
          <a:hlinkClick xmlns:r="http://schemas.openxmlformats.org/officeDocument/2006/relationships" r:id="rId1"/>
        </xdr:cNvPr>
        <xdr:cNvSpPr/>
      </xdr:nvSpPr>
      <xdr:spPr>
        <a:xfrm>
          <a:off x="9163049" y="4524375"/>
          <a:ext cx="790576" cy="50699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 Summary</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16</xdr:col>
      <xdr:colOff>151006</xdr:colOff>
      <xdr:row>1</xdr:row>
      <xdr:rowOff>116158</xdr:rowOff>
    </xdr:from>
    <xdr:to>
      <xdr:col>17</xdr:col>
      <xdr:colOff>461382</xdr:colOff>
      <xdr:row>5</xdr:row>
      <xdr:rowOff>190035</xdr:rowOff>
    </xdr:to>
    <xdr:sp macro="" textlink="">
      <xdr:nvSpPr>
        <xdr:cNvPr id="3" name="Rounded Rectangle 2">
          <a:hlinkClick xmlns:r="http://schemas.openxmlformats.org/officeDocument/2006/relationships" r:id="rId1"/>
        </xdr:cNvPr>
        <xdr:cNvSpPr/>
      </xdr:nvSpPr>
      <xdr:spPr>
        <a:xfrm>
          <a:off x="15391006" y="685335"/>
          <a:ext cx="914400" cy="933450"/>
        </a:xfrm>
        <a:prstGeom prst="roundRect">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Go To U.S. Embassy- Consulate Page</a:t>
          </a:r>
        </a:p>
      </xdr:txBody>
    </xdr:sp>
    <xdr:clientData/>
  </xdr:twoCellAnchor>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28575</xdr:colOff>
          <xdr:row>19</xdr:row>
          <xdr:rowOff>85725</xdr:rowOff>
        </xdr:from>
        <xdr:to>
          <xdr:col>1</xdr:col>
          <xdr:colOff>247650</xdr:colOff>
          <xdr:row>19</xdr:row>
          <xdr:rowOff>295275</xdr:rowOff>
        </xdr:to>
        <xdr:sp macro="" textlink="">
          <xdr:nvSpPr>
            <xdr:cNvPr id="30723" name="Check Box 3" hidden="1">
              <a:extLst>
                <a:ext uri="{63B3BB69-23CF-44E3-9099-C40C66FF867C}">
                  <a14:compatExt spid="_x0000_s30723"/>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xdr:row>
          <xdr:rowOff>104775</xdr:rowOff>
        </xdr:from>
        <xdr:to>
          <xdr:col>1</xdr:col>
          <xdr:colOff>247650</xdr:colOff>
          <xdr:row>22</xdr:row>
          <xdr:rowOff>9525</xdr:rowOff>
        </xdr:to>
        <xdr:sp macro="" textlink="">
          <xdr:nvSpPr>
            <xdr:cNvPr id="30724" name="Check Box 4" hidden="1">
              <a:extLst>
                <a:ext uri="{63B3BB69-23CF-44E3-9099-C40C66FF867C}">
                  <a14:compatExt spid="_x0000_s30724"/>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23</xdr:row>
          <xdr:rowOff>9525</xdr:rowOff>
        </xdr:from>
        <xdr:to>
          <xdr:col>1</xdr:col>
          <xdr:colOff>247650</xdr:colOff>
          <xdr:row>24</xdr:row>
          <xdr:rowOff>28575</xdr:rowOff>
        </xdr:to>
        <xdr:sp macro="" textlink="">
          <xdr:nvSpPr>
            <xdr:cNvPr id="30726" name="Check Box 6" hidden="1">
              <a:extLst>
                <a:ext uri="{63B3BB69-23CF-44E3-9099-C40C66FF867C}">
                  <a14:compatExt spid="_x0000_s30726"/>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27</xdr:row>
          <xdr:rowOff>66675</xdr:rowOff>
        </xdr:from>
        <xdr:to>
          <xdr:col>1</xdr:col>
          <xdr:colOff>238125</xdr:colOff>
          <xdr:row>27</xdr:row>
          <xdr:rowOff>276225</xdr:rowOff>
        </xdr:to>
        <xdr:sp macro="" textlink="">
          <xdr:nvSpPr>
            <xdr:cNvPr id="30727" name="Check Box 7" hidden="1">
              <a:extLst>
                <a:ext uri="{63B3BB69-23CF-44E3-9099-C40C66FF867C}">
                  <a14:compatExt spid="_x0000_s30727"/>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xdr:row>
          <xdr:rowOff>66675</xdr:rowOff>
        </xdr:from>
        <xdr:to>
          <xdr:col>1</xdr:col>
          <xdr:colOff>238125</xdr:colOff>
          <xdr:row>29</xdr:row>
          <xdr:rowOff>276225</xdr:rowOff>
        </xdr:to>
        <xdr:sp macro="" textlink="">
          <xdr:nvSpPr>
            <xdr:cNvPr id="30728" name="Check Box 8" hidden="1">
              <a:extLst>
                <a:ext uri="{63B3BB69-23CF-44E3-9099-C40C66FF867C}">
                  <a14:compatExt spid="_x0000_s30728"/>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9525</xdr:rowOff>
        </xdr:from>
        <xdr:to>
          <xdr:col>1</xdr:col>
          <xdr:colOff>247650</xdr:colOff>
          <xdr:row>31</xdr:row>
          <xdr:rowOff>219075</xdr:rowOff>
        </xdr:to>
        <xdr:sp macro="" textlink="">
          <xdr:nvSpPr>
            <xdr:cNvPr id="30729" name="Check Box 9" hidden="1">
              <a:extLst>
                <a:ext uri="{63B3BB69-23CF-44E3-9099-C40C66FF867C}">
                  <a14:compatExt spid="_x0000_s30729"/>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25</xdr:row>
          <xdr:rowOff>0</xdr:rowOff>
        </xdr:from>
        <xdr:to>
          <xdr:col>1</xdr:col>
          <xdr:colOff>247650</xdr:colOff>
          <xdr:row>26</xdr:row>
          <xdr:rowOff>19050</xdr:rowOff>
        </xdr:to>
        <xdr:sp macro="" textlink="">
          <xdr:nvSpPr>
            <xdr:cNvPr id="30733" name="Check Box 13" hidden="1">
              <a:extLst>
                <a:ext uri="{63B3BB69-23CF-44E3-9099-C40C66FF867C}">
                  <a14:compatExt spid="_x0000_s30733"/>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3</xdr:col>
      <xdr:colOff>1466851</xdr:colOff>
      <xdr:row>16</xdr:row>
      <xdr:rowOff>114299</xdr:rowOff>
    </xdr:from>
    <xdr:to>
      <xdr:col>6</xdr:col>
      <xdr:colOff>19050</xdr:colOff>
      <xdr:row>17</xdr:row>
      <xdr:rowOff>228599</xdr:rowOff>
    </xdr:to>
    <xdr:sp macro="" textlink="" fLocksText="0">
      <xdr:nvSpPr>
        <xdr:cNvPr id="2" name="TextBox 1"/>
        <xdr:cNvSpPr txBox="1"/>
      </xdr:nvSpPr>
      <xdr:spPr>
        <a:xfrm>
          <a:off x="2781301" y="3038474"/>
          <a:ext cx="2571749" cy="238125"/>
        </a:xfrm>
        <a:prstGeom prst="rect">
          <a:avLst/>
        </a:prstGeom>
        <a:solidFill>
          <a:schemeClr val="accent4">
            <a:lumMod val="40000"/>
            <a:lumOff val="6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b="1"/>
        </a:p>
      </xdr:txBody>
    </xdr:sp>
    <xdr:clientData/>
  </xdr:twoCellAnchor>
  <xdr:twoCellAnchor editAs="oneCell">
    <xdr:from>
      <xdr:col>0</xdr:col>
      <xdr:colOff>38099</xdr:colOff>
      <xdr:row>17</xdr:row>
      <xdr:rowOff>190500</xdr:rowOff>
    </xdr:from>
    <xdr:to>
      <xdr:col>3</xdr:col>
      <xdr:colOff>2257425</xdr:colOff>
      <xdr:row>17</xdr:row>
      <xdr:rowOff>466725</xdr:rowOff>
    </xdr:to>
    <xdr:sp macro="" textlink="">
      <xdr:nvSpPr>
        <xdr:cNvPr id="3" name="TextBox 2"/>
        <xdr:cNvSpPr txBox="1"/>
      </xdr:nvSpPr>
      <xdr:spPr>
        <a:xfrm>
          <a:off x="38099" y="3190875"/>
          <a:ext cx="3533776"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commits</a:t>
          </a:r>
          <a:r>
            <a:rPr lang="en-US" sz="1100" b="1" baseline="0"/>
            <a:t> to fulfill the following mandatory requirements:</a:t>
          </a:r>
          <a:endParaRPr lang="en-US" sz="1100" b="1"/>
        </a:p>
      </xdr:txBody>
    </xdr:sp>
    <xdr:clientData/>
  </xdr:twoCellAnchor>
  <xdr:twoCellAnchor>
    <xdr:from>
      <xdr:col>0</xdr:col>
      <xdr:colOff>95250</xdr:colOff>
      <xdr:row>16</xdr:row>
      <xdr:rowOff>0</xdr:rowOff>
    </xdr:from>
    <xdr:to>
      <xdr:col>6</xdr:col>
      <xdr:colOff>76200</xdr:colOff>
      <xdr:row>32</xdr:row>
      <xdr:rowOff>133350</xdr:rowOff>
    </xdr:to>
    <xdr:sp macro="" textlink="">
      <xdr:nvSpPr>
        <xdr:cNvPr id="7" name="Rectangle 6"/>
        <xdr:cNvSpPr/>
      </xdr:nvSpPr>
      <xdr:spPr>
        <a:xfrm>
          <a:off x="95250" y="2924175"/>
          <a:ext cx="5905500" cy="3533775"/>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114300</xdr:colOff>
      <xdr:row>53</xdr:row>
      <xdr:rowOff>123824</xdr:rowOff>
    </xdr:from>
    <xdr:to>
      <xdr:col>17</xdr:col>
      <xdr:colOff>762000</xdr:colOff>
      <xdr:row>57</xdr:row>
      <xdr:rowOff>0</xdr:rowOff>
    </xdr:to>
    <xdr:sp macro="" textlink="">
      <xdr:nvSpPr>
        <xdr:cNvPr id="4" name="Rounded Rectangle 3">
          <a:hlinkClick xmlns:r="http://schemas.openxmlformats.org/officeDocument/2006/relationships" r:id="rId1"/>
        </xdr:cNvPr>
        <xdr:cNvSpPr/>
      </xdr:nvSpPr>
      <xdr:spPr>
        <a:xfrm>
          <a:off x="8905875" y="8486774"/>
          <a:ext cx="647700" cy="561976"/>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t>Go to Step</a:t>
          </a:r>
          <a:r>
            <a:rPr lang="en-US" sz="1100" baseline="0"/>
            <a:t> 2</a:t>
          </a:r>
          <a:r>
            <a:rPr lang="en-US" sz="1100"/>
            <a:t> </a:t>
          </a:r>
        </a:p>
      </xdr:txBody>
    </xdr:sp>
    <xdr:clientData/>
  </xdr:twoCellAnchor>
  <xdr:oneCellAnchor>
    <xdr:from>
      <xdr:col>0</xdr:col>
      <xdr:colOff>66675</xdr:colOff>
      <xdr:row>59</xdr:row>
      <xdr:rowOff>19050</xdr:rowOff>
    </xdr:from>
    <xdr:ext cx="8677275" cy="264560"/>
    <xdr:sp macro="" textlink="" fLocksText="0">
      <xdr:nvSpPr>
        <xdr:cNvPr id="5" name="TextBox 4"/>
        <xdr:cNvSpPr txBox="1"/>
      </xdr:nvSpPr>
      <xdr:spPr>
        <a:xfrm>
          <a:off x="66675" y="9448800"/>
          <a:ext cx="8677275" cy="26456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1</xdr:col>
          <xdr:colOff>28575</xdr:colOff>
          <xdr:row>13</xdr:row>
          <xdr:rowOff>9525</xdr:rowOff>
        </xdr:from>
        <xdr:to>
          <xdr:col>1</xdr:col>
          <xdr:colOff>247650</xdr:colOff>
          <xdr:row>14</xdr:row>
          <xdr:rowOff>28575</xdr:rowOff>
        </xdr:to>
        <xdr:sp macro="" textlink="">
          <xdr:nvSpPr>
            <xdr:cNvPr id="2052" name="Check Box 4" hidden="1">
              <a:extLst>
                <a:ext uri="{63B3BB69-23CF-44E3-9099-C40C66FF867C}">
                  <a14:compatExt spid="_x0000_s2052"/>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15</xdr:row>
          <xdr:rowOff>9525</xdr:rowOff>
        </xdr:from>
        <xdr:to>
          <xdr:col>1</xdr:col>
          <xdr:colOff>247650</xdr:colOff>
          <xdr:row>16</xdr:row>
          <xdr:rowOff>28575</xdr:rowOff>
        </xdr:to>
        <xdr:sp macro="" textlink="">
          <xdr:nvSpPr>
            <xdr:cNvPr id="2069" name="Check Box 21" hidden="1">
              <a:extLst>
                <a:ext uri="{63B3BB69-23CF-44E3-9099-C40C66FF867C}">
                  <a14:compatExt spid="_x0000_s2069"/>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17</xdr:row>
          <xdr:rowOff>9525</xdr:rowOff>
        </xdr:from>
        <xdr:to>
          <xdr:col>1</xdr:col>
          <xdr:colOff>247650</xdr:colOff>
          <xdr:row>18</xdr:row>
          <xdr:rowOff>28575</xdr:rowOff>
        </xdr:to>
        <xdr:sp macro="" textlink="">
          <xdr:nvSpPr>
            <xdr:cNvPr id="2070" name="Check Box 22" hidden="1">
              <a:extLst>
                <a:ext uri="{63B3BB69-23CF-44E3-9099-C40C66FF867C}">
                  <a14:compatExt spid="_x0000_s2070"/>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xdr:row>
          <xdr:rowOff>9525</xdr:rowOff>
        </xdr:from>
        <xdr:to>
          <xdr:col>1</xdr:col>
          <xdr:colOff>247650</xdr:colOff>
          <xdr:row>20</xdr:row>
          <xdr:rowOff>28575</xdr:rowOff>
        </xdr:to>
        <xdr:sp macro="" textlink="">
          <xdr:nvSpPr>
            <xdr:cNvPr id="2071" name="Check Box 23" hidden="1">
              <a:extLst>
                <a:ext uri="{63B3BB69-23CF-44E3-9099-C40C66FF867C}">
                  <a14:compatExt spid="_x0000_s2071"/>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22</xdr:row>
          <xdr:rowOff>9525</xdr:rowOff>
        </xdr:from>
        <xdr:to>
          <xdr:col>1</xdr:col>
          <xdr:colOff>247650</xdr:colOff>
          <xdr:row>23</xdr:row>
          <xdr:rowOff>28575</xdr:rowOff>
        </xdr:to>
        <xdr:sp macro="" textlink="">
          <xdr:nvSpPr>
            <xdr:cNvPr id="2072" name="Check Box 24" hidden="1">
              <a:extLst>
                <a:ext uri="{63B3BB69-23CF-44E3-9099-C40C66FF867C}">
                  <a14:compatExt spid="_x0000_s2072"/>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24</xdr:row>
          <xdr:rowOff>9525</xdr:rowOff>
        </xdr:from>
        <xdr:to>
          <xdr:col>1</xdr:col>
          <xdr:colOff>247650</xdr:colOff>
          <xdr:row>25</xdr:row>
          <xdr:rowOff>28575</xdr:rowOff>
        </xdr:to>
        <xdr:sp macro="" textlink="">
          <xdr:nvSpPr>
            <xdr:cNvPr id="2073" name="Check Box 25" hidden="1">
              <a:extLst>
                <a:ext uri="{63B3BB69-23CF-44E3-9099-C40C66FF867C}">
                  <a14:compatExt spid="_x0000_s2073"/>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xdr:row>
          <xdr:rowOff>9525</xdr:rowOff>
        </xdr:from>
        <xdr:to>
          <xdr:col>1</xdr:col>
          <xdr:colOff>247650</xdr:colOff>
          <xdr:row>27</xdr:row>
          <xdr:rowOff>28575</xdr:rowOff>
        </xdr:to>
        <xdr:sp macro="" textlink="">
          <xdr:nvSpPr>
            <xdr:cNvPr id="2075" name="Check Box 27" hidden="1">
              <a:extLst>
                <a:ext uri="{63B3BB69-23CF-44E3-9099-C40C66FF867C}">
                  <a14:compatExt spid="_x0000_s2075"/>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28</xdr:row>
          <xdr:rowOff>9525</xdr:rowOff>
        </xdr:from>
        <xdr:to>
          <xdr:col>1</xdr:col>
          <xdr:colOff>247650</xdr:colOff>
          <xdr:row>29</xdr:row>
          <xdr:rowOff>28575</xdr:rowOff>
        </xdr:to>
        <xdr:sp macro="" textlink="">
          <xdr:nvSpPr>
            <xdr:cNvPr id="2076" name="Check Box 28" hidden="1">
              <a:extLst>
                <a:ext uri="{63B3BB69-23CF-44E3-9099-C40C66FF867C}">
                  <a14:compatExt spid="_x0000_s2076"/>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31</xdr:row>
          <xdr:rowOff>9525</xdr:rowOff>
        </xdr:from>
        <xdr:to>
          <xdr:col>1</xdr:col>
          <xdr:colOff>247650</xdr:colOff>
          <xdr:row>32</xdr:row>
          <xdr:rowOff>28575</xdr:rowOff>
        </xdr:to>
        <xdr:sp macro="" textlink="">
          <xdr:nvSpPr>
            <xdr:cNvPr id="2078" name="Check Box 30" hidden="1">
              <a:extLst>
                <a:ext uri="{63B3BB69-23CF-44E3-9099-C40C66FF867C}">
                  <a14:compatExt spid="_x0000_s2078"/>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33</xdr:row>
          <xdr:rowOff>9525</xdr:rowOff>
        </xdr:from>
        <xdr:to>
          <xdr:col>1</xdr:col>
          <xdr:colOff>247650</xdr:colOff>
          <xdr:row>34</xdr:row>
          <xdr:rowOff>28575</xdr:rowOff>
        </xdr:to>
        <xdr:sp macro="" textlink="">
          <xdr:nvSpPr>
            <xdr:cNvPr id="2080" name="Check Box 32" hidden="1">
              <a:extLst>
                <a:ext uri="{63B3BB69-23CF-44E3-9099-C40C66FF867C}">
                  <a14:compatExt spid="_x0000_s2080"/>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38</xdr:row>
          <xdr:rowOff>9525</xdr:rowOff>
        </xdr:from>
        <xdr:to>
          <xdr:col>1</xdr:col>
          <xdr:colOff>247650</xdr:colOff>
          <xdr:row>39</xdr:row>
          <xdr:rowOff>28575</xdr:rowOff>
        </xdr:to>
        <xdr:sp macro="" textlink="">
          <xdr:nvSpPr>
            <xdr:cNvPr id="2081" name="Check Box 33" hidden="1">
              <a:extLst>
                <a:ext uri="{63B3BB69-23CF-44E3-9099-C40C66FF867C}">
                  <a14:compatExt spid="_x0000_s2081"/>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41</xdr:row>
          <xdr:rowOff>9525</xdr:rowOff>
        </xdr:from>
        <xdr:to>
          <xdr:col>1</xdr:col>
          <xdr:colOff>247650</xdr:colOff>
          <xdr:row>42</xdr:row>
          <xdr:rowOff>28575</xdr:rowOff>
        </xdr:to>
        <xdr:sp macro="" textlink="">
          <xdr:nvSpPr>
            <xdr:cNvPr id="2083" name="Check Box 35" hidden="1">
              <a:extLst>
                <a:ext uri="{63B3BB69-23CF-44E3-9099-C40C66FF867C}">
                  <a14:compatExt spid="_x0000_s2083"/>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44</xdr:row>
          <xdr:rowOff>9525</xdr:rowOff>
        </xdr:from>
        <xdr:to>
          <xdr:col>1</xdr:col>
          <xdr:colOff>247650</xdr:colOff>
          <xdr:row>45</xdr:row>
          <xdr:rowOff>28575</xdr:rowOff>
        </xdr:to>
        <xdr:sp macro="" textlink="">
          <xdr:nvSpPr>
            <xdr:cNvPr id="2084" name="Check Box 36" hidden="1">
              <a:extLst>
                <a:ext uri="{63B3BB69-23CF-44E3-9099-C40C66FF867C}">
                  <a14:compatExt spid="_x0000_s2084"/>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48</xdr:row>
          <xdr:rowOff>9525</xdr:rowOff>
        </xdr:from>
        <xdr:to>
          <xdr:col>1</xdr:col>
          <xdr:colOff>247650</xdr:colOff>
          <xdr:row>49</xdr:row>
          <xdr:rowOff>28575</xdr:rowOff>
        </xdr:to>
        <xdr:sp macro="" textlink="">
          <xdr:nvSpPr>
            <xdr:cNvPr id="2086" name="Check Box 38" hidden="1">
              <a:extLst>
                <a:ext uri="{63B3BB69-23CF-44E3-9099-C40C66FF867C}">
                  <a14:compatExt spid="_x0000_s2086"/>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50</xdr:row>
          <xdr:rowOff>9525</xdr:rowOff>
        </xdr:from>
        <xdr:to>
          <xdr:col>1</xdr:col>
          <xdr:colOff>247650</xdr:colOff>
          <xdr:row>51</xdr:row>
          <xdr:rowOff>28575</xdr:rowOff>
        </xdr:to>
        <xdr:sp macro="" textlink="">
          <xdr:nvSpPr>
            <xdr:cNvPr id="2087" name="Check Box 39" hidden="1">
              <a:extLst>
                <a:ext uri="{63B3BB69-23CF-44E3-9099-C40C66FF867C}">
                  <a14:compatExt spid="_x0000_s2087"/>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54</xdr:row>
          <xdr:rowOff>9525</xdr:rowOff>
        </xdr:from>
        <xdr:to>
          <xdr:col>1</xdr:col>
          <xdr:colOff>247650</xdr:colOff>
          <xdr:row>55</xdr:row>
          <xdr:rowOff>28575</xdr:rowOff>
        </xdr:to>
        <xdr:sp macro="" textlink="">
          <xdr:nvSpPr>
            <xdr:cNvPr id="2088" name="Check Box 40" hidden="1">
              <a:extLst>
                <a:ext uri="{63B3BB69-23CF-44E3-9099-C40C66FF867C}">
                  <a14:compatExt spid="_x0000_s2088"/>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56</xdr:row>
          <xdr:rowOff>9525</xdr:rowOff>
        </xdr:from>
        <xdr:to>
          <xdr:col>1</xdr:col>
          <xdr:colOff>247650</xdr:colOff>
          <xdr:row>57</xdr:row>
          <xdr:rowOff>28575</xdr:rowOff>
        </xdr:to>
        <xdr:sp macro="" textlink="">
          <xdr:nvSpPr>
            <xdr:cNvPr id="2089" name="Check Box 41" hidden="1">
              <a:extLst>
                <a:ext uri="{63B3BB69-23CF-44E3-9099-C40C66FF867C}">
                  <a14:compatExt spid="_x0000_s2089"/>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5</xdr:row>
          <xdr:rowOff>9525</xdr:rowOff>
        </xdr:from>
        <xdr:to>
          <xdr:col>1</xdr:col>
          <xdr:colOff>247650</xdr:colOff>
          <xdr:row>6</xdr:row>
          <xdr:rowOff>28575</xdr:rowOff>
        </xdr:to>
        <xdr:sp macro="" textlink="">
          <xdr:nvSpPr>
            <xdr:cNvPr id="2090" name="Check Box 42" hidden="1">
              <a:extLst>
                <a:ext uri="{63B3BB69-23CF-44E3-9099-C40C66FF867C}">
                  <a14:compatExt spid="_x0000_s2090"/>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9</xdr:row>
          <xdr:rowOff>9525</xdr:rowOff>
        </xdr:from>
        <xdr:to>
          <xdr:col>1</xdr:col>
          <xdr:colOff>247650</xdr:colOff>
          <xdr:row>10</xdr:row>
          <xdr:rowOff>28575</xdr:rowOff>
        </xdr:to>
        <xdr:sp macro="" textlink="">
          <xdr:nvSpPr>
            <xdr:cNvPr id="2092" name="Check Box 44" hidden="1">
              <a:extLst>
                <a:ext uri="{63B3BB69-23CF-44E3-9099-C40C66FF867C}">
                  <a14:compatExt spid="_x0000_s2092"/>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36</xdr:row>
          <xdr:rowOff>9525</xdr:rowOff>
        </xdr:from>
        <xdr:to>
          <xdr:col>1</xdr:col>
          <xdr:colOff>247650</xdr:colOff>
          <xdr:row>36</xdr:row>
          <xdr:rowOff>219075</xdr:rowOff>
        </xdr:to>
        <xdr:sp macro="" textlink="">
          <xdr:nvSpPr>
            <xdr:cNvPr id="2093" name="Check Box 45" hidden="1">
              <a:extLst>
                <a:ext uri="{63B3BB69-23CF-44E3-9099-C40C66FF867C}">
                  <a14:compatExt spid="_x0000_s2093"/>
                </a:ext>
              </a:extLst>
            </xdr:cNvPr>
            <xdr:cNvSpPr/>
          </xdr:nvSpPr>
          <xdr:spPr bwMode="auto">
            <a:xfrm>
              <a:off x="0" y="0"/>
              <a:ext cx="0" cy="0"/>
            </a:xfrm>
            <a:prstGeom prst="rect">
              <a:avLst/>
            </a:prstGeom>
            <a:solidFill>
              <a:srgbClr val="FFCC66"/>
            </a:solidFill>
            <a:ln>
              <a:noFill/>
            </a:ln>
            <a:extLs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9</xdr:col>
      <xdr:colOff>99223</xdr:colOff>
      <xdr:row>42</xdr:row>
      <xdr:rowOff>45865</xdr:rowOff>
    </xdr:from>
    <xdr:to>
      <xdr:col>9</xdr:col>
      <xdr:colOff>710637</xdr:colOff>
      <xdr:row>43</xdr:row>
      <xdr:rowOff>119063</xdr:rowOff>
    </xdr:to>
    <xdr:sp macro="" textlink="">
      <xdr:nvSpPr>
        <xdr:cNvPr id="2" name="Rounded Rectangle 1">
          <a:hlinkClick xmlns:r="http://schemas.openxmlformats.org/officeDocument/2006/relationships" r:id="rId1"/>
        </xdr:cNvPr>
        <xdr:cNvSpPr/>
      </xdr:nvSpPr>
      <xdr:spPr>
        <a:xfrm>
          <a:off x="9276957" y="7963521"/>
          <a:ext cx="611414" cy="489917"/>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 Step 3</a:t>
          </a:r>
        </a:p>
      </xdr:txBody>
    </xdr:sp>
    <xdr:clientData/>
  </xdr:twoCellAnchor>
  <xdr:oneCellAnchor>
    <xdr:from>
      <xdr:col>0</xdr:col>
      <xdr:colOff>69453</xdr:colOff>
      <xdr:row>44</xdr:row>
      <xdr:rowOff>0</xdr:rowOff>
    </xdr:from>
    <xdr:ext cx="9108281" cy="264560"/>
    <xdr:sp macro="" textlink="" fLocksText="0">
      <xdr:nvSpPr>
        <xdr:cNvPr id="4" name="TextBox 3"/>
        <xdr:cNvSpPr txBox="1"/>
      </xdr:nvSpPr>
      <xdr:spPr>
        <a:xfrm>
          <a:off x="69453" y="8602266"/>
          <a:ext cx="9108281" cy="264560"/>
        </a:xfrm>
        <a:prstGeom prst="rect">
          <a:avLst/>
        </a:prstGeom>
        <a:solidFill>
          <a:schemeClr val="accent4">
            <a:lumMod val="40000"/>
            <a:lumOff val="60000"/>
          </a:schemeClr>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overflow" horzOverflow="overflow" wrap="square" rtlCol="0" anchor="t">
          <a:spAutoFit/>
        </a:bodyPr>
        <a:lstStyle/>
        <a:p>
          <a:endParaRPr lang="en-US" sz="1100" baseline="0"/>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13</xdr:col>
      <xdr:colOff>152399</xdr:colOff>
      <xdr:row>37</xdr:row>
      <xdr:rowOff>352425</xdr:rowOff>
    </xdr:from>
    <xdr:to>
      <xdr:col>13</xdr:col>
      <xdr:colOff>800099</xdr:colOff>
      <xdr:row>39</xdr:row>
      <xdr:rowOff>23190</xdr:rowOff>
    </xdr:to>
    <xdr:sp macro="" textlink="">
      <xdr:nvSpPr>
        <xdr:cNvPr id="2" name="Rounded Rectangle 1">
          <a:hlinkClick xmlns:r="http://schemas.openxmlformats.org/officeDocument/2006/relationships" r:id="rId1"/>
        </xdr:cNvPr>
        <xdr:cNvSpPr/>
      </xdr:nvSpPr>
      <xdr:spPr>
        <a:xfrm>
          <a:off x="8210549" y="7734300"/>
          <a:ext cx="647700" cy="48991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 Step 4</a:t>
          </a:r>
        </a:p>
      </xdr:txBody>
    </xdr:sp>
    <xdr:clientData/>
  </xdr:twoCellAnchor>
  <xdr:oneCellAnchor>
    <xdr:from>
      <xdr:col>1</xdr:col>
      <xdr:colOff>0</xdr:colOff>
      <xdr:row>39</xdr:row>
      <xdr:rowOff>57150</xdr:rowOff>
    </xdr:from>
    <xdr:ext cx="8048625" cy="264560"/>
    <xdr:sp macro="" textlink="" fLocksText="0">
      <xdr:nvSpPr>
        <xdr:cNvPr id="3" name="TextBox 2"/>
        <xdr:cNvSpPr txBox="1"/>
      </xdr:nvSpPr>
      <xdr:spPr>
        <a:xfrm>
          <a:off x="104775" y="8258175"/>
          <a:ext cx="8048625" cy="26456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overflow" horzOverflow="overflow" wrap="square" rtlCol="0" anchor="t">
          <a:spAutoFit/>
        </a:bodyPr>
        <a:lstStyle/>
        <a:p>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oneCellAnchor>
  <xdr:twoCellAnchor>
    <xdr:from>
      <xdr:col>2</xdr:col>
      <xdr:colOff>142874</xdr:colOff>
      <xdr:row>27</xdr:row>
      <xdr:rowOff>57150</xdr:rowOff>
    </xdr:from>
    <xdr:to>
      <xdr:col>3</xdr:col>
      <xdr:colOff>952500</xdr:colOff>
      <xdr:row>27</xdr:row>
      <xdr:rowOff>781050</xdr:rowOff>
    </xdr:to>
    <xdr:grpSp>
      <xdr:nvGrpSpPr>
        <xdr:cNvPr id="5" name="Group 4"/>
        <xdr:cNvGrpSpPr/>
      </xdr:nvGrpSpPr>
      <xdr:grpSpPr>
        <a:xfrm>
          <a:off x="533399" y="4914900"/>
          <a:ext cx="1314451" cy="723900"/>
          <a:chOff x="476249" y="4629150"/>
          <a:chExt cx="1762126" cy="809625"/>
        </a:xfrm>
      </xdr:grpSpPr>
      <mc:AlternateContent xmlns:mc="http://schemas.openxmlformats.org/markup-compatibility/2006">
        <mc:Choice xmlns:a14="http://schemas.microsoft.com/office/drawing/2010/main" Requires="a14">
          <xdr:sp macro="" textlink="">
            <xdr:nvSpPr>
              <xdr:cNvPr id="4101" name="Check Box 5" hidden="1">
                <a:extLst>
                  <a:ext uri="{63B3BB69-23CF-44E3-9099-C40C66FF867C}">
                    <a14:compatExt spid="_x0000_s4101"/>
                  </a:ext>
                </a:extLst>
              </xdr:cNvPr>
              <xdr:cNvSpPr/>
            </xdr:nvSpPr>
            <xdr:spPr bwMode="auto">
              <a:xfrm>
                <a:off x="476250" y="4638674"/>
                <a:ext cx="255380" cy="22484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4" name="TextBox 3"/>
          <xdr:cNvSpPr txBox="1"/>
        </xdr:nvSpPr>
        <xdr:spPr>
          <a:xfrm>
            <a:off x="676274" y="4629150"/>
            <a:ext cx="1247775" cy="2476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Computer Classes</a:t>
            </a:r>
          </a:p>
        </xdr:txBody>
      </xdr:sp>
      <mc:AlternateContent xmlns:mc="http://schemas.openxmlformats.org/markup-compatibility/2006">
        <mc:Choice xmlns:a14="http://schemas.microsoft.com/office/drawing/2010/main" Requires="a14">
          <xdr:sp macro="" textlink="">
            <xdr:nvSpPr>
              <xdr:cNvPr id="4105" name="Check Box 9" hidden="1">
                <a:extLst>
                  <a:ext uri="{63B3BB69-23CF-44E3-9099-C40C66FF867C}">
                    <a14:compatExt spid="_x0000_s4105"/>
                  </a:ext>
                </a:extLst>
              </xdr:cNvPr>
              <xdr:cNvSpPr/>
            </xdr:nvSpPr>
            <xdr:spPr bwMode="auto">
              <a:xfrm>
                <a:off x="476249" y="4914900"/>
                <a:ext cx="268149" cy="23624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mc:AlternateContent xmlns:mc="http://schemas.openxmlformats.org/markup-compatibility/2006">
        <mc:Choice xmlns:a14="http://schemas.microsoft.com/office/drawing/2010/main" Requires="a14">
          <xdr:sp macro="" textlink="">
            <xdr:nvSpPr>
              <xdr:cNvPr id="4106" name="Check Box 10" hidden="1">
                <a:extLst>
                  <a:ext uri="{63B3BB69-23CF-44E3-9099-C40C66FF867C}">
                    <a14:compatExt spid="_x0000_s4106"/>
                  </a:ext>
                </a:extLst>
              </xdr:cNvPr>
              <xdr:cNvSpPr/>
            </xdr:nvSpPr>
            <xdr:spPr bwMode="auto">
              <a:xfrm>
                <a:off x="476249" y="5191125"/>
                <a:ext cx="268149" cy="215691"/>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mc:Choice>
        <mc:Fallback/>
      </mc:AlternateContent>
      <xdr:sp macro="" textlink="">
        <xdr:nvSpPr>
          <xdr:cNvPr id="16" name="TextBox 15"/>
          <xdr:cNvSpPr txBox="1"/>
        </xdr:nvSpPr>
        <xdr:spPr>
          <a:xfrm>
            <a:off x="676275" y="4895849"/>
            <a:ext cx="1562100"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Multimedia Learning</a:t>
            </a:r>
          </a:p>
        </xdr:txBody>
      </xdr:sp>
      <xdr:sp macro="" textlink="">
        <xdr:nvSpPr>
          <xdr:cNvPr id="18" name="TextBox 17"/>
          <xdr:cNvSpPr txBox="1"/>
        </xdr:nvSpPr>
        <xdr:spPr>
          <a:xfrm>
            <a:off x="685800" y="5181600"/>
            <a:ext cx="1457325" cy="2571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Social Media Activities</a:t>
            </a:r>
          </a:p>
        </xdr:txBody>
      </xdr:sp>
    </xdr:grpSp>
    <xdr:clientData/>
  </xdr:twoCellAnchor>
  <mc:AlternateContent xmlns:mc="http://schemas.openxmlformats.org/markup-compatibility/2006">
    <mc:Choice xmlns:a14="http://schemas.microsoft.com/office/drawing/2010/main" Requires="a14">
      <xdr:twoCellAnchor editAs="oneCell">
        <xdr:from>
          <xdr:col>1</xdr:col>
          <xdr:colOff>57150</xdr:colOff>
          <xdr:row>17</xdr:row>
          <xdr:rowOff>9525</xdr:rowOff>
        </xdr:from>
        <xdr:to>
          <xdr:col>1</xdr:col>
          <xdr:colOff>276225</xdr:colOff>
          <xdr:row>17</xdr:row>
          <xdr:rowOff>190500</xdr:rowOff>
        </xdr:to>
        <xdr:sp macro="" textlink="">
          <xdr:nvSpPr>
            <xdr:cNvPr id="4107" name="Check Box 11" hidden="1">
              <a:extLst>
                <a:ext uri="{63B3BB69-23CF-44E3-9099-C40C66FF867C}">
                  <a14:compatExt spid="_x0000_s41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19</xdr:row>
          <xdr:rowOff>9525</xdr:rowOff>
        </xdr:from>
        <xdr:to>
          <xdr:col>1</xdr:col>
          <xdr:colOff>266700</xdr:colOff>
          <xdr:row>19</xdr:row>
          <xdr:rowOff>190500</xdr:rowOff>
        </xdr:to>
        <xdr:sp macro="" textlink="">
          <xdr:nvSpPr>
            <xdr:cNvPr id="4108" name="Check Box 12" hidden="1">
              <a:extLst>
                <a:ext uri="{63B3BB69-23CF-44E3-9099-C40C66FF867C}">
                  <a14:compatExt spid="_x0000_s41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0</xdr:col>
      <xdr:colOff>85725</xdr:colOff>
      <xdr:row>5</xdr:row>
      <xdr:rowOff>57150</xdr:rowOff>
    </xdr:from>
    <xdr:ext cx="7543800" cy="264560"/>
    <xdr:sp macro="" textlink="" fLocksText="0">
      <xdr:nvSpPr>
        <xdr:cNvPr id="2" name="TextBox 1"/>
        <xdr:cNvSpPr txBox="1"/>
      </xdr:nvSpPr>
      <xdr:spPr>
        <a:xfrm>
          <a:off x="85725" y="1200150"/>
          <a:ext cx="7543800" cy="26456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a:spcBef>
              <a:spcPts val="0"/>
            </a:spcBef>
            <a:spcAft>
              <a:spcPts val="0"/>
            </a:spcAft>
          </a:pPr>
          <a:endParaRPr lang="en-US" sz="1100"/>
        </a:p>
      </xdr:txBody>
    </xdr:sp>
    <xdr:clientData/>
  </xdr:oneCellAnchor>
  <xdr:twoCellAnchor>
    <xdr:from>
      <xdr:col>14</xdr:col>
      <xdr:colOff>85725</xdr:colOff>
      <xdr:row>1</xdr:row>
      <xdr:rowOff>180975</xdr:rowOff>
    </xdr:from>
    <xdr:to>
      <xdr:col>14</xdr:col>
      <xdr:colOff>733425</xdr:colOff>
      <xdr:row>4</xdr:row>
      <xdr:rowOff>42240</xdr:rowOff>
    </xdr:to>
    <xdr:sp macro="" textlink="">
      <xdr:nvSpPr>
        <xdr:cNvPr id="4" name="Rounded Rectangle 3">
          <a:hlinkClick xmlns:r="http://schemas.openxmlformats.org/officeDocument/2006/relationships" r:id="rId1"/>
        </xdr:cNvPr>
        <xdr:cNvSpPr/>
      </xdr:nvSpPr>
      <xdr:spPr>
        <a:xfrm>
          <a:off x="7810500" y="419100"/>
          <a:ext cx="647700" cy="48991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 Step 5</a:t>
          </a:r>
        </a:p>
      </xdr:txBody>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228600</xdr:colOff>
          <xdr:row>5</xdr:row>
          <xdr:rowOff>133350</xdr:rowOff>
        </xdr:from>
        <xdr:to>
          <xdr:col>7</xdr:col>
          <xdr:colOff>952500</xdr:colOff>
          <xdr:row>5</xdr:row>
          <xdr:rowOff>485775</xdr:rowOff>
        </xdr:to>
        <xdr:sp macro="" textlink="">
          <xdr:nvSpPr>
            <xdr:cNvPr id="10323" name="Check Box 83" hidden="1">
              <a:extLst>
                <a:ext uri="{63B3BB69-23CF-44E3-9099-C40C66FF867C}">
                  <a14:compatExt spid="_x0000_s103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Sunday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228600</xdr:colOff>
          <xdr:row>5</xdr:row>
          <xdr:rowOff>533400</xdr:rowOff>
        </xdr:from>
        <xdr:to>
          <xdr:col>7</xdr:col>
          <xdr:colOff>952500</xdr:colOff>
          <xdr:row>6</xdr:row>
          <xdr:rowOff>123825</xdr:rowOff>
        </xdr:to>
        <xdr:sp macro="" textlink="">
          <xdr:nvSpPr>
            <xdr:cNvPr id="10324" name="Check Box 84" hidden="1">
              <a:extLst>
                <a:ext uri="{63B3BB69-23CF-44E3-9099-C40C66FF867C}">
                  <a14:compatExt spid="_x0000_s103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Monday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238125</xdr:colOff>
          <xdr:row>6</xdr:row>
          <xdr:rowOff>171450</xdr:rowOff>
        </xdr:from>
        <xdr:to>
          <xdr:col>8</xdr:col>
          <xdr:colOff>0</xdr:colOff>
          <xdr:row>8</xdr:row>
          <xdr:rowOff>76200</xdr:rowOff>
        </xdr:to>
        <xdr:sp macro="" textlink="">
          <xdr:nvSpPr>
            <xdr:cNvPr id="10325" name="Check Box 85" hidden="1">
              <a:extLst>
                <a:ext uri="{63B3BB69-23CF-44E3-9099-C40C66FF867C}">
                  <a14:compatExt spid="_x0000_s103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Tuesday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152400</xdr:rowOff>
        </xdr:from>
        <xdr:to>
          <xdr:col>8</xdr:col>
          <xdr:colOff>790575</xdr:colOff>
          <xdr:row>5</xdr:row>
          <xdr:rowOff>504825</xdr:rowOff>
        </xdr:to>
        <xdr:sp macro="" textlink="">
          <xdr:nvSpPr>
            <xdr:cNvPr id="10326" name="Check Box 86" hidden="1">
              <a:extLst>
                <a:ext uri="{63B3BB69-23CF-44E3-9099-C40C66FF867C}">
                  <a14:compatExt spid="_x0000_s103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Wednesday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57150</xdr:colOff>
          <xdr:row>5</xdr:row>
          <xdr:rowOff>552450</xdr:rowOff>
        </xdr:from>
        <xdr:to>
          <xdr:col>8</xdr:col>
          <xdr:colOff>790575</xdr:colOff>
          <xdr:row>6</xdr:row>
          <xdr:rowOff>142875</xdr:rowOff>
        </xdr:to>
        <xdr:sp macro="" textlink="">
          <xdr:nvSpPr>
            <xdr:cNvPr id="10327" name="Check Box 87" hidden="1">
              <a:extLst>
                <a:ext uri="{63B3BB69-23CF-44E3-9099-C40C66FF867C}">
                  <a14:compatExt spid="_x0000_s103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Thursday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66675</xdr:colOff>
          <xdr:row>6</xdr:row>
          <xdr:rowOff>190500</xdr:rowOff>
        </xdr:from>
        <xdr:to>
          <xdr:col>8</xdr:col>
          <xdr:colOff>790575</xdr:colOff>
          <xdr:row>8</xdr:row>
          <xdr:rowOff>95250</xdr:rowOff>
        </xdr:to>
        <xdr:sp macro="" textlink="">
          <xdr:nvSpPr>
            <xdr:cNvPr id="10328" name="Check Box 88" hidden="1">
              <a:extLst>
                <a:ext uri="{63B3BB69-23CF-44E3-9099-C40C66FF867C}">
                  <a14:compatExt spid="_x0000_s103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Friday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5</xdr:row>
          <xdr:rowOff>161925</xdr:rowOff>
        </xdr:from>
        <xdr:to>
          <xdr:col>10</xdr:col>
          <xdr:colOff>0</xdr:colOff>
          <xdr:row>5</xdr:row>
          <xdr:rowOff>514350</xdr:rowOff>
        </xdr:to>
        <xdr:sp macro="" textlink="">
          <xdr:nvSpPr>
            <xdr:cNvPr id="10329" name="Check Box 89" hidden="1">
              <a:extLst>
                <a:ext uri="{63B3BB69-23CF-44E3-9099-C40C66FF867C}">
                  <a14:compatExt spid="_x0000_s103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 Saturday</a:t>
              </a:r>
            </a:p>
          </xdr:txBody>
        </xdr:sp>
        <xdr:clientData/>
      </xdr:twoCellAnchor>
    </mc:Choice>
    <mc:Fallback/>
  </mc:AlternateContent>
  <xdr:twoCellAnchor>
    <xdr:from>
      <xdr:col>11</xdr:col>
      <xdr:colOff>133350</xdr:colOff>
      <xdr:row>12</xdr:row>
      <xdr:rowOff>47626</xdr:rowOff>
    </xdr:from>
    <xdr:to>
      <xdr:col>11</xdr:col>
      <xdr:colOff>752475</xdr:colOff>
      <xdr:row>14</xdr:row>
      <xdr:rowOff>390526</xdr:rowOff>
    </xdr:to>
    <xdr:sp macro="" textlink="">
      <xdr:nvSpPr>
        <xdr:cNvPr id="94" name="Rounded Rectangle 93">
          <a:hlinkClick xmlns:r="http://schemas.openxmlformats.org/officeDocument/2006/relationships" r:id="rId1"/>
        </xdr:cNvPr>
        <xdr:cNvSpPr/>
      </xdr:nvSpPr>
      <xdr:spPr>
        <a:xfrm>
          <a:off x="12658725" y="2952751"/>
          <a:ext cx="619125" cy="596900"/>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 Step 6</a:t>
          </a:r>
        </a:p>
      </xdr:txBody>
    </xdr:sp>
    <xdr:clientData/>
  </xdr:twoCellAnchor>
  <mc:AlternateContent xmlns:mc="http://schemas.openxmlformats.org/markup-compatibility/2006">
    <mc:Choice xmlns:a14="http://schemas.microsoft.com/office/drawing/2010/main" Requires="a14">
      <xdr:twoCellAnchor editAs="oneCell">
        <xdr:from>
          <xdr:col>7</xdr:col>
          <xdr:colOff>19050</xdr:colOff>
          <xdr:row>25</xdr:row>
          <xdr:rowOff>28575</xdr:rowOff>
        </xdr:from>
        <xdr:to>
          <xdr:col>7</xdr:col>
          <xdr:colOff>933450</xdr:colOff>
          <xdr:row>25</xdr:row>
          <xdr:rowOff>304800</xdr:rowOff>
        </xdr:to>
        <xdr:sp macro="" textlink="">
          <xdr:nvSpPr>
            <xdr:cNvPr id="10331" name="Check Box 91" hidden="1">
              <a:extLst>
                <a:ext uri="{63B3BB69-23CF-44E3-9099-C40C66FF867C}">
                  <a14:compatExt spid="_x0000_s103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24</xdr:row>
          <xdr:rowOff>57150</xdr:rowOff>
        </xdr:from>
        <xdr:to>
          <xdr:col>8</xdr:col>
          <xdr:colOff>57150</xdr:colOff>
          <xdr:row>24</xdr:row>
          <xdr:rowOff>333375</xdr:rowOff>
        </xdr:to>
        <xdr:sp macro="" textlink="">
          <xdr:nvSpPr>
            <xdr:cNvPr id="10352" name="Check Box 112" hidden="1">
              <a:extLst>
                <a:ext uri="{63B3BB69-23CF-44E3-9099-C40C66FF867C}">
                  <a14:compatExt spid="_x0000_s103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28</xdr:row>
          <xdr:rowOff>28575</xdr:rowOff>
        </xdr:from>
        <xdr:to>
          <xdr:col>7</xdr:col>
          <xdr:colOff>962025</xdr:colOff>
          <xdr:row>28</xdr:row>
          <xdr:rowOff>304800</xdr:rowOff>
        </xdr:to>
        <xdr:sp macro="" textlink="">
          <xdr:nvSpPr>
            <xdr:cNvPr id="10356" name="Check Box 116" hidden="1">
              <a:extLst>
                <a:ext uri="{63B3BB69-23CF-44E3-9099-C40C66FF867C}">
                  <a14:compatExt spid="_x0000_s103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26</xdr:row>
          <xdr:rowOff>28575</xdr:rowOff>
        </xdr:from>
        <xdr:to>
          <xdr:col>7</xdr:col>
          <xdr:colOff>933450</xdr:colOff>
          <xdr:row>26</xdr:row>
          <xdr:rowOff>304800</xdr:rowOff>
        </xdr:to>
        <xdr:sp macro="" textlink="">
          <xdr:nvSpPr>
            <xdr:cNvPr id="10357" name="Check Box 117" hidden="1">
              <a:extLst>
                <a:ext uri="{63B3BB69-23CF-44E3-9099-C40C66FF867C}">
                  <a14:compatExt spid="_x0000_s103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27</xdr:row>
          <xdr:rowOff>47625</xdr:rowOff>
        </xdr:from>
        <xdr:to>
          <xdr:col>7</xdr:col>
          <xdr:colOff>933450</xdr:colOff>
          <xdr:row>27</xdr:row>
          <xdr:rowOff>323850</xdr:rowOff>
        </xdr:to>
        <xdr:sp macro="" textlink="">
          <xdr:nvSpPr>
            <xdr:cNvPr id="10358" name="Check Box 118" hidden="1">
              <a:extLst>
                <a:ext uri="{63B3BB69-23CF-44E3-9099-C40C66FF867C}">
                  <a14:compatExt spid="_x0000_s103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29</xdr:row>
          <xdr:rowOff>28575</xdr:rowOff>
        </xdr:from>
        <xdr:to>
          <xdr:col>7</xdr:col>
          <xdr:colOff>933450</xdr:colOff>
          <xdr:row>29</xdr:row>
          <xdr:rowOff>304800</xdr:rowOff>
        </xdr:to>
        <xdr:sp macro="" textlink="">
          <xdr:nvSpPr>
            <xdr:cNvPr id="10359" name="Check Box 119" hidden="1">
              <a:extLst>
                <a:ext uri="{63B3BB69-23CF-44E3-9099-C40C66FF867C}">
                  <a14:compatExt spid="_x0000_s103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30</xdr:row>
          <xdr:rowOff>28575</xdr:rowOff>
        </xdr:from>
        <xdr:to>
          <xdr:col>7</xdr:col>
          <xdr:colOff>933450</xdr:colOff>
          <xdr:row>30</xdr:row>
          <xdr:rowOff>304800</xdr:rowOff>
        </xdr:to>
        <xdr:sp macro="" textlink="">
          <xdr:nvSpPr>
            <xdr:cNvPr id="10360" name="Check Box 120" hidden="1">
              <a:extLst>
                <a:ext uri="{63B3BB69-23CF-44E3-9099-C40C66FF867C}">
                  <a14:compatExt spid="_x0000_s103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31</xdr:row>
          <xdr:rowOff>28575</xdr:rowOff>
        </xdr:from>
        <xdr:to>
          <xdr:col>7</xdr:col>
          <xdr:colOff>933450</xdr:colOff>
          <xdr:row>31</xdr:row>
          <xdr:rowOff>304800</xdr:rowOff>
        </xdr:to>
        <xdr:sp macro="" textlink="">
          <xdr:nvSpPr>
            <xdr:cNvPr id="10361" name="Check Box 121" hidden="1">
              <a:extLst>
                <a:ext uri="{63B3BB69-23CF-44E3-9099-C40C66FF867C}">
                  <a14:compatExt spid="_x0000_s103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32</xdr:row>
          <xdr:rowOff>28575</xdr:rowOff>
        </xdr:from>
        <xdr:to>
          <xdr:col>7</xdr:col>
          <xdr:colOff>933450</xdr:colOff>
          <xdr:row>32</xdr:row>
          <xdr:rowOff>304800</xdr:rowOff>
        </xdr:to>
        <xdr:sp macro="" textlink="">
          <xdr:nvSpPr>
            <xdr:cNvPr id="10362" name="Check Box 122" hidden="1">
              <a:extLst>
                <a:ext uri="{63B3BB69-23CF-44E3-9099-C40C66FF867C}">
                  <a14:compatExt spid="_x0000_s103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34</xdr:row>
          <xdr:rowOff>28575</xdr:rowOff>
        </xdr:from>
        <xdr:to>
          <xdr:col>7</xdr:col>
          <xdr:colOff>933450</xdr:colOff>
          <xdr:row>34</xdr:row>
          <xdr:rowOff>304800</xdr:rowOff>
        </xdr:to>
        <xdr:sp macro="" textlink="">
          <xdr:nvSpPr>
            <xdr:cNvPr id="10363" name="Check Box 123" hidden="1">
              <a:extLst>
                <a:ext uri="{63B3BB69-23CF-44E3-9099-C40C66FF867C}">
                  <a14:compatExt spid="_x0000_s103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33</xdr:row>
          <xdr:rowOff>28575</xdr:rowOff>
        </xdr:from>
        <xdr:to>
          <xdr:col>7</xdr:col>
          <xdr:colOff>933450</xdr:colOff>
          <xdr:row>33</xdr:row>
          <xdr:rowOff>304800</xdr:rowOff>
        </xdr:to>
        <xdr:sp macro="" textlink="">
          <xdr:nvSpPr>
            <xdr:cNvPr id="10364" name="Check Box 124" hidden="1">
              <a:extLst>
                <a:ext uri="{63B3BB69-23CF-44E3-9099-C40C66FF867C}">
                  <a14:compatExt spid="_x0000_s103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35</xdr:row>
          <xdr:rowOff>28575</xdr:rowOff>
        </xdr:from>
        <xdr:to>
          <xdr:col>7</xdr:col>
          <xdr:colOff>933450</xdr:colOff>
          <xdr:row>35</xdr:row>
          <xdr:rowOff>304800</xdr:rowOff>
        </xdr:to>
        <xdr:sp macro="" textlink="">
          <xdr:nvSpPr>
            <xdr:cNvPr id="10365" name="Check Box 125" hidden="1">
              <a:extLst>
                <a:ext uri="{63B3BB69-23CF-44E3-9099-C40C66FF867C}">
                  <a14:compatExt spid="_x0000_s103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36</xdr:row>
          <xdr:rowOff>28575</xdr:rowOff>
        </xdr:from>
        <xdr:to>
          <xdr:col>7</xdr:col>
          <xdr:colOff>933450</xdr:colOff>
          <xdr:row>36</xdr:row>
          <xdr:rowOff>304800</xdr:rowOff>
        </xdr:to>
        <xdr:sp macro="" textlink="">
          <xdr:nvSpPr>
            <xdr:cNvPr id="10366" name="Check Box 126" hidden="1">
              <a:extLst>
                <a:ext uri="{63B3BB69-23CF-44E3-9099-C40C66FF867C}">
                  <a14:compatExt spid="_x0000_s103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37</xdr:row>
          <xdr:rowOff>28575</xdr:rowOff>
        </xdr:from>
        <xdr:to>
          <xdr:col>7</xdr:col>
          <xdr:colOff>933450</xdr:colOff>
          <xdr:row>37</xdr:row>
          <xdr:rowOff>304800</xdr:rowOff>
        </xdr:to>
        <xdr:sp macro="" textlink="">
          <xdr:nvSpPr>
            <xdr:cNvPr id="10367" name="Check Box 127" hidden="1">
              <a:extLst>
                <a:ext uri="{63B3BB69-23CF-44E3-9099-C40C66FF867C}">
                  <a14:compatExt spid="_x0000_s103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38</xdr:row>
          <xdr:rowOff>28575</xdr:rowOff>
        </xdr:from>
        <xdr:to>
          <xdr:col>7</xdr:col>
          <xdr:colOff>933450</xdr:colOff>
          <xdr:row>38</xdr:row>
          <xdr:rowOff>304800</xdr:rowOff>
        </xdr:to>
        <xdr:sp macro="" textlink="">
          <xdr:nvSpPr>
            <xdr:cNvPr id="10368" name="Check Box 128" hidden="1">
              <a:extLst>
                <a:ext uri="{63B3BB69-23CF-44E3-9099-C40C66FF867C}">
                  <a14:compatExt spid="_x0000_s103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39</xdr:row>
          <xdr:rowOff>28575</xdr:rowOff>
        </xdr:from>
        <xdr:to>
          <xdr:col>7</xdr:col>
          <xdr:colOff>933450</xdr:colOff>
          <xdr:row>39</xdr:row>
          <xdr:rowOff>304800</xdr:rowOff>
        </xdr:to>
        <xdr:sp macro="" textlink="">
          <xdr:nvSpPr>
            <xdr:cNvPr id="10369" name="Check Box 129" hidden="1">
              <a:extLst>
                <a:ext uri="{63B3BB69-23CF-44E3-9099-C40C66FF867C}">
                  <a14:compatExt spid="_x0000_s103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40</xdr:row>
          <xdr:rowOff>28575</xdr:rowOff>
        </xdr:from>
        <xdr:to>
          <xdr:col>7</xdr:col>
          <xdr:colOff>933450</xdr:colOff>
          <xdr:row>40</xdr:row>
          <xdr:rowOff>304800</xdr:rowOff>
        </xdr:to>
        <xdr:sp macro="" textlink="">
          <xdr:nvSpPr>
            <xdr:cNvPr id="10370" name="Check Box 130" hidden="1">
              <a:extLst>
                <a:ext uri="{63B3BB69-23CF-44E3-9099-C40C66FF867C}">
                  <a14:compatExt spid="_x0000_s103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42</xdr:row>
          <xdr:rowOff>28575</xdr:rowOff>
        </xdr:from>
        <xdr:to>
          <xdr:col>7</xdr:col>
          <xdr:colOff>933450</xdr:colOff>
          <xdr:row>42</xdr:row>
          <xdr:rowOff>304800</xdr:rowOff>
        </xdr:to>
        <xdr:sp macro="" textlink="">
          <xdr:nvSpPr>
            <xdr:cNvPr id="10371" name="Check Box 131" hidden="1">
              <a:extLst>
                <a:ext uri="{63B3BB69-23CF-44E3-9099-C40C66FF867C}">
                  <a14:compatExt spid="_x0000_s103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41</xdr:row>
          <xdr:rowOff>28575</xdr:rowOff>
        </xdr:from>
        <xdr:to>
          <xdr:col>7</xdr:col>
          <xdr:colOff>933450</xdr:colOff>
          <xdr:row>41</xdr:row>
          <xdr:rowOff>304800</xdr:rowOff>
        </xdr:to>
        <xdr:sp macro="" textlink="">
          <xdr:nvSpPr>
            <xdr:cNvPr id="10372" name="Check Box 132" hidden="1">
              <a:extLst>
                <a:ext uri="{63B3BB69-23CF-44E3-9099-C40C66FF867C}">
                  <a14:compatExt spid="_x0000_s103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43</xdr:row>
          <xdr:rowOff>28575</xdr:rowOff>
        </xdr:from>
        <xdr:to>
          <xdr:col>7</xdr:col>
          <xdr:colOff>933450</xdr:colOff>
          <xdr:row>43</xdr:row>
          <xdr:rowOff>304800</xdr:rowOff>
        </xdr:to>
        <xdr:sp macro="" textlink="">
          <xdr:nvSpPr>
            <xdr:cNvPr id="10373" name="Check Box 133" hidden="1">
              <a:extLst>
                <a:ext uri="{63B3BB69-23CF-44E3-9099-C40C66FF867C}">
                  <a14:compatExt spid="_x0000_s103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44</xdr:row>
          <xdr:rowOff>28575</xdr:rowOff>
        </xdr:from>
        <xdr:to>
          <xdr:col>7</xdr:col>
          <xdr:colOff>933450</xdr:colOff>
          <xdr:row>44</xdr:row>
          <xdr:rowOff>304800</xdr:rowOff>
        </xdr:to>
        <xdr:sp macro="" textlink="">
          <xdr:nvSpPr>
            <xdr:cNvPr id="10374" name="Check Box 134" hidden="1">
              <a:extLst>
                <a:ext uri="{63B3BB69-23CF-44E3-9099-C40C66FF867C}">
                  <a14:compatExt spid="_x0000_s103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45</xdr:row>
          <xdr:rowOff>28575</xdr:rowOff>
        </xdr:from>
        <xdr:to>
          <xdr:col>7</xdr:col>
          <xdr:colOff>933450</xdr:colOff>
          <xdr:row>45</xdr:row>
          <xdr:rowOff>304800</xdr:rowOff>
        </xdr:to>
        <xdr:sp macro="" textlink="">
          <xdr:nvSpPr>
            <xdr:cNvPr id="10375" name="Check Box 135" hidden="1">
              <a:extLst>
                <a:ext uri="{63B3BB69-23CF-44E3-9099-C40C66FF867C}">
                  <a14:compatExt spid="_x0000_s1037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46</xdr:row>
          <xdr:rowOff>28575</xdr:rowOff>
        </xdr:from>
        <xdr:to>
          <xdr:col>7</xdr:col>
          <xdr:colOff>933450</xdr:colOff>
          <xdr:row>46</xdr:row>
          <xdr:rowOff>304800</xdr:rowOff>
        </xdr:to>
        <xdr:sp macro="" textlink="">
          <xdr:nvSpPr>
            <xdr:cNvPr id="10376" name="Check Box 136" hidden="1">
              <a:extLst>
                <a:ext uri="{63B3BB69-23CF-44E3-9099-C40C66FF867C}">
                  <a14:compatExt spid="_x0000_s1037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47</xdr:row>
          <xdr:rowOff>28575</xdr:rowOff>
        </xdr:from>
        <xdr:to>
          <xdr:col>7</xdr:col>
          <xdr:colOff>933450</xdr:colOff>
          <xdr:row>47</xdr:row>
          <xdr:rowOff>304800</xdr:rowOff>
        </xdr:to>
        <xdr:sp macro="" textlink="">
          <xdr:nvSpPr>
            <xdr:cNvPr id="10377" name="Check Box 137" hidden="1">
              <a:extLst>
                <a:ext uri="{63B3BB69-23CF-44E3-9099-C40C66FF867C}">
                  <a14:compatExt spid="_x0000_s1037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49</xdr:row>
          <xdr:rowOff>28575</xdr:rowOff>
        </xdr:from>
        <xdr:to>
          <xdr:col>7</xdr:col>
          <xdr:colOff>933450</xdr:colOff>
          <xdr:row>49</xdr:row>
          <xdr:rowOff>304800</xdr:rowOff>
        </xdr:to>
        <xdr:sp macro="" textlink="">
          <xdr:nvSpPr>
            <xdr:cNvPr id="10378" name="Check Box 138" hidden="1">
              <a:extLst>
                <a:ext uri="{63B3BB69-23CF-44E3-9099-C40C66FF867C}">
                  <a14:compatExt spid="_x0000_s1037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48</xdr:row>
          <xdr:rowOff>28575</xdr:rowOff>
        </xdr:from>
        <xdr:to>
          <xdr:col>7</xdr:col>
          <xdr:colOff>933450</xdr:colOff>
          <xdr:row>48</xdr:row>
          <xdr:rowOff>304800</xdr:rowOff>
        </xdr:to>
        <xdr:sp macro="" textlink="">
          <xdr:nvSpPr>
            <xdr:cNvPr id="10379" name="Check Box 139" hidden="1">
              <a:extLst>
                <a:ext uri="{63B3BB69-23CF-44E3-9099-C40C66FF867C}">
                  <a14:compatExt spid="_x0000_s1037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50</xdr:row>
          <xdr:rowOff>28575</xdr:rowOff>
        </xdr:from>
        <xdr:to>
          <xdr:col>7</xdr:col>
          <xdr:colOff>933450</xdr:colOff>
          <xdr:row>50</xdr:row>
          <xdr:rowOff>304800</xdr:rowOff>
        </xdr:to>
        <xdr:sp macro="" textlink="">
          <xdr:nvSpPr>
            <xdr:cNvPr id="10380" name="Check Box 140" hidden="1">
              <a:extLst>
                <a:ext uri="{63B3BB69-23CF-44E3-9099-C40C66FF867C}">
                  <a14:compatExt spid="_x0000_s1038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51</xdr:row>
          <xdr:rowOff>28575</xdr:rowOff>
        </xdr:from>
        <xdr:to>
          <xdr:col>7</xdr:col>
          <xdr:colOff>933450</xdr:colOff>
          <xdr:row>51</xdr:row>
          <xdr:rowOff>304800</xdr:rowOff>
        </xdr:to>
        <xdr:sp macro="" textlink="">
          <xdr:nvSpPr>
            <xdr:cNvPr id="10381" name="Check Box 141" hidden="1">
              <a:extLst>
                <a:ext uri="{63B3BB69-23CF-44E3-9099-C40C66FF867C}">
                  <a14:compatExt spid="_x0000_s1038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52</xdr:row>
          <xdr:rowOff>28575</xdr:rowOff>
        </xdr:from>
        <xdr:to>
          <xdr:col>7</xdr:col>
          <xdr:colOff>933450</xdr:colOff>
          <xdr:row>52</xdr:row>
          <xdr:rowOff>304800</xdr:rowOff>
        </xdr:to>
        <xdr:sp macro="" textlink="">
          <xdr:nvSpPr>
            <xdr:cNvPr id="10382" name="Check Box 142" hidden="1">
              <a:extLst>
                <a:ext uri="{63B3BB69-23CF-44E3-9099-C40C66FF867C}">
                  <a14:compatExt spid="_x0000_s103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53</xdr:row>
          <xdr:rowOff>28575</xdr:rowOff>
        </xdr:from>
        <xdr:to>
          <xdr:col>7</xdr:col>
          <xdr:colOff>933450</xdr:colOff>
          <xdr:row>53</xdr:row>
          <xdr:rowOff>304800</xdr:rowOff>
        </xdr:to>
        <xdr:sp macro="" textlink="">
          <xdr:nvSpPr>
            <xdr:cNvPr id="10383" name="Check Box 143" hidden="1">
              <a:extLst>
                <a:ext uri="{63B3BB69-23CF-44E3-9099-C40C66FF867C}">
                  <a14:compatExt spid="_x0000_s1038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54</xdr:row>
          <xdr:rowOff>28575</xdr:rowOff>
        </xdr:from>
        <xdr:to>
          <xdr:col>7</xdr:col>
          <xdr:colOff>933450</xdr:colOff>
          <xdr:row>54</xdr:row>
          <xdr:rowOff>304800</xdr:rowOff>
        </xdr:to>
        <xdr:sp macro="" textlink="">
          <xdr:nvSpPr>
            <xdr:cNvPr id="10384" name="Check Box 144" hidden="1">
              <a:extLst>
                <a:ext uri="{63B3BB69-23CF-44E3-9099-C40C66FF867C}">
                  <a14:compatExt spid="_x0000_s1038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55</xdr:row>
          <xdr:rowOff>28575</xdr:rowOff>
        </xdr:from>
        <xdr:to>
          <xdr:col>7</xdr:col>
          <xdr:colOff>933450</xdr:colOff>
          <xdr:row>55</xdr:row>
          <xdr:rowOff>304800</xdr:rowOff>
        </xdr:to>
        <xdr:sp macro="" textlink="">
          <xdr:nvSpPr>
            <xdr:cNvPr id="10385" name="Check Box 145" hidden="1">
              <a:extLst>
                <a:ext uri="{63B3BB69-23CF-44E3-9099-C40C66FF867C}">
                  <a14:compatExt spid="_x0000_s1038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56</xdr:row>
          <xdr:rowOff>28575</xdr:rowOff>
        </xdr:from>
        <xdr:to>
          <xdr:col>7</xdr:col>
          <xdr:colOff>933450</xdr:colOff>
          <xdr:row>56</xdr:row>
          <xdr:rowOff>304800</xdr:rowOff>
        </xdr:to>
        <xdr:sp macro="" textlink="">
          <xdr:nvSpPr>
            <xdr:cNvPr id="10386" name="Check Box 146" hidden="1">
              <a:extLst>
                <a:ext uri="{63B3BB69-23CF-44E3-9099-C40C66FF867C}">
                  <a14:compatExt spid="_x0000_s1038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57</xdr:row>
          <xdr:rowOff>28575</xdr:rowOff>
        </xdr:from>
        <xdr:to>
          <xdr:col>7</xdr:col>
          <xdr:colOff>933450</xdr:colOff>
          <xdr:row>57</xdr:row>
          <xdr:rowOff>304800</xdr:rowOff>
        </xdr:to>
        <xdr:sp macro="" textlink="">
          <xdr:nvSpPr>
            <xdr:cNvPr id="10387" name="Check Box 147" hidden="1">
              <a:extLst>
                <a:ext uri="{63B3BB69-23CF-44E3-9099-C40C66FF867C}">
                  <a14:compatExt spid="_x0000_s1038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58</xdr:row>
          <xdr:rowOff>28575</xdr:rowOff>
        </xdr:from>
        <xdr:to>
          <xdr:col>7</xdr:col>
          <xdr:colOff>933450</xdr:colOff>
          <xdr:row>58</xdr:row>
          <xdr:rowOff>304800</xdr:rowOff>
        </xdr:to>
        <xdr:sp macro="" textlink="">
          <xdr:nvSpPr>
            <xdr:cNvPr id="10388" name="Check Box 148" hidden="1">
              <a:extLst>
                <a:ext uri="{63B3BB69-23CF-44E3-9099-C40C66FF867C}">
                  <a14:compatExt spid="_x0000_s1038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60</xdr:row>
          <xdr:rowOff>28575</xdr:rowOff>
        </xdr:from>
        <xdr:to>
          <xdr:col>7</xdr:col>
          <xdr:colOff>933450</xdr:colOff>
          <xdr:row>60</xdr:row>
          <xdr:rowOff>304800</xdr:rowOff>
        </xdr:to>
        <xdr:sp macro="" textlink="">
          <xdr:nvSpPr>
            <xdr:cNvPr id="10389" name="Check Box 149" hidden="1">
              <a:extLst>
                <a:ext uri="{63B3BB69-23CF-44E3-9099-C40C66FF867C}">
                  <a14:compatExt spid="_x0000_s1038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59</xdr:row>
          <xdr:rowOff>28575</xdr:rowOff>
        </xdr:from>
        <xdr:to>
          <xdr:col>7</xdr:col>
          <xdr:colOff>933450</xdr:colOff>
          <xdr:row>59</xdr:row>
          <xdr:rowOff>304800</xdr:rowOff>
        </xdr:to>
        <xdr:sp macro="" textlink="">
          <xdr:nvSpPr>
            <xdr:cNvPr id="10390" name="Check Box 150" hidden="1">
              <a:extLst>
                <a:ext uri="{63B3BB69-23CF-44E3-9099-C40C66FF867C}">
                  <a14:compatExt spid="_x0000_s1039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61</xdr:row>
          <xdr:rowOff>28575</xdr:rowOff>
        </xdr:from>
        <xdr:to>
          <xdr:col>7</xdr:col>
          <xdr:colOff>933450</xdr:colOff>
          <xdr:row>61</xdr:row>
          <xdr:rowOff>304800</xdr:rowOff>
        </xdr:to>
        <xdr:sp macro="" textlink="">
          <xdr:nvSpPr>
            <xdr:cNvPr id="10391" name="Check Box 151" hidden="1">
              <a:extLst>
                <a:ext uri="{63B3BB69-23CF-44E3-9099-C40C66FF867C}">
                  <a14:compatExt spid="_x0000_s1039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62</xdr:row>
          <xdr:rowOff>28575</xdr:rowOff>
        </xdr:from>
        <xdr:to>
          <xdr:col>7</xdr:col>
          <xdr:colOff>933450</xdr:colOff>
          <xdr:row>62</xdr:row>
          <xdr:rowOff>304800</xdr:rowOff>
        </xdr:to>
        <xdr:sp macro="" textlink="">
          <xdr:nvSpPr>
            <xdr:cNvPr id="10392" name="Check Box 152" hidden="1">
              <a:extLst>
                <a:ext uri="{63B3BB69-23CF-44E3-9099-C40C66FF867C}">
                  <a14:compatExt spid="_x0000_s1039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63</xdr:row>
          <xdr:rowOff>28575</xdr:rowOff>
        </xdr:from>
        <xdr:to>
          <xdr:col>7</xdr:col>
          <xdr:colOff>933450</xdr:colOff>
          <xdr:row>63</xdr:row>
          <xdr:rowOff>304800</xdr:rowOff>
        </xdr:to>
        <xdr:sp macro="" textlink="">
          <xdr:nvSpPr>
            <xdr:cNvPr id="10393" name="Check Box 153" hidden="1">
              <a:extLst>
                <a:ext uri="{63B3BB69-23CF-44E3-9099-C40C66FF867C}">
                  <a14:compatExt spid="_x0000_s103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64</xdr:row>
          <xdr:rowOff>28575</xdr:rowOff>
        </xdr:from>
        <xdr:to>
          <xdr:col>7</xdr:col>
          <xdr:colOff>933450</xdr:colOff>
          <xdr:row>64</xdr:row>
          <xdr:rowOff>304800</xdr:rowOff>
        </xdr:to>
        <xdr:sp macro="" textlink="">
          <xdr:nvSpPr>
            <xdr:cNvPr id="10394" name="Check Box 154" hidden="1">
              <a:extLst>
                <a:ext uri="{63B3BB69-23CF-44E3-9099-C40C66FF867C}">
                  <a14:compatExt spid="_x0000_s103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Provider Facility</a:t>
              </a:r>
            </a:p>
          </xdr:txBody>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xdr:from>
      <xdr:col>10</xdr:col>
      <xdr:colOff>123825</xdr:colOff>
      <xdr:row>3</xdr:row>
      <xdr:rowOff>28575</xdr:rowOff>
    </xdr:from>
    <xdr:to>
      <xdr:col>10</xdr:col>
      <xdr:colOff>771525</xdr:colOff>
      <xdr:row>3</xdr:row>
      <xdr:rowOff>571500</xdr:rowOff>
    </xdr:to>
    <xdr:sp macro="" textlink="">
      <xdr:nvSpPr>
        <xdr:cNvPr id="2" name="Rounded Rectangle 1">
          <a:hlinkClick xmlns:r="http://schemas.openxmlformats.org/officeDocument/2006/relationships" r:id="rId1"/>
        </xdr:cNvPr>
        <xdr:cNvSpPr/>
      </xdr:nvSpPr>
      <xdr:spPr>
        <a:xfrm>
          <a:off x="9296400" y="828675"/>
          <a:ext cx="647700" cy="54292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a:t>
          </a:r>
          <a:r>
            <a:rPr lang="en-US" sz="1100" baseline="0">
              <a:solidFill>
                <a:schemeClr val="bg1"/>
              </a:solidFill>
            </a:rPr>
            <a:t> Step 7</a:t>
          </a:r>
        </a:p>
        <a:p>
          <a:pPr algn="ctr"/>
          <a:endParaRPr lang="en-US" sz="1100">
            <a:solidFill>
              <a:schemeClr val="bg1"/>
            </a:solidFill>
          </a:endParaRPr>
        </a:p>
      </xdr:txBody>
    </xdr:sp>
    <xdr:clientData/>
  </xdr:twoCellAnchor>
  <xdr:twoCellAnchor>
    <xdr:from>
      <xdr:col>3</xdr:col>
      <xdr:colOff>66675</xdr:colOff>
      <xdr:row>3</xdr:row>
      <xdr:rowOff>38101</xdr:rowOff>
    </xdr:from>
    <xdr:to>
      <xdr:col>3</xdr:col>
      <xdr:colOff>962025</xdr:colOff>
      <xdr:row>3</xdr:row>
      <xdr:rowOff>609601</xdr:rowOff>
    </xdr:to>
    <xdr:sp macro="" textlink="">
      <xdr:nvSpPr>
        <xdr:cNvPr id="7" name="Rounded Rectangle 6">
          <a:hlinkClick xmlns:r="http://schemas.openxmlformats.org/officeDocument/2006/relationships" r:id="rId2"/>
        </xdr:cNvPr>
        <xdr:cNvSpPr/>
      </xdr:nvSpPr>
      <xdr:spPr>
        <a:xfrm>
          <a:off x="2924175" y="838201"/>
          <a:ext cx="895350" cy="571500"/>
        </a:xfrm>
        <a:prstGeom prst="roundRect">
          <a:avLst/>
        </a:prstGeom>
        <a:noFill/>
        <a:ln w="12700" cap="flat" cmpd="sng" algn="ctr">
          <a:no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Stop! Go to Step 9</a:t>
          </a:r>
        </a:p>
      </xdr:txBody>
    </xdr:sp>
    <xdr:clientData/>
  </xdr:twoCellAnchor>
</xdr:wsDr>
</file>

<file path=xl/drawings/drawing8.xml><?xml version="1.0" encoding="utf-8"?>
<xdr:wsDr xmlns:xdr="http://schemas.openxmlformats.org/drawingml/2006/spreadsheetDrawing" xmlns:a="http://schemas.openxmlformats.org/drawingml/2006/main">
  <xdr:oneCellAnchor>
    <xdr:from>
      <xdr:col>0</xdr:col>
      <xdr:colOff>152399</xdr:colOff>
      <xdr:row>6</xdr:row>
      <xdr:rowOff>85725</xdr:rowOff>
    </xdr:from>
    <xdr:ext cx="8239126" cy="264560"/>
    <xdr:sp macro="" textlink="" fLocksText="0">
      <xdr:nvSpPr>
        <xdr:cNvPr id="2" name="TextBox 1"/>
        <xdr:cNvSpPr txBox="1"/>
      </xdr:nvSpPr>
      <xdr:spPr>
        <a:xfrm>
          <a:off x="152399" y="1857375"/>
          <a:ext cx="8239126" cy="264560"/>
        </a:xfrm>
        <a:prstGeom prst="rect">
          <a:avLst/>
        </a:prstGeom>
        <a:solidFill>
          <a:schemeClr val="accent4">
            <a:lumMod val="40000"/>
            <a:lumOff val="60000"/>
          </a:schemeClr>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spAutoFit/>
        </a:bodyPr>
        <a:lstStyle/>
        <a:p>
          <a:pPr marL="0" marR="0">
            <a:spcBef>
              <a:spcPts val="0"/>
            </a:spcBef>
            <a:spcAft>
              <a:spcPts val="0"/>
            </a:spcAft>
          </a:pPr>
          <a:endParaRPr lang="en-US" sz="1100" baseline="0"/>
        </a:p>
      </xdr:txBody>
    </xdr:sp>
    <xdr:clientData/>
  </xdr:oneCellAnchor>
  <xdr:twoCellAnchor>
    <xdr:from>
      <xdr:col>11</xdr:col>
      <xdr:colOff>504825</xdr:colOff>
      <xdr:row>2</xdr:row>
      <xdr:rowOff>85724</xdr:rowOff>
    </xdr:from>
    <xdr:to>
      <xdr:col>12</xdr:col>
      <xdr:colOff>542925</xdr:colOff>
      <xdr:row>4</xdr:row>
      <xdr:rowOff>152399</xdr:rowOff>
    </xdr:to>
    <xdr:sp macro="" textlink="">
      <xdr:nvSpPr>
        <xdr:cNvPr id="8" name="Rounded Rectangle 7">
          <a:hlinkClick xmlns:r="http://schemas.openxmlformats.org/officeDocument/2006/relationships" r:id="rId1"/>
        </xdr:cNvPr>
        <xdr:cNvSpPr/>
      </xdr:nvSpPr>
      <xdr:spPr>
        <a:xfrm>
          <a:off x="7848600" y="552449"/>
          <a:ext cx="647700" cy="485775"/>
        </a:xfrm>
        <a:prstGeom prst="round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100">
              <a:solidFill>
                <a:schemeClr val="bg1"/>
              </a:solidFill>
            </a:rPr>
            <a:t>Go To</a:t>
          </a:r>
          <a:r>
            <a:rPr lang="en-US" sz="1100" baseline="0">
              <a:solidFill>
                <a:schemeClr val="bg1"/>
              </a:solidFill>
            </a:rPr>
            <a:t> Step 8</a:t>
          </a:r>
        </a:p>
        <a:p>
          <a:pPr algn="ctr"/>
          <a:endParaRPr lang="en-US" sz="1100">
            <a:solidFill>
              <a:schemeClr val="bg1"/>
            </a:solidFill>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74340</xdr:colOff>
      <xdr:row>3</xdr:row>
      <xdr:rowOff>485775</xdr:rowOff>
    </xdr:from>
    <xdr:to>
      <xdr:col>8</xdr:col>
      <xdr:colOff>790023</xdr:colOff>
      <xdr:row>5</xdr:row>
      <xdr:rowOff>0</xdr:rowOff>
    </xdr:to>
    <xdr:sp macro="" textlink="">
      <xdr:nvSpPr>
        <xdr:cNvPr id="167" name="Rounded Rectangle 166">
          <a:hlinkClick xmlns:r="http://schemas.openxmlformats.org/officeDocument/2006/relationships" r:id="rId1"/>
        </xdr:cNvPr>
        <xdr:cNvSpPr/>
      </xdr:nvSpPr>
      <xdr:spPr>
        <a:xfrm>
          <a:off x="10647090" y="1162050"/>
          <a:ext cx="715683" cy="609600"/>
        </a:xfrm>
        <a:prstGeom prst="roundRect">
          <a:avLst/>
        </a:prstGeom>
        <a:solidFill>
          <a:srgbClr val="FF0000"/>
        </a:solidFill>
        <a:ln w="12700" cap="flat" cmpd="sng" algn="ctr">
          <a:solidFill>
            <a:srgbClr val="5B9BD5">
              <a:shade val="50000"/>
            </a:srgbClr>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US" sz="1100" b="0" i="0" u="none" strike="noStrike" kern="0" cap="none" spc="0" normalizeH="0" baseline="0" noProof="0">
              <a:ln>
                <a:noFill/>
              </a:ln>
              <a:solidFill>
                <a:sysClr val="window" lastClr="FFFFFF"/>
              </a:solidFill>
              <a:effectLst/>
              <a:uLnTx/>
              <a:uFillTx/>
              <a:latin typeface="Calibri" panose="020F0502020204030204"/>
              <a:ea typeface="+mn-ea"/>
              <a:cs typeface="+mn-cs"/>
            </a:rPr>
            <a:t>Go To Step 9</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78.xml"/><Relationship Id="rId3" Type="http://schemas.openxmlformats.org/officeDocument/2006/relationships/vmlDrawing" Target="../drawings/vmlDrawing4.vml"/><Relationship Id="rId7" Type="http://schemas.openxmlformats.org/officeDocument/2006/relationships/ctrlProp" Target="../ctrlProps/ctrlProp77.xml"/><Relationship Id="rId2" Type="http://schemas.openxmlformats.org/officeDocument/2006/relationships/drawing" Target="../drawings/drawing13.xml"/><Relationship Id="rId1" Type="http://schemas.openxmlformats.org/officeDocument/2006/relationships/printerSettings" Target="../printerSettings/printerSettings13.bin"/><Relationship Id="rId6" Type="http://schemas.openxmlformats.org/officeDocument/2006/relationships/ctrlProp" Target="../ctrlProps/ctrlProp76.xml"/><Relationship Id="rId5" Type="http://schemas.openxmlformats.org/officeDocument/2006/relationships/ctrlProp" Target="../ctrlProps/ctrlProp75.xml"/><Relationship Id="rId10" Type="http://schemas.openxmlformats.org/officeDocument/2006/relationships/ctrlProp" Target="../ctrlProps/ctrlProp80.xml"/><Relationship Id="rId4" Type="http://schemas.openxmlformats.org/officeDocument/2006/relationships/ctrlProp" Target="../ctrlProps/ctrlProp74.xml"/><Relationship Id="rId9" Type="http://schemas.openxmlformats.org/officeDocument/2006/relationships/ctrlProp" Target="../ctrlProps/ctrlProp7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2.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3.xml"/><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35.xml"/><Relationship Id="rId18" Type="http://schemas.openxmlformats.org/officeDocument/2006/relationships/ctrlProp" Target="../ctrlProps/ctrlProp40.xml"/><Relationship Id="rId26" Type="http://schemas.openxmlformats.org/officeDocument/2006/relationships/ctrlProp" Target="../ctrlProps/ctrlProp48.xml"/><Relationship Id="rId39" Type="http://schemas.openxmlformats.org/officeDocument/2006/relationships/ctrlProp" Target="../ctrlProps/ctrlProp61.xml"/><Relationship Id="rId3" Type="http://schemas.openxmlformats.org/officeDocument/2006/relationships/vmlDrawing" Target="../drawings/vmlDrawing3.vml"/><Relationship Id="rId21" Type="http://schemas.openxmlformats.org/officeDocument/2006/relationships/ctrlProp" Target="../ctrlProps/ctrlProp43.xml"/><Relationship Id="rId34" Type="http://schemas.openxmlformats.org/officeDocument/2006/relationships/ctrlProp" Target="../ctrlProps/ctrlProp56.xml"/><Relationship Id="rId42" Type="http://schemas.openxmlformats.org/officeDocument/2006/relationships/ctrlProp" Target="../ctrlProps/ctrlProp64.xml"/><Relationship Id="rId47" Type="http://schemas.openxmlformats.org/officeDocument/2006/relationships/ctrlProp" Target="../ctrlProps/ctrlProp69.xml"/><Relationship Id="rId50" Type="http://schemas.openxmlformats.org/officeDocument/2006/relationships/ctrlProp" Target="../ctrlProps/ctrlProp72.xml"/><Relationship Id="rId7" Type="http://schemas.openxmlformats.org/officeDocument/2006/relationships/ctrlProp" Target="../ctrlProps/ctrlProp29.xml"/><Relationship Id="rId12" Type="http://schemas.openxmlformats.org/officeDocument/2006/relationships/ctrlProp" Target="../ctrlProps/ctrlProp34.xml"/><Relationship Id="rId17" Type="http://schemas.openxmlformats.org/officeDocument/2006/relationships/ctrlProp" Target="../ctrlProps/ctrlProp39.xml"/><Relationship Id="rId25" Type="http://schemas.openxmlformats.org/officeDocument/2006/relationships/ctrlProp" Target="../ctrlProps/ctrlProp47.xml"/><Relationship Id="rId33" Type="http://schemas.openxmlformats.org/officeDocument/2006/relationships/ctrlProp" Target="../ctrlProps/ctrlProp55.xml"/><Relationship Id="rId38" Type="http://schemas.openxmlformats.org/officeDocument/2006/relationships/ctrlProp" Target="../ctrlProps/ctrlProp60.xml"/><Relationship Id="rId46" Type="http://schemas.openxmlformats.org/officeDocument/2006/relationships/ctrlProp" Target="../ctrlProps/ctrlProp68.xml"/><Relationship Id="rId2" Type="http://schemas.openxmlformats.org/officeDocument/2006/relationships/drawing" Target="../drawings/drawing6.xml"/><Relationship Id="rId16" Type="http://schemas.openxmlformats.org/officeDocument/2006/relationships/ctrlProp" Target="../ctrlProps/ctrlProp38.xml"/><Relationship Id="rId20" Type="http://schemas.openxmlformats.org/officeDocument/2006/relationships/ctrlProp" Target="../ctrlProps/ctrlProp42.xml"/><Relationship Id="rId29" Type="http://schemas.openxmlformats.org/officeDocument/2006/relationships/ctrlProp" Target="../ctrlProps/ctrlProp51.xml"/><Relationship Id="rId41" Type="http://schemas.openxmlformats.org/officeDocument/2006/relationships/ctrlProp" Target="../ctrlProps/ctrlProp63.xml"/><Relationship Id="rId1" Type="http://schemas.openxmlformats.org/officeDocument/2006/relationships/printerSettings" Target="../printerSettings/printerSettings6.bin"/><Relationship Id="rId6" Type="http://schemas.openxmlformats.org/officeDocument/2006/relationships/ctrlProp" Target="../ctrlProps/ctrlProp28.xml"/><Relationship Id="rId11" Type="http://schemas.openxmlformats.org/officeDocument/2006/relationships/ctrlProp" Target="../ctrlProps/ctrlProp33.xml"/><Relationship Id="rId24" Type="http://schemas.openxmlformats.org/officeDocument/2006/relationships/ctrlProp" Target="../ctrlProps/ctrlProp46.xml"/><Relationship Id="rId32" Type="http://schemas.openxmlformats.org/officeDocument/2006/relationships/ctrlProp" Target="../ctrlProps/ctrlProp54.xml"/><Relationship Id="rId37" Type="http://schemas.openxmlformats.org/officeDocument/2006/relationships/ctrlProp" Target="../ctrlProps/ctrlProp59.xml"/><Relationship Id="rId40" Type="http://schemas.openxmlformats.org/officeDocument/2006/relationships/ctrlProp" Target="../ctrlProps/ctrlProp62.xml"/><Relationship Id="rId45" Type="http://schemas.openxmlformats.org/officeDocument/2006/relationships/ctrlProp" Target="../ctrlProps/ctrlProp67.xml"/><Relationship Id="rId5" Type="http://schemas.openxmlformats.org/officeDocument/2006/relationships/ctrlProp" Target="../ctrlProps/ctrlProp27.xml"/><Relationship Id="rId15" Type="http://schemas.openxmlformats.org/officeDocument/2006/relationships/ctrlProp" Target="../ctrlProps/ctrlProp37.xml"/><Relationship Id="rId23" Type="http://schemas.openxmlformats.org/officeDocument/2006/relationships/ctrlProp" Target="../ctrlProps/ctrlProp45.xml"/><Relationship Id="rId28" Type="http://schemas.openxmlformats.org/officeDocument/2006/relationships/ctrlProp" Target="../ctrlProps/ctrlProp50.xml"/><Relationship Id="rId36" Type="http://schemas.openxmlformats.org/officeDocument/2006/relationships/ctrlProp" Target="../ctrlProps/ctrlProp58.xml"/><Relationship Id="rId49" Type="http://schemas.openxmlformats.org/officeDocument/2006/relationships/ctrlProp" Target="../ctrlProps/ctrlProp71.xml"/><Relationship Id="rId10" Type="http://schemas.openxmlformats.org/officeDocument/2006/relationships/ctrlProp" Target="../ctrlProps/ctrlProp32.xml"/><Relationship Id="rId19" Type="http://schemas.openxmlformats.org/officeDocument/2006/relationships/ctrlProp" Target="../ctrlProps/ctrlProp41.xml"/><Relationship Id="rId31" Type="http://schemas.openxmlformats.org/officeDocument/2006/relationships/ctrlProp" Target="../ctrlProps/ctrlProp53.xml"/><Relationship Id="rId44" Type="http://schemas.openxmlformats.org/officeDocument/2006/relationships/ctrlProp" Target="../ctrlProps/ctrlProp66.xml"/><Relationship Id="rId4" Type="http://schemas.openxmlformats.org/officeDocument/2006/relationships/ctrlProp" Target="../ctrlProps/ctrlProp26.xml"/><Relationship Id="rId9" Type="http://schemas.openxmlformats.org/officeDocument/2006/relationships/ctrlProp" Target="../ctrlProps/ctrlProp31.xml"/><Relationship Id="rId14" Type="http://schemas.openxmlformats.org/officeDocument/2006/relationships/ctrlProp" Target="../ctrlProps/ctrlProp36.xml"/><Relationship Id="rId22" Type="http://schemas.openxmlformats.org/officeDocument/2006/relationships/ctrlProp" Target="../ctrlProps/ctrlProp44.xml"/><Relationship Id="rId27" Type="http://schemas.openxmlformats.org/officeDocument/2006/relationships/ctrlProp" Target="../ctrlProps/ctrlProp49.xml"/><Relationship Id="rId30" Type="http://schemas.openxmlformats.org/officeDocument/2006/relationships/ctrlProp" Target="../ctrlProps/ctrlProp52.xml"/><Relationship Id="rId35" Type="http://schemas.openxmlformats.org/officeDocument/2006/relationships/ctrlProp" Target="../ctrlProps/ctrlProp57.xml"/><Relationship Id="rId43" Type="http://schemas.openxmlformats.org/officeDocument/2006/relationships/ctrlProp" Target="../ctrlProps/ctrlProp65.xml"/><Relationship Id="rId48" Type="http://schemas.openxmlformats.org/officeDocument/2006/relationships/ctrlProp" Target="../ctrlProps/ctrlProp70.xml"/><Relationship Id="rId8" Type="http://schemas.openxmlformats.org/officeDocument/2006/relationships/ctrlProp" Target="../ctrlProps/ctrlProp30.xml"/><Relationship Id="rId51" Type="http://schemas.openxmlformats.org/officeDocument/2006/relationships/ctrlProp" Target="../ctrlProps/ctrlProp7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B1:R55"/>
  <sheetViews>
    <sheetView topLeftCell="A49" zoomScaleNormal="100" workbookViewId="0">
      <selection activeCell="W5" sqref="W5"/>
    </sheetView>
  </sheetViews>
  <sheetFormatPr defaultRowHeight="15" x14ac:dyDescent="0.25"/>
  <cols>
    <col min="1" max="1" width="4" style="3" customWidth="1"/>
    <col min="2" max="9" width="9.140625" style="3"/>
    <col min="10" max="10" width="9.140625" style="3" customWidth="1"/>
    <col min="11" max="16384" width="9.140625" style="3"/>
  </cols>
  <sheetData>
    <row r="1" spans="2:18" x14ac:dyDescent="0.25">
      <c r="O1" s="544" t="s">
        <v>371</v>
      </c>
      <c r="P1" s="544"/>
      <c r="Q1" s="544"/>
      <c r="R1" s="544"/>
    </row>
    <row r="2" spans="2:18" ht="106.5" customHeight="1" x14ac:dyDescent="0.25">
      <c r="B2" s="549" t="s">
        <v>370</v>
      </c>
      <c r="C2" s="549"/>
      <c r="D2" s="549"/>
      <c r="E2" s="549"/>
      <c r="F2" s="549"/>
      <c r="G2" s="549"/>
      <c r="H2" s="549"/>
      <c r="I2" s="549"/>
      <c r="J2" s="549"/>
      <c r="K2" s="549"/>
      <c r="L2" s="549"/>
      <c r="M2" s="549"/>
      <c r="N2" s="549"/>
      <c r="O2" s="549"/>
      <c r="P2" s="549"/>
      <c r="Q2" s="549"/>
    </row>
    <row r="3" spans="2:18" ht="18.75" customHeight="1" x14ac:dyDescent="0.25">
      <c r="B3" s="3" t="s">
        <v>265</v>
      </c>
      <c r="C3" s="531"/>
      <c r="D3" s="531"/>
      <c r="E3" s="531"/>
      <c r="F3" s="531"/>
      <c r="G3" s="531"/>
      <c r="H3" s="531"/>
      <c r="I3" s="531"/>
      <c r="J3" s="531"/>
      <c r="K3" s="531"/>
      <c r="L3" s="531"/>
      <c r="M3" s="531"/>
      <c r="N3" s="531"/>
      <c r="O3" s="531"/>
      <c r="P3" s="531"/>
      <c r="Q3" s="531"/>
    </row>
    <row r="4" spans="2:18" ht="13.5" customHeight="1" x14ac:dyDescent="0.25">
      <c r="C4" s="531"/>
      <c r="D4" s="531"/>
      <c r="E4" s="531"/>
      <c r="F4" s="531"/>
      <c r="G4" s="531"/>
      <c r="H4" s="531"/>
      <c r="I4" s="531"/>
      <c r="J4" s="531"/>
      <c r="K4" s="531"/>
      <c r="L4" s="531"/>
      <c r="M4" s="531"/>
      <c r="N4" s="531"/>
      <c r="O4" s="531"/>
      <c r="P4" s="531"/>
      <c r="Q4" s="531"/>
    </row>
    <row r="5" spans="2:18" ht="42.75" customHeight="1" x14ac:dyDescent="0.25">
      <c r="B5" s="550" t="s">
        <v>359</v>
      </c>
      <c r="C5" s="551"/>
      <c r="D5" s="551"/>
      <c r="E5" s="551"/>
      <c r="F5" s="551"/>
      <c r="G5" s="551"/>
      <c r="H5" s="551"/>
      <c r="I5" s="551"/>
      <c r="J5" s="551"/>
      <c r="K5" s="551"/>
      <c r="L5" s="551"/>
      <c r="M5" s="551"/>
      <c r="N5" s="551"/>
      <c r="O5" s="551"/>
      <c r="P5" s="551"/>
      <c r="Q5" s="551"/>
    </row>
    <row r="6" spans="2:18" ht="15" customHeight="1" x14ac:dyDescent="0.25">
      <c r="B6" s="552" t="s">
        <v>360</v>
      </c>
      <c r="C6" s="553"/>
      <c r="D6" s="553"/>
      <c r="E6" s="553"/>
      <c r="F6" s="553"/>
      <c r="G6" s="553"/>
      <c r="H6" s="553"/>
      <c r="I6" s="553"/>
      <c r="J6" s="553"/>
      <c r="K6" s="553"/>
      <c r="L6" s="553"/>
      <c r="M6" s="553"/>
      <c r="N6" s="553"/>
      <c r="O6" s="553"/>
      <c r="P6" s="553"/>
      <c r="Q6" s="553"/>
    </row>
    <row r="7" spans="2:18" x14ac:dyDescent="0.25">
      <c r="B7" s="555" t="s">
        <v>350</v>
      </c>
      <c r="C7" s="551"/>
      <c r="D7" s="551"/>
      <c r="E7" s="551"/>
      <c r="F7" s="551"/>
      <c r="G7" s="551"/>
      <c r="H7" s="551"/>
      <c r="I7" s="551"/>
      <c r="J7" s="551"/>
      <c r="K7" s="551"/>
      <c r="L7" s="551"/>
      <c r="M7" s="551"/>
      <c r="N7" s="551"/>
      <c r="O7" s="551"/>
      <c r="P7" s="551"/>
      <c r="Q7" s="551"/>
    </row>
    <row r="8" spans="2:18" x14ac:dyDescent="0.25">
      <c r="B8" s="556" t="s">
        <v>352</v>
      </c>
      <c r="C8" s="551"/>
      <c r="D8" s="551"/>
      <c r="E8" s="551"/>
      <c r="F8" s="551"/>
      <c r="G8" s="551"/>
      <c r="H8" s="551"/>
      <c r="I8" s="551"/>
      <c r="J8" s="551"/>
      <c r="K8" s="551"/>
      <c r="L8" s="551"/>
      <c r="M8" s="551"/>
      <c r="N8" s="551"/>
      <c r="O8" s="551"/>
      <c r="P8" s="551"/>
      <c r="Q8" s="551"/>
    </row>
    <row r="9" spans="2:18" ht="46.5" customHeight="1" x14ac:dyDescent="0.25">
      <c r="B9" s="555"/>
      <c r="C9" s="551"/>
      <c r="D9" s="551"/>
      <c r="E9" s="551"/>
      <c r="F9" s="551"/>
      <c r="G9" s="551"/>
      <c r="H9" s="551"/>
      <c r="I9" s="551"/>
      <c r="J9" s="551"/>
      <c r="K9" s="551"/>
      <c r="L9" s="551"/>
      <c r="M9" s="551"/>
      <c r="N9" s="551"/>
      <c r="O9" s="551"/>
      <c r="P9" s="551"/>
      <c r="Q9" s="530"/>
    </row>
    <row r="10" spans="2:18" x14ac:dyDescent="0.25">
      <c r="B10" s="555" t="s">
        <v>351</v>
      </c>
      <c r="C10" s="551"/>
      <c r="D10" s="551"/>
      <c r="E10" s="551"/>
      <c r="F10" s="551"/>
      <c r="G10" s="551"/>
      <c r="H10" s="551"/>
      <c r="I10" s="551"/>
      <c r="J10" s="551"/>
      <c r="K10" s="551"/>
      <c r="L10" s="551"/>
      <c r="M10" s="551"/>
      <c r="N10" s="551"/>
      <c r="O10" s="551"/>
      <c r="P10" s="551"/>
      <c r="Q10" s="551"/>
    </row>
    <row r="11" spans="2:18" x14ac:dyDescent="0.25">
      <c r="B11" s="556" t="s">
        <v>352</v>
      </c>
      <c r="C11" s="551"/>
      <c r="D11" s="551"/>
      <c r="E11" s="551"/>
      <c r="F11" s="551"/>
      <c r="G11" s="551"/>
      <c r="H11" s="551"/>
      <c r="I11" s="551"/>
      <c r="J11" s="551"/>
      <c r="K11" s="551"/>
      <c r="L11" s="551"/>
      <c r="M11" s="551"/>
      <c r="N11" s="551"/>
      <c r="O11" s="551"/>
      <c r="P11" s="551"/>
      <c r="Q11" s="551"/>
    </row>
    <row r="12" spans="2:18" ht="45" customHeight="1" x14ac:dyDescent="0.25">
      <c r="B12" s="554"/>
      <c r="C12" s="548"/>
      <c r="D12" s="548"/>
      <c r="E12" s="548"/>
      <c r="F12" s="548"/>
      <c r="G12" s="548"/>
      <c r="H12" s="548"/>
      <c r="I12" s="548"/>
      <c r="J12" s="548"/>
      <c r="K12" s="548"/>
      <c r="L12" s="548"/>
      <c r="M12" s="548"/>
      <c r="N12" s="548"/>
      <c r="O12" s="548"/>
      <c r="P12" s="548"/>
      <c r="Q12" s="548"/>
    </row>
    <row r="13" spans="2:18" ht="27" customHeight="1" x14ac:dyDescent="0.25">
      <c r="B13" s="554" t="s">
        <v>361</v>
      </c>
      <c r="C13" s="548"/>
      <c r="D13" s="548"/>
      <c r="E13" s="548"/>
      <c r="F13" s="548"/>
      <c r="G13" s="548"/>
      <c r="H13" s="548"/>
      <c r="I13" s="548"/>
      <c r="J13" s="548"/>
      <c r="K13" s="548"/>
      <c r="L13" s="548"/>
      <c r="M13" s="548"/>
      <c r="N13" s="548"/>
      <c r="O13" s="548"/>
      <c r="P13" s="548"/>
      <c r="Q13" s="548"/>
    </row>
    <row r="14" spans="2:18" x14ac:dyDescent="0.25">
      <c r="B14" s="556" t="s">
        <v>352</v>
      </c>
      <c r="C14" s="551"/>
      <c r="D14" s="551"/>
      <c r="E14" s="551"/>
      <c r="F14" s="551"/>
      <c r="G14" s="551"/>
      <c r="H14" s="551"/>
      <c r="I14" s="551"/>
      <c r="J14" s="551"/>
      <c r="K14" s="551"/>
      <c r="L14" s="551"/>
      <c r="M14" s="551"/>
      <c r="N14" s="551"/>
      <c r="O14" s="551"/>
      <c r="P14" s="551"/>
      <c r="Q14" s="551"/>
    </row>
    <row r="28" spans="2:17" ht="19.5" customHeight="1" x14ac:dyDescent="0.25">
      <c r="B28" s="557" t="s">
        <v>353</v>
      </c>
      <c r="C28" s="551"/>
      <c r="D28" s="551"/>
      <c r="E28" s="551"/>
      <c r="F28" s="551"/>
      <c r="G28" s="551"/>
      <c r="H28" s="551"/>
      <c r="I28" s="551"/>
      <c r="J28" s="551"/>
      <c r="K28" s="551"/>
      <c r="L28" s="551"/>
      <c r="M28" s="551"/>
      <c r="N28" s="551"/>
      <c r="O28" s="551"/>
      <c r="P28" s="551"/>
      <c r="Q28" s="551"/>
    </row>
    <row r="29" spans="2:17" x14ac:dyDescent="0.25">
      <c r="B29" s="556" t="s">
        <v>352</v>
      </c>
      <c r="C29" s="551"/>
      <c r="D29" s="551"/>
      <c r="E29" s="551"/>
      <c r="F29" s="551"/>
      <c r="G29" s="551"/>
      <c r="H29" s="551"/>
      <c r="I29" s="551"/>
      <c r="J29" s="551"/>
      <c r="K29" s="551"/>
      <c r="L29" s="551"/>
      <c r="M29" s="551"/>
      <c r="N29" s="551"/>
      <c r="O29" s="551"/>
      <c r="P29" s="551"/>
      <c r="Q29" s="551"/>
    </row>
    <row r="30" spans="2:17" x14ac:dyDescent="0.25">
      <c r="C30" s="3" t="s">
        <v>354</v>
      </c>
    </row>
    <row r="32" spans="2:17" x14ac:dyDescent="0.25">
      <c r="C32" s="3" t="s">
        <v>355</v>
      </c>
    </row>
    <row r="34" spans="2:17" ht="30.75" customHeight="1" x14ac:dyDescent="0.25">
      <c r="B34" s="550" t="s">
        <v>356</v>
      </c>
      <c r="C34" s="548"/>
      <c r="D34" s="548"/>
      <c r="E34" s="548"/>
      <c r="F34" s="548"/>
      <c r="G34" s="548"/>
      <c r="H34" s="548"/>
      <c r="I34" s="548"/>
      <c r="J34" s="548"/>
      <c r="K34" s="548"/>
      <c r="L34" s="548"/>
      <c r="M34" s="548"/>
      <c r="N34" s="548"/>
      <c r="O34" s="548"/>
      <c r="P34" s="548"/>
      <c r="Q34" s="548"/>
    </row>
    <row r="35" spans="2:17" x14ac:dyDescent="0.25">
      <c r="B35" s="556" t="s">
        <v>352</v>
      </c>
      <c r="C35" s="551"/>
      <c r="D35" s="551"/>
      <c r="E35" s="551"/>
      <c r="F35" s="551"/>
      <c r="G35" s="551"/>
      <c r="H35" s="551"/>
      <c r="I35" s="551"/>
      <c r="J35" s="551"/>
      <c r="K35" s="551"/>
      <c r="L35" s="551"/>
      <c r="M35" s="551"/>
      <c r="N35" s="551"/>
      <c r="O35" s="551"/>
      <c r="P35" s="551"/>
      <c r="Q35" s="551"/>
    </row>
    <row r="41" spans="2:17" x14ac:dyDescent="0.25">
      <c r="B41" s="557" t="s">
        <v>358</v>
      </c>
      <c r="C41" s="551"/>
      <c r="D41" s="551"/>
      <c r="E41" s="551"/>
      <c r="F41" s="551"/>
      <c r="G41" s="551"/>
      <c r="H41" s="551"/>
      <c r="I41" s="551"/>
      <c r="J41" s="551"/>
      <c r="K41" s="551"/>
      <c r="L41" s="551"/>
      <c r="M41" s="551"/>
      <c r="N41" s="551"/>
      <c r="O41" s="551"/>
      <c r="P41" s="551"/>
      <c r="Q41" s="551"/>
    </row>
    <row r="42" spans="2:17" ht="303" customHeight="1" x14ac:dyDescent="0.25"/>
    <row r="43" spans="2:17" x14ac:dyDescent="0.25">
      <c r="B43" s="545" t="s">
        <v>357</v>
      </c>
      <c r="C43" s="546"/>
      <c r="D43" s="546"/>
      <c r="E43" s="546"/>
      <c r="F43" s="546"/>
      <c r="G43" s="546"/>
      <c r="H43" s="546"/>
      <c r="I43" s="546"/>
      <c r="J43" s="546"/>
      <c r="K43" s="546"/>
      <c r="L43" s="546"/>
      <c r="M43" s="546"/>
      <c r="N43" s="546"/>
      <c r="O43" s="546"/>
      <c r="P43" s="546"/>
      <c r="Q43" s="546"/>
    </row>
    <row r="44" spans="2:17" x14ac:dyDescent="0.25">
      <c r="B44" s="557" t="s">
        <v>362</v>
      </c>
      <c r="C44" s="551"/>
      <c r="D44" s="551"/>
      <c r="E44" s="551"/>
      <c r="F44" s="551"/>
      <c r="G44" s="551"/>
      <c r="H44" s="551"/>
      <c r="I44" s="551"/>
      <c r="J44" s="551"/>
      <c r="K44" s="551"/>
      <c r="L44" s="551"/>
      <c r="M44" s="551"/>
      <c r="N44" s="551"/>
      <c r="O44" s="551"/>
      <c r="P44" s="551"/>
      <c r="Q44" s="551"/>
    </row>
    <row r="49" spans="2:17" ht="31.5" customHeight="1" x14ac:dyDescent="0.25">
      <c r="B49" s="550" t="s">
        <v>363</v>
      </c>
      <c r="C49" s="548"/>
      <c r="D49" s="548"/>
      <c r="E49" s="548"/>
      <c r="F49" s="548"/>
      <c r="G49" s="548"/>
      <c r="H49" s="548"/>
      <c r="I49" s="548"/>
      <c r="J49" s="548"/>
      <c r="K49" s="548"/>
      <c r="L49" s="548"/>
      <c r="M49" s="548"/>
      <c r="N49" s="548"/>
      <c r="O49" s="548"/>
      <c r="P49" s="548"/>
      <c r="Q49" s="548"/>
    </row>
    <row r="53" spans="2:17" x14ac:dyDescent="0.25">
      <c r="B53" s="545" t="s">
        <v>368</v>
      </c>
      <c r="C53" s="546"/>
      <c r="D53" s="546"/>
      <c r="E53" s="546"/>
      <c r="F53" s="546"/>
      <c r="G53" s="546"/>
      <c r="H53" s="546"/>
      <c r="I53" s="546"/>
      <c r="J53" s="546"/>
      <c r="K53" s="546"/>
      <c r="L53" s="546"/>
      <c r="M53" s="546"/>
      <c r="N53" s="546"/>
      <c r="O53" s="546"/>
      <c r="P53" s="546"/>
      <c r="Q53" s="546"/>
    </row>
    <row r="55" spans="2:17" ht="27.75" customHeight="1" x14ac:dyDescent="0.25">
      <c r="B55" s="547" t="s">
        <v>369</v>
      </c>
      <c r="C55" s="548"/>
      <c r="D55" s="548"/>
      <c r="E55" s="548"/>
      <c r="F55" s="548"/>
      <c r="G55" s="548"/>
      <c r="H55" s="548"/>
      <c r="I55" s="548"/>
      <c r="J55" s="548"/>
      <c r="K55" s="548"/>
      <c r="L55" s="548"/>
      <c r="M55" s="548"/>
      <c r="N55" s="548"/>
      <c r="O55" s="548"/>
      <c r="P55" s="548"/>
      <c r="Q55" s="548"/>
    </row>
  </sheetData>
  <sheetProtection algorithmName="SHA-512" hashValue="U142REa/sIhrgkmgTF2a4fRjSfQBNh/6rHv4Fybgz8zzU4e6Imk8DG9mnn8OwyvtKNcgW6VvxqXxj9EcLz/9pQ==" saltValue="KkuaOYFzeTlrgMBxMqr11A==" spinCount="100000" sheet="1" objects="1" scenarios="1"/>
  <mergeCells count="21">
    <mergeCell ref="B35:Q35"/>
    <mergeCell ref="B41:Q41"/>
    <mergeCell ref="B43:Q43"/>
    <mergeCell ref="B44:Q44"/>
    <mergeCell ref="B49:Q49"/>
    <mergeCell ref="B53:Q53"/>
    <mergeCell ref="B55:Q55"/>
    <mergeCell ref="B2:Q2"/>
    <mergeCell ref="B5:Q5"/>
    <mergeCell ref="B6:Q6"/>
    <mergeCell ref="B12:Q12"/>
    <mergeCell ref="B7:Q7"/>
    <mergeCell ref="B10:Q10"/>
    <mergeCell ref="B13:Q13"/>
    <mergeCell ref="B8:Q8"/>
    <mergeCell ref="B9:P9"/>
    <mergeCell ref="B11:Q11"/>
    <mergeCell ref="B34:Q34"/>
    <mergeCell ref="B14:Q14"/>
    <mergeCell ref="B28:Q28"/>
    <mergeCell ref="B29:Q29"/>
  </mergeCells>
  <pageMargins left="0.7" right="0.7" top="0.75" bottom="0.75" header="0.3" footer="0.3"/>
  <pageSetup scale="60" orientation="portrait" r:id="rId1"/>
  <rowBreaks count="1" manualBreakCount="1">
    <brk id="40" max="16"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BK497"/>
  <sheetViews>
    <sheetView showGridLines="0" zoomScaleNormal="100" workbookViewId="0">
      <selection activeCell="K5" sqref="K5"/>
    </sheetView>
  </sheetViews>
  <sheetFormatPr defaultRowHeight="15" x14ac:dyDescent="0.25"/>
  <cols>
    <col min="1" max="1" width="1.5703125" customWidth="1"/>
    <col min="2" max="2" width="39.85546875" customWidth="1"/>
    <col min="3" max="3" width="41.7109375" customWidth="1"/>
    <col min="4" max="4" width="13" style="39" bestFit="1" customWidth="1"/>
    <col min="5" max="5" width="19.42578125" style="39" bestFit="1" customWidth="1"/>
    <col min="6" max="6" width="14.5703125" style="39" bestFit="1" customWidth="1"/>
    <col min="7" max="7" width="10.42578125" style="39" bestFit="1" customWidth="1"/>
    <col min="8" max="8" width="12.140625" customWidth="1"/>
    <col min="9" max="9" width="1.7109375" customWidth="1"/>
    <col min="10" max="10" width="19.42578125" bestFit="1" customWidth="1"/>
    <col min="11" max="11" width="18" customWidth="1"/>
    <col min="12" max="12" width="13.7109375" customWidth="1"/>
    <col min="13" max="13" width="12.7109375" customWidth="1"/>
    <col min="14" max="14" width="1.7109375" customWidth="1"/>
    <col min="15" max="63" width="9.140625" style="64"/>
  </cols>
  <sheetData>
    <row r="1" spans="1:63" s="13" customFormat="1" ht="46.5" customHeight="1" thickBot="1" x14ac:dyDescent="0.4">
      <c r="B1" s="649" t="s">
        <v>183</v>
      </c>
      <c r="C1" s="650"/>
      <c r="D1" s="650"/>
      <c r="E1" s="650"/>
      <c r="F1" s="650"/>
      <c r="G1" s="650"/>
      <c r="H1" s="650"/>
      <c r="I1" s="650"/>
      <c r="J1" s="650"/>
      <c r="K1" s="650"/>
      <c r="L1" s="650"/>
      <c r="M1" s="651"/>
      <c r="N1" s="167"/>
      <c r="O1" s="74"/>
      <c r="P1" s="74"/>
      <c r="Q1" s="74"/>
      <c r="R1" s="74"/>
      <c r="S1" s="74"/>
      <c r="T1" s="74"/>
      <c r="U1" s="74"/>
      <c r="V1" s="74"/>
      <c r="W1" s="74"/>
      <c r="X1" s="74"/>
      <c r="Y1" s="74"/>
      <c r="Z1" s="74"/>
      <c r="AA1" s="74"/>
      <c r="AB1" s="74"/>
      <c r="AC1" s="74"/>
      <c r="AD1" s="74"/>
      <c r="AE1" s="74"/>
      <c r="AF1" s="74"/>
      <c r="AG1" s="74"/>
      <c r="AH1" s="74"/>
      <c r="AI1" s="74"/>
      <c r="AJ1" s="74"/>
      <c r="AK1" s="74"/>
      <c r="AL1" s="74"/>
      <c r="AM1" s="74"/>
      <c r="AN1" s="74"/>
      <c r="AO1" s="74"/>
      <c r="AP1" s="74"/>
      <c r="AQ1" s="74"/>
      <c r="AR1" s="74"/>
      <c r="AS1" s="74"/>
      <c r="AT1" s="74"/>
      <c r="AU1" s="74"/>
      <c r="AV1" s="74"/>
      <c r="AW1" s="74"/>
      <c r="AX1" s="74"/>
      <c r="AY1" s="74"/>
      <c r="AZ1" s="74"/>
      <c r="BA1" s="74"/>
      <c r="BB1" s="74"/>
      <c r="BC1" s="74"/>
      <c r="BD1" s="74"/>
      <c r="BE1" s="74"/>
      <c r="BF1" s="74"/>
      <c r="BG1" s="74"/>
      <c r="BH1" s="74"/>
      <c r="BI1" s="74"/>
      <c r="BJ1" s="74"/>
      <c r="BK1" s="74"/>
    </row>
    <row r="2" spans="1:63" ht="5.25" customHeight="1" thickBot="1" x14ac:dyDescent="0.3">
      <c r="B2" s="14"/>
    </row>
    <row r="3" spans="1:63" ht="30" customHeight="1" x14ac:dyDescent="0.25">
      <c r="B3" s="689" t="s">
        <v>182</v>
      </c>
      <c r="C3" s="690"/>
      <c r="D3" s="690"/>
      <c r="E3" s="690"/>
      <c r="F3" s="690"/>
      <c r="G3" s="690"/>
      <c r="H3" s="691"/>
      <c r="I3" s="39"/>
      <c r="J3" s="692" t="s">
        <v>239</v>
      </c>
      <c r="K3" s="693"/>
      <c r="L3" s="693"/>
      <c r="M3" s="694"/>
    </row>
    <row r="4" spans="1:63" ht="36" x14ac:dyDescent="0.25">
      <c r="B4" s="695" t="s">
        <v>88</v>
      </c>
      <c r="C4" s="696"/>
      <c r="D4" s="152" t="s">
        <v>63</v>
      </c>
      <c r="E4" s="152" t="s">
        <v>64</v>
      </c>
      <c r="F4" s="33" t="s">
        <v>124</v>
      </c>
      <c r="G4" s="60" t="s">
        <v>5</v>
      </c>
      <c r="H4" s="57" t="s">
        <v>65</v>
      </c>
      <c r="I4" s="39"/>
      <c r="J4" s="151" t="s">
        <v>64</v>
      </c>
      <c r="K4" s="33" t="s">
        <v>184</v>
      </c>
      <c r="L4" s="58" t="s">
        <v>90</v>
      </c>
      <c r="M4" s="59" t="s">
        <v>231</v>
      </c>
      <c r="N4" s="24"/>
    </row>
    <row r="5" spans="1:63" ht="15" customHeight="1" x14ac:dyDescent="0.25">
      <c r="B5" s="699">
        <f>'Step 5-After School Hrs &amp; Sites'!K18</f>
        <v>0</v>
      </c>
      <c r="C5" s="700"/>
      <c r="D5" s="704">
        <f>'Step 5-After School Hrs &amp; Sites'!K17</f>
        <v>0</v>
      </c>
      <c r="E5" s="2" t="s">
        <v>7</v>
      </c>
      <c r="F5" s="204">
        <f t="shared" ref="F5:F10" si="0">F19+F29+F39+F49+F59+F69+F79+F89+F99+F109+F119+F129+F139+F149+F159+F169+F179+F189+F199+F209+F219+F229+F239+F249+F259++F269+F279+F289+F299+F309++F319+F329+F339+F349+F359+F369+F379+F389+F399+F409</f>
        <v>0</v>
      </c>
      <c r="G5" s="506" t="str">
        <f>IFERROR(F5/F11,"")</f>
        <v/>
      </c>
      <c r="H5" s="502" t="str">
        <f t="shared" ref="H5:H11" si="1">IFERROR(F5/$D$5,"")</f>
        <v/>
      </c>
      <c r="I5" s="39"/>
      <c r="J5" s="26" t="s">
        <v>7</v>
      </c>
      <c r="K5" s="184">
        <v>0</v>
      </c>
      <c r="L5" s="507" t="str">
        <f>IFERROR(K5/K11,"")</f>
        <v/>
      </c>
      <c r="M5" s="174" t="str">
        <f>IFERROR(K5/$D$5,"")</f>
        <v/>
      </c>
      <c r="N5" s="25"/>
    </row>
    <row r="6" spans="1:63" x14ac:dyDescent="0.25">
      <c r="B6" s="701"/>
      <c r="C6" s="700"/>
      <c r="D6" s="700"/>
      <c r="E6" s="2" t="s">
        <v>8</v>
      </c>
      <c r="F6" s="204">
        <f t="shared" si="0"/>
        <v>0</v>
      </c>
      <c r="G6" s="506" t="str">
        <f>IFERROR(F6/F11,"")</f>
        <v/>
      </c>
      <c r="H6" s="502" t="str">
        <f t="shared" si="1"/>
        <v/>
      </c>
      <c r="I6" s="39"/>
      <c r="J6" s="26" t="s">
        <v>8</v>
      </c>
      <c r="K6" s="184">
        <v>0</v>
      </c>
      <c r="L6" s="507" t="str">
        <f>IFERROR(K6/K11,"")</f>
        <v/>
      </c>
      <c r="M6" s="174" t="str">
        <f t="shared" ref="M6:M10" si="2">IFERROR(K6/$D$5,"")</f>
        <v/>
      </c>
      <c r="N6" s="25"/>
    </row>
    <row r="7" spans="1:63" x14ac:dyDescent="0.25">
      <c r="B7" s="701"/>
      <c r="C7" s="700"/>
      <c r="D7" s="700"/>
      <c r="E7" s="2" t="s">
        <v>9</v>
      </c>
      <c r="F7" s="204">
        <f t="shared" si="0"/>
        <v>0</v>
      </c>
      <c r="G7" s="506" t="str">
        <f>IFERROR(F7/F11,"")</f>
        <v/>
      </c>
      <c r="H7" s="502" t="str">
        <f t="shared" si="1"/>
        <v/>
      </c>
      <c r="I7" s="39"/>
      <c r="J7" s="26" t="s">
        <v>9</v>
      </c>
      <c r="K7" s="184">
        <v>0</v>
      </c>
      <c r="L7" s="507" t="str">
        <f>IFERROR(K7/K11,"")</f>
        <v/>
      </c>
      <c r="M7" s="174" t="str">
        <f t="shared" si="2"/>
        <v/>
      </c>
      <c r="N7" s="25"/>
    </row>
    <row r="8" spans="1:63" x14ac:dyDescent="0.25">
      <c r="B8" s="701"/>
      <c r="C8" s="700"/>
      <c r="D8" s="700"/>
      <c r="E8" s="2" t="s">
        <v>112</v>
      </c>
      <c r="F8" s="204">
        <f t="shared" si="0"/>
        <v>0</v>
      </c>
      <c r="G8" s="506" t="str">
        <f>IFERROR(F8/F11,"")</f>
        <v/>
      </c>
      <c r="H8" s="502" t="str">
        <f t="shared" si="1"/>
        <v/>
      </c>
      <c r="I8" s="39"/>
      <c r="J8" s="26" t="s">
        <v>112</v>
      </c>
      <c r="K8" s="184">
        <v>0</v>
      </c>
      <c r="L8" s="507" t="str">
        <f>IFERROR(K8/K11,"")</f>
        <v/>
      </c>
      <c r="M8" s="174" t="str">
        <f t="shared" si="2"/>
        <v/>
      </c>
      <c r="N8" s="25"/>
    </row>
    <row r="9" spans="1:63" x14ac:dyDescent="0.25">
      <c r="B9" s="701"/>
      <c r="C9" s="700"/>
      <c r="D9" s="700"/>
      <c r="E9" s="2" t="s">
        <v>10</v>
      </c>
      <c r="F9" s="204">
        <f t="shared" si="0"/>
        <v>0</v>
      </c>
      <c r="G9" s="506" t="str">
        <f>IFERROR(F9/F11,"")</f>
        <v/>
      </c>
      <c r="H9" s="502" t="str">
        <f t="shared" si="1"/>
        <v/>
      </c>
      <c r="I9" s="39"/>
      <c r="J9" s="26" t="s">
        <v>10</v>
      </c>
      <c r="K9" s="184">
        <v>0</v>
      </c>
      <c r="L9" s="507" t="str">
        <f>IFERROR(K9/K11,"")</f>
        <v/>
      </c>
      <c r="M9" s="174" t="str">
        <f t="shared" si="2"/>
        <v/>
      </c>
      <c r="N9" s="25"/>
    </row>
    <row r="10" spans="1:63" x14ac:dyDescent="0.25">
      <c r="B10" s="701"/>
      <c r="C10" s="700"/>
      <c r="D10" s="700"/>
      <c r="E10" s="2" t="s">
        <v>11</v>
      </c>
      <c r="F10" s="204">
        <f t="shared" si="0"/>
        <v>0</v>
      </c>
      <c r="G10" s="506" t="str">
        <f>IFERROR(F10/F11,"")</f>
        <v/>
      </c>
      <c r="H10" s="502" t="str">
        <f t="shared" si="1"/>
        <v/>
      </c>
      <c r="I10" s="39"/>
      <c r="J10" s="26" t="s">
        <v>67</v>
      </c>
      <c r="K10" s="184">
        <v>0</v>
      </c>
      <c r="L10" s="507" t="str">
        <f>IFERROR(K10/K11,"")</f>
        <v/>
      </c>
      <c r="M10" s="174" t="str">
        <f t="shared" si="2"/>
        <v/>
      </c>
      <c r="N10" s="25"/>
    </row>
    <row r="11" spans="1:63" s="370" customFormat="1" ht="15.75" thickBot="1" x14ac:dyDescent="0.3">
      <c r="B11" s="702"/>
      <c r="C11" s="703"/>
      <c r="D11" s="703"/>
      <c r="E11" s="172" t="s">
        <v>1</v>
      </c>
      <c r="F11" s="421">
        <f>SUM(F5:F10)</f>
        <v>0</v>
      </c>
      <c r="G11" s="166" t="str">
        <f>IFERROR(F11/F11,"")</f>
        <v/>
      </c>
      <c r="H11" s="371" t="str">
        <f t="shared" si="1"/>
        <v/>
      </c>
      <c r="I11" s="372"/>
      <c r="J11" s="173" t="s">
        <v>1</v>
      </c>
      <c r="K11" s="281">
        <f>SUM(K5:K10)</f>
        <v>0</v>
      </c>
      <c r="L11" s="373" t="str">
        <f>IFERROR(K11/K11,"")</f>
        <v/>
      </c>
      <c r="M11" s="371" t="str">
        <f>IFERROR(K11/$D$5,"")</f>
        <v/>
      </c>
      <c r="N11" s="374"/>
      <c r="O11" s="375"/>
      <c r="P11" s="375"/>
      <c r="Q11" s="375"/>
      <c r="R11" s="375"/>
      <c r="S11" s="375"/>
      <c r="T11" s="375"/>
      <c r="U11" s="375"/>
      <c r="V11" s="375"/>
      <c r="W11" s="375"/>
      <c r="X11" s="375"/>
      <c r="Y11" s="375"/>
      <c r="Z11" s="375"/>
      <c r="AA11" s="375"/>
      <c r="AB11" s="375"/>
      <c r="AC11" s="375"/>
      <c r="AD11" s="375"/>
      <c r="AE11" s="375"/>
      <c r="AF11" s="375"/>
      <c r="AG11" s="375"/>
      <c r="AH11" s="375"/>
      <c r="AI11" s="375"/>
      <c r="AJ11" s="375"/>
      <c r="AK11" s="375"/>
      <c r="AL11" s="375"/>
      <c r="AM11" s="375"/>
      <c r="AN11" s="375"/>
      <c r="AO11" s="375"/>
      <c r="AP11" s="375"/>
      <c r="AQ11" s="375"/>
      <c r="AR11" s="375"/>
      <c r="AS11" s="375"/>
      <c r="AT11" s="375"/>
      <c r="AU11" s="375"/>
      <c r="AV11" s="375"/>
      <c r="AW11" s="375"/>
      <c r="AX11" s="375"/>
      <c r="AY11" s="375"/>
      <c r="AZ11" s="375"/>
      <c r="BA11" s="375"/>
      <c r="BB11" s="375"/>
      <c r="BC11" s="375"/>
      <c r="BD11" s="375"/>
      <c r="BE11" s="375"/>
      <c r="BF11" s="375"/>
      <c r="BG11" s="375"/>
      <c r="BH11" s="375"/>
      <c r="BI11" s="375"/>
      <c r="BJ11" s="375"/>
      <c r="BK11" s="375"/>
    </row>
    <row r="12" spans="1:63" ht="6.75" customHeight="1" x14ac:dyDescent="0.25">
      <c r="E12" s="15"/>
    </row>
    <row r="13" spans="1:63" s="72" customFormat="1" ht="33" customHeight="1" x14ac:dyDescent="0.25">
      <c r="A13" s="5"/>
      <c r="B13" s="168" t="s">
        <v>325</v>
      </c>
      <c r="C13" s="676"/>
      <c r="D13" s="676"/>
      <c r="E13" s="676"/>
      <c r="F13" s="676"/>
      <c r="G13" s="676"/>
      <c r="H13" s="676"/>
      <c r="I13" s="163"/>
      <c r="J13" s="449"/>
      <c r="K13" s="449"/>
      <c r="L13" s="449"/>
      <c r="M13" s="449"/>
      <c r="N13" s="163"/>
    </row>
    <row r="14" spans="1:63" x14ac:dyDescent="0.25">
      <c r="B14" s="16"/>
      <c r="C14" s="17"/>
      <c r="D14" s="17"/>
      <c r="E14" s="17"/>
      <c r="F14" s="17"/>
      <c r="J14" s="450"/>
      <c r="K14" s="450"/>
      <c r="L14" s="450"/>
      <c r="M14" s="450"/>
    </row>
    <row r="15" spans="1:63" ht="26.25" customHeight="1" x14ac:dyDescent="0.25">
      <c r="B15" s="453" t="s">
        <v>228</v>
      </c>
      <c r="C15" s="454"/>
      <c r="D15" s="454"/>
      <c r="E15" s="454"/>
      <c r="F15" s="454"/>
      <c r="G15" s="454"/>
      <c r="H15" s="455"/>
      <c r="I15" s="410"/>
      <c r="J15" s="25"/>
      <c r="K15" s="450"/>
      <c r="L15" s="450"/>
      <c r="M15" s="450"/>
    </row>
    <row r="16" spans="1:63" ht="8.25" customHeight="1" thickBot="1" x14ac:dyDescent="0.3">
      <c r="B16" s="16"/>
      <c r="C16" s="18"/>
      <c r="D16" s="18"/>
      <c r="E16" s="18"/>
      <c r="F16" s="18"/>
      <c r="J16" s="450"/>
      <c r="K16" s="450"/>
      <c r="L16" s="450"/>
      <c r="M16" s="450"/>
    </row>
    <row r="17" spans="2:63" x14ac:dyDescent="0.25">
      <c r="B17" s="28" t="s">
        <v>66</v>
      </c>
      <c r="C17" s="29"/>
      <c r="D17" s="30"/>
      <c r="E17" s="30"/>
      <c r="F17" s="30"/>
      <c r="G17" s="31"/>
      <c r="H17" s="32"/>
      <c r="I17" s="20"/>
      <c r="J17" s="450"/>
      <c r="K17" s="450"/>
      <c r="L17" s="450"/>
      <c r="M17" s="450"/>
    </row>
    <row r="18" spans="2:63" ht="30" x14ac:dyDescent="0.25">
      <c r="B18" s="35" t="s">
        <v>0</v>
      </c>
      <c r="C18" s="36" t="s">
        <v>68</v>
      </c>
      <c r="D18" s="33" t="s">
        <v>111</v>
      </c>
      <c r="E18" s="33" t="s">
        <v>64</v>
      </c>
      <c r="F18" s="33" t="s">
        <v>181</v>
      </c>
      <c r="G18" s="33" t="s">
        <v>5</v>
      </c>
      <c r="H18" s="34" t="s">
        <v>65</v>
      </c>
      <c r="J18" s="450"/>
      <c r="K18" s="25"/>
      <c r="L18" s="25"/>
      <c r="M18" s="25"/>
      <c r="N18" s="5"/>
    </row>
    <row r="19" spans="2:63" ht="15" customHeight="1" x14ac:dyDescent="0.25">
      <c r="B19" s="683" t="str">
        <f>IF('Step 5-After School Hrs &amp; Sites'!E26="","",'Step 5-After School Hrs &amp; Sites'!E26)</f>
        <v/>
      </c>
      <c r="C19" s="686" t="str">
        <f>IF('Step 5-After School Hrs &amp; Sites'!C26:E26="","",'Step 5-After School Hrs &amp; Sites'!C26)</f>
        <v/>
      </c>
      <c r="D19" s="673" t="str">
        <f>IF('Step 5-After School Hrs &amp; Sites'!I26="","",'Step 5-After School Hrs &amp; Sites'!I26)</f>
        <v/>
      </c>
      <c r="E19" s="2" t="s">
        <v>7</v>
      </c>
      <c r="F19" s="504"/>
      <c r="G19" s="506" t="str">
        <f>IFERROR(F19/F25,"")</f>
        <v/>
      </c>
      <c r="H19" s="174" t="str">
        <f>IFERROR(F19/D19,"")</f>
        <v/>
      </c>
      <c r="J19" s="450"/>
      <c r="K19" s="697"/>
      <c r="L19" s="451"/>
      <c r="M19" s="25"/>
      <c r="N19" s="5"/>
    </row>
    <row r="20" spans="2:63" x14ac:dyDescent="0.25">
      <c r="B20" s="684"/>
      <c r="C20" s="687"/>
      <c r="D20" s="674"/>
      <c r="E20" s="2" t="s">
        <v>8</v>
      </c>
      <c r="F20" s="504"/>
      <c r="G20" s="506" t="str">
        <f>IFERROR(F20/F25,"")</f>
        <v/>
      </c>
      <c r="H20" s="174" t="str">
        <f>IFERROR(F20/D19,"")</f>
        <v/>
      </c>
      <c r="J20" s="450"/>
      <c r="K20" s="698"/>
      <c r="L20" s="25"/>
      <c r="M20" s="25"/>
      <c r="N20" s="5"/>
    </row>
    <row r="21" spans="2:63" x14ac:dyDescent="0.25">
      <c r="B21" s="684"/>
      <c r="C21" s="687"/>
      <c r="D21" s="674"/>
      <c r="E21" s="2" t="s">
        <v>9</v>
      </c>
      <c r="F21" s="504"/>
      <c r="G21" s="506" t="str">
        <f>IFERROR(F21/F25,"")</f>
        <v/>
      </c>
      <c r="H21" s="174" t="str">
        <f>IFERROR(F21/D19,"")</f>
        <v/>
      </c>
      <c r="J21" s="450"/>
      <c r="K21" s="698"/>
      <c r="L21" s="25"/>
      <c r="M21" s="25"/>
      <c r="N21" s="5"/>
    </row>
    <row r="22" spans="2:63" x14ac:dyDescent="0.25">
      <c r="B22" s="684"/>
      <c r="C22" s="687"/>
      <c r="D22" s="674"/>
      <c r="E22" s="2" t="s">
        <v>112</v>
      </c>
      <c r="F22" s="504"/>
      <c r="G22" s="506" t="str">
        <f>IFERROR(F22/F25,"")</f>
        <v/>
      </c>
      <c r="H22" s="174" t="str">
        <f>IFERROR(F22/D19,"")</f>
        <v/>
      </c>
      <c r="J22" s="450"/>
      <c r="K22" s="698"/>
      <c r="L22" s="25"/>
      <c r="M22" s="25"/>
      <c r="N22" s="5"/>
    </row>
    <row r="23" spans="2:63" x14ac:dyDescent="0.25">
      <c r="B23" s="684"/>
      <c r="C23" s="687"/>
      <c r="D23" s="674"/>
      <c r="E23" s="2" t="s">
        <v>10</v>
      </c>
      <c r="F23" s="504"/>
      <c r="G23" s="506" t="str">
        <f>IFERROR(F23/F25,"")</f>
        <v/>
      </c>
      <c r="H23" s="174" t="str">
        <f>IFERROR(F23/D19,"")</f>
        <v/>
      </c>
      <c r="J23" s="450"/>
      <c r="K23" s="698"/>
      <c r="L23" s="25"/>
      <c r="M23" s="25"/>
      <c r="N23" s="5"/>
    </row>
    <row r="24" spans="2:63" x14ac:dyDescent="0.25">
      <c r="B24" s="684"/>
      <c r="C24" s="687"/>
      <c r="D24" s="674"/>
      <c r="E24" s="2" t="s">
        <v>67</v>
      </c>
      <c r="F24" s="504"/>
      <c r="G24" s="506" t="str">
        <f>IFERROR(F24/F25,"")</f>
        <v/>
      </c>
      <c r="H24" s="174" t="str">
        <f>IFERROR(F24/D19,"")</f>
        <v/>
      </c>
      <c r="J24" s="450"/>
      <c r="K24" s="698"/>
      <c r="L24" s="25"/>
      <c r="M24" s="25"/>
      <c r="N24" s="5"/>
    </row>
    <row r="25" spans="2:63" s="370" customFormat="1" ht="15.75" thickBot="1" x14ac:dyDescent="0.3">
      <c r="B25" s="685"/>
      <c r="C25" s="688"/>
      <c r="D25" s="675"/>
      <c r="E25" s="172" t="s">
        <v>1</v>
      </c>
      <c r="F25" s="503">
        <f>SUM(F19:F24)</f>
        <v>0</v>
      </c>
      <c r="G25" s="166" t="str">
        <f>IFERROR(F25/F25,"")</f>
        <v/>
      </c>
      <c r="H25" s="371" t="str">
        <f>IFERROR(F25/$D$19,"")</f>
        <v/>
      </c>
      <c r="J25" s="452"/>
      <c r="K25" s="698"/>
      <c r="L25" s="374"/>
      <c r="M25" s="374"/>
      <c r="N25" s="22"/>
      <c r="O25" s="375"/>
      <c r="P25" s="375"/>
      <c r="Q25" s="375"/>
      <c r="R25" s="375"/>
      <c r="S25" s="375"/>
      <c r="T25" s="375"/>
      <c r="U25" s="375"/>
      <c r="V25" s="375"/>
      <c r="W25" s="375"/>
      <c r="X25" s="375"/>
      <c r="Y25" s="375"/>
      <c r="Z25" s="375"/>
      <c r="AA25" s="375"/>
      <c r="AB25" s="375"/>
      <c r="AC25" s="375"/>
      <c r="AD25" s="375"/>
      <c r="AE25" s="375"/>
      <c r="AF25" s="375"/>
      <c r="AG25" s="375"/>
      <c r="AH25" s="375"/>
      <c r="AI25" s="375"/>
      <c r="AJ25" s="375"/>
      <c r="AK25" s="375"/>
      <c r="AL25" s="375"/>
      <c r="AM25" s="375"/>
      <c r="AN25" s="375"/>
      <c r="AO25" s="375"/>
      <c r="AP25" s="375"/>
      <c r="AQ25" s="375"/>
      <c r="AR25" s="375"/>
      <c r="AS25" s="375"/>
      <c r="AT25" s="375"/>
      <c r="AU25" s="375"/>
      <c r="AV25" s="375"/>
      <c r="AW25" s="375"/>
      <c r="AX25" s="375"/>
      <c r="AY25" s="375"/>
      <c r="AZ25" s="375"/>
      <c r="BA25" s="375"/>
      <c r="BB25" s="375"/>
      <c r="BC25" s="375"/>
      <c r="BD25" s="375"/>
      <c r="BE25" s="375"/>
      <c r="BF25" s="375"/>
      <c r="BG25" s="375"/>
      <c r="BH25" s="375"/>
      <c r="BI25" s="375"/>
      <c r="BJ25" s="375"/>
      <c r="BK25" s="375"/>
    </row>
    <row r="26" spans="2:63" ht="15.75" thickBot="1" x14ac:dyDescent="0.3">
      <c r="B26" s="155"/>
      <c r="C26" s="155"/>
      <c r="D26" s="156"/>
      <c r="J26" s="450"/>
      <c r="K26" s="450"/>
      <c r="L26" s="450"/>
      <c r="M26" s="450"/>
    </row>
    <row r="27" spans="2:63" x14ac:dyDescent="0.25">
      <c r="B27" s="157" t="s">
        <v>142</v>
      </c>
      <c r="C27" s="158"/>
      <c r="D27" s="159"/>
      <c r="E27" s="30"/>
      <c r="F27" s="30"/>
      <c r="G27" s="31"/>
      <c r="H27" s="32"/>
      <c r="J27" s="450"/>
      <c r="K27" s="450"/>
      <c r="L27" s="450"/>
      <c r="M27" s="450"/>
    </row>
    <row r="28" spans="2:63" ht="30" x14ac:dyDescent="0.25">
      <c r="B28" s="160" t="s">
        <v>0</v>
      </c>
      <c r="C28" s="161" t="s">
        <v>68</v>
      </c>
      <c r="D28" s="162" t="s">
        <v>111</v>
      </c>
      <c r="E28" s="33" t="s">
        <v>64</v>
      </c>
      <c r="F28" s="33" t="s">
        <v>181</v>
      </c>
      <c r="G28" s="33" t="s">
        <v>5</v>
      </c>
      <c r="H28" s="34" t="s">
        <v>65</v>
      </c>
      <c r="J28" s="450"/>
      <c r="K28" s="450"/>
      <c r="L28" s="450"/>
      <c r="M28" s="450"/>
    </row>
    <row r="29" spans="2:63" ht="15" customHeight="1" x14ac:dyDescent="0.25">
      <c r="B29" s="683" t="str">
        <f>IF('Step 5-After School Hrs &amp; Sites'!E27="","",'Step 5-After School Hrs &amp; Sites'!E27)</f>
        <v/>
      </c>
      <c r="C29" s="686" t="str">
        <f>IF('Step 5-After School Hrs &amp; Sites'!C27="","",'Step 5-After School Hrs &amp; Sites'!C27)</f>
        <v/>
      </c>
      <c r="D29" s="673" t="str">
        <f>IF('Step 5-After School Hrs &amp; Sites'!I27="","",'Step 5-After School Hrs &amp; Sites'!I27)</f>
        <v/>
      </c>
      <c r="E29" s="2" t="s">
        <v>7</v>
      </c>
      <c r="F29" s="504"/>
      <c r="G29" s="506" t="str">
        <f>IFERROR(F29/F35,"")</f>
        <v/>
      </c>
      <c r="H29" s="174" t="str">
        <f>IFERROR(F29/D29,"")</f>
        <v/>
      </c>
      <c r="J29" s="450"/>
      <c r="K29" s="450"/>
      <c r="L29" s="450"/>
      <c r="M29" s="450"/>
    </row>
    <row r="30" spans="2:63" x14ac:dyDescent="0.25">
      <c r="B30" s="684"/>
      <c r="C30" s="687"/>
      <c r="D30" s="674"/>
      <c r="E30" s="2" t="s">
        <v>8</v>
      </c>
      <c r="F30" s="504"/>
      <c r="G30" s="506" t="str">
        <f>IFERROR(F30/F35,"")</f>
        <v/>
      </c>
      <c r="H30" s="174" t="str">
        <f>IFERROR(F30/D29,"")</f>
        <v/>
      </c>
      <c r="J30" s="450"/>
      <c r="K30" s="450"/>
      <c r="L30" s="450"/>
      <c r="M30" s="450"/>
    </row>
    <row r="31" spans="2:63" x14ac:dyDescent="0.25">
      <c r="B31" s="684"/>
      <c r="C31" s="687"/>
      <c r="D31" s="674"/>
      <c r="E31" s="2" t="s">
        <v>9</v>
      </c>
      <c r="F31" s="504"/>
      <c r="G31" s="506" t="str">
        <f>IFERROR(F31/F35,"")</f>
        <v/>
      </c>
      <c r="H31" s="174" t="str">
        <f>IFERROR(F31/D29,"")</f>
        <v/>
      </c>
      <c r="J31" s="450"/>
      <c r="K31" s="450"/>
      <c r="L31" s="450"/>
      <c r="M31" s="450"/>
    </row>
    <row r="32" spans="2:63" x14ac:dyDescent="0.25">
      <c r="B32" s="684"/>
      <c r="C32" s="687"/>
      <c r="D32" s="674"/>
      <c r="E32" s="2" t="s">
        <v>112</v>
      </c>
      <c r="F32" s="504"/>
      <c r="G32" s="506" t="str">
        <f>IFERROR(F32/F35,"")</f>
        <v/>
      </c>
      <c r="H32" s="174" t="str">
        <f>IFERROR(F32/D29,"")</f>
        <v/>
      </c>
      <c r="J32" s="450"/>
      <c r="K32" s="450"/>
      <c r="L32" s="450"/>
      <c r="M32" s="450"/>
    </row>
    <row r="33" spans="2:63" x14ac:dyDescent="0.25">
      <c r="B33" s="684"/>
      <c r="C33" s="687"/>
      <c r="D33" s="674"/>
      <c r="E33" s="2" t="s">
        <v>10</v>
      </c>
      <c r="F33" s="504"/>
      <c r="G33" s="506" t="str">
        <f>IFERROR(F33/F35,"")</f>
        <v/>
      </c>
      <c r="H33" s="174" t="str">
        <f>IFERROR(F33/D29,"")</f>
        <v/>
      </c>
      <c r="J33" s="450"/>
      <c r="K33" s="450"/>
      <c r="L33" s="450"/>
      <c r="M33" s="450"/>
    </row>
    <row r="34" spans="2:63" x14ac:dyDescent="0.25">
      <c r="B34" s="684"/>
      <c r="C34" s="687"/>
      <c r="D34" s="674"/>
      <c r="E34" s="2" t="s">
        <v>67</v>
      </c>
      <c r="F34" s="504"/>
      <c r="G34" s="506" t="str">
        <f>IFERROR(F34/F35,"")</f>
        <v/>
      </c>
      <c r="H34" s="174" t="str">
        <f>IFERROR(F34/D29,"")</f>
        <v/>
      </c>
      <c r="J34" s="450"/>
      <c r="K34" s="450"/>
      <c r="L34" s="450"/>
      <c r="M34" s="450"/>
    </row>
    <row r="35" spans="2:63" s="370" customFormat="1" ht="15.75" thickBot="1" x14ac:dyDescent="0.3">
      <c r="B35" s="685"/>
      <c r="C35" s="688"/>
      <c r="D35" s="675"/>
      <c r="E35" s="172" t="s">
        <v>1</v>
      </c>
      <c r="F35" s="503">
        <f>SUM(F29:F34)</f>
        <v>0</v>
      </c>
      <c r="G35" s="166" t="str">
        <f>IFERROR(F35/F35,"")</f>
        <v/>
      </c>
      <c r="H35" s="371" t="str">
        <f>IFERROR(F35/$D$19,"")</f>
        <v/>
      </c>
      <c r="J35" s="452"/>
      <c r="K35" s="452"/>
      <c r="L35" s="452"/>
      <c r="M35" s="452"/>
      <c r="O35" s="375"/>
      <c r="P35" s="375"/>
      <c r="Q35" s="375"/>
      <c r="R35" s="375"/>
      <c r="S35" s="375"/>
      <c r="T35" s="375"/>
      <c r="U35" s="375"/>
      <c r="V35" s="375"/>
      <c r="W35" s="375"/>
      <c r="X35" s="375"/>
      <c r="Y35" s="375"/>
      <c r="Z35" s="375"/>
      <c r="AA35" s="375"/>
      <c r="AB35" s="375"/>
      <c r="AC35" s="375"/>
      <c r="AD35" s="375"/>
      <c r="AE35" s="375"/>
      <c r="AF35" s="375"/>
      <c r="AG35" s="375"/>
      <c r="AH35" s="375"/>
      <c r="AI35" s="375"/>
      <c r="AJ35" s="375"/>
      <c r="AK35" s="375"/>
      <c r="AL35" s="375"/>
      <c r="AM35" s="375"/>
      <c r="AN35" s="375"/>
      <c r="AO35" s="375"/>
      <c r="AP35" s="375"/>
      <c r="AQ35" s="375"/>
      <c r="AR35" s="375"/>
      <c r="AS35" s="375"/>
      <c r="AT35" s="375"/>
      <c r="AU35" s="375"/>
      <c r="AV35" s="375"/>
      <c r="AW35" s="375"/>
      <c r="AX35" s="375"/>
      <c r="AY35" s="375"/>
      <c r="AZ35" s="375"/>
      <c r="BA35" s="375"/>
      <c r="BB35" s="375"/>
      <c r="BC35" s="375"/>
      <c r="BD35" s="375"/>
      <c r="BE35" s="375"/>
      <c r="BF35" s="375"/>
      <c r="BG35" s="375"/>
      <c r="BH35" s="375"/>
      <c r="BI35" s="375"/>
      <c r="BJ35" s="375"/>
      <c r="BK35" s="375"/>
    </row>
    <row r="36" spans="2:63" ht="15.75" thickBot="1" x14ac:dyDescent="0.3">
      <c r="B36" s="155"/>
      <c r="C36" s="155"/>
      <c r="D36" s="156"/>
    </row>
    <row r="37" spans="2:63" x14ac:dyDescent="0.25">
      <c r="B37" s="157" t="s">
        <v>143</v>
      </c>
      <c r="C37" s="158"/>
      <c r="D37" s="159"/>
      <c r="E37" s="30"/>
      <c r="F37" s="30"/>
      <c r="G37" s="31"/>
      <c r="H37" s="32"/>
    </row>
    <row r="38" spans="2:63" ht="30" x14ac:dyDescent="0.25">
      <c r="B38" s="160" t="s">
        <v>0</v>
      </c>
      <c r="C38" s="161" t="s">
        <v>68</v>
      </c>
      <c r="D38" s="162" t="s">
        <v>111</v>
      </c>
      <c r="E38" s="33" t="s">
        <v>64</v>
      </c>
      <c r="F38" s="33" t="s">
        <v>181</v>
      </c>
      <c r="G38" s="33" t="s">
        <v>5</v>
      </c>
      <c r="H38" s="34" t="s">
        <v>65</v>
      </c>
    </row>
    <row r="39" spans="2:63" x14ac:dyDescent="0.25">
      <c r="B39" s="683" t="str">
        <f>IF('Step 5-After School Hrs &amp; Sites'!E28="","",'Step 5-After School Hrs &amp; Sites'!E28)</f>
        <v/>
      </c>
      <c r="C39" s="686" t="str">
        <f>IF('Step 5-After School Hrs &amp; Sites'!C28="","",'Step 5-After School Hrs &amp; Sites'!C28)</f>
        <v/>
      </c>
      <c r="D39" s="673" t="str">
        <f>IF('Step 5-After School Hrs &amp; Sites'!I28="","",'Step 5-After School Hrs &amp; Sites'!I28)</f>
        <v/>
      </c>
      <c r="E39" s="2" t="s">
        <v>7</v>
      </c>
      <c r="F39" s="504"/>
      <c r="G39" s="506" t="str">
        <f>IFERROR(F39/F45,"")</f>
        <v/>
      </c>
      <c r="H39" s="174" t="str">
        <f>IFERROR(F39/D39,"")</f>
        <v/>
      </c>
    </row>
    <row r="40" spans="2:63" x14ac:dyDescent="0.25">
      <c r="B40" s="684"/>
      <c r="C40" s="687"/>
      <c r="D40" s="674"/>
      <c r="E40" s="2" t="s">
        <v>8</v>
      </c>
      <c r="F40" s="504"/>
      <c r="G40" s="506" t="str">
        <f>IFERROR(F40/F45,"")</f>
        <v/>
      </c>
      <c r="H40" s="174" t="str">
        <f>IFERROR(F40/D39,"")</f>
        <v/>
      </c>
    </row>
    <row r="41" spans="2:63" x14ac:dyDescent="0.25">
      <c r="B41" s="684"/>
      <c r="C41" s="687"/>
      <c r="D41" s="674"/>
      <c r="E41" s="2" t="s">
        <v>9</v>
      </c>
      <c r="F41" s="504"/>
      <c r="G41" s="506" t="str">
        <f>IFERROR(F41/F45,"")</f>
        <v/>
      </c>
      <c r="H41" s="174" t="str">
        <f>IFERROR(F41/D39,"")</f>
        <v/>
      </c>
    </row>
    <row r="42" spans="2:63" x14ac:dyDescent="0.25">
      <c r="B42" s="684"/>
      <c r="C42" s="687"/>
      <c r="D42" s="674"/>
      <c r="E42" s="2" t="s">
        <v>112</v>
      </c>
      <c r="F42" s="504"/>
      <c r="G42" s="506" t="str">
        <f>IFERROR(F42/F45,"")</f>
        <v/>
      </c>
      <c r="H42" s="174" t="str">
        <f>IFERROR(F42/D39,"")</f>
        <v/>
      </c>
    </row>
    <row r="43" spans="2:63" x14ac:dyDescent="0.25">
      <c r="B43" s="684"/>
      <c r="C43" s="687"/>
      <c r="D43" s="674"/>
      <c r="E43" s="2" t="s">
        <v>10</v>
      </c>
      <c r="F43" s="504"/>
      <c r="G43" s="506" t="str">
        <f>IFERROR(F43/F45,"")</f>
        <v/>
      </c>
      <c r="H43" s="174" t="str">
        <f>IFERROR(F43/D39,"")</f>
        <v/>
      </c>
    </row>
    <row r="44" spans="2:63" x14ac:dyDescent="0.25">
      <c r="B44" s="684"/>
      <c r="C44" s="687"/>
      <c r="D44" s="674"/>
      <c r="E44" s="2" t="s">
        <v>67</v>
      </c>
      <c r="F44" s="504"/>
      <c r="G44" s="506" t="str">
        <f>IFERROR(F44/F45,"")</f>
        <v/>
      </c>
      <c r="H44" s="174" t="str">
        <f>IFERROR(F44/D39,"")</f>
        <v/>
      </c>
    </row>
    <row r="45" spans="2:63" s="370" customFormat="1" ht="15.75" thickBot="1" x14ac:dyDescent="0.3">
      <c r="B45" s="685"/>
      <c r="C45" s="688"/>
      <c r="D45" s="675"/>
      <c r="E45" s="172" t="s">
        <v>1</v>
      </c>
      <c r="F45" s="503">
        <f>SUM(F39:F44)</f>
        <v>0</v>
      </c>
      <c r="G45" s="166" t="str">
        <f>IFERROR(F45/F45,"")</f>
        <v/>
      </c>
      <c r="H45" s="371" t="str">
        <f>IFERROR(F45/$D$19,"")</f>
        <v/>
      </c>
      <c r="O45" s="375"/>
      <c r="P45" s="375"/>
      <c r="Q45" s="375"/>
      <c r="R45" s="375"/>
      <c r="S45" s="375"/>
      <c r="T45" s="375"/>
      <c r="U45" s="375"/>
      <c r="V45" s="375"/>
      <c r="W45" s="375"/>
      <c r="X45" s="375"/>
      <c r="Y45" s="375"/>
      <c r="Z45" s="375"/>
      <c r="AA45" s="375"/>
      <c r="AB45" s="375"/>
      <c r="AC45" s="375"/>
      <c r="AD45" s="375"/>
      <c r="AE45" s="375"/>
      <c r="AF45" s="375"/>
      <c r="AG45" s="375"/>
      <c r="AH45" s="375"/>
      <c r="AI45" s="375"/>
      <c r="AJ45" s="375"/>
      <c r="AK45" s="375"/>
      <c r="AL45" s="375"/>
      <c r="AM45" s="375"/>
      <c r="AN45" s="375"/>
      <c r="AO45" s="375"/>
      <c r="AP45" s="375"/>
      <c r="AQ45" s="375"/>
      <c r="AR45" s="375"/>
      <c r="AS45" s="375"/>
      <c r="AT45" s="375"/>
      <c r="AU45" s="375"/>
      <c r="AV45" s="375"/>
      <c r="AW45" s="375"/>
      <c r="AX45" s="375"/>
      <c r="AY45" s="375"/>
      <c r="AZ45" s="375"/>
      <c r="BA45" s="375"/>
      <c r="BB45" s="375"/>
      <c r="BC45" s="375"/>
      <c r="BD45" s="375"/>
      <c r="BE45" s="375"/>
      <c r="BF45" s="375"/>
      <c r="BG45" s="375"/>
      <c r="BH45" s="375"/>
      <c r="BI45" s="375"/>
      <c r="BJ45" s="375"/>
      <c r="BK45" s="375"/>
    </row>
    <row r="46" spans="2:63" ht="15.75" thickBot="1" x14ac:dyDescent="0.3">
      <c r="B46" s="155"/>
      <c r="C46" s="155"/>
      <c r="D46" s="156"/>
    </row>
    <row r="47" spans="2:63" x14ac:dyDescent="0.25">
      <c r="B47" s="157" t="s">
        <v>144</v>
      </c>
      <c r="C47" s="158"/>
      <c r="D47" s="159"/>
      <c r="E47" s="30"/>
      <c r="F47" s="30"/>
      <c r="G47" s="31"/>
      <c r="H47" s="32"/>
    </row>
    <row r="48" spans="2:63" ht="30" x14ac:dyDescent="0.25">
      <c r="B48" s="160" t="s">
        <v>0</v>
      </c>
      <c r="C48" s="161" t="s">
        <v>68</v>
      </c>
      <c r="D48" s="162" t="s">
        <v>111</v>
      </c>
      <c r="E48" s="33" t="s">
        <v>64</v>
      </c>
      <c r="F48" s="33" t="s">
        <v>181</v>
      </c>
      <c r="G48" s="33" t="s">
        <v>5</v>
      </c>
      <c r="H48" s="34" t="s">
        <v>65</v>
      </c>
    </row>
    <row r="49" spans="2:63" x14ac:dyDescent="0.25">
      <c r="B49" s="683" t="str">
        <f>IF('Step 5-After School Hrs &amp; Sites'!E29="","",'Step 5-After School Hrs &amp; Sites'!E29)</f>
        <v/>
      </c>
      <c r="C49" s="686" t="str">
        <f>IF('Step 5-After School Hrs &amp; Sites'!C29="","",'Step 5-After School Hrs &amp; Sites'!C29)</f>
        <v/>
      </c>
      <c r="D49" s="673" t="str">
        <f>IF('Step 5-After School Hrs &amp; Sites'!I29="","",'Step 5-After School Hrs &amp; Sites'!I29)</f>
        <v/>
      </c>
      <c r="E49" s="2" t="s">
        <v>7</v>
      </c>
      <c r="F49" s="504"/>
      <c r="G49" s="506" t="str">
        <f>IFERROR(F49/F55,"")</f>
        <v/>
      </c>
      <c r="H49" s="174" t="str">
        <f>IFERROR(F49/D49,"")</f>
        <v/>
      </c>
    </row>
    <row r="50" spans="2:63" x14ac:dyDescent="0.25">
      <c r="B50" s="684"/>
      <c r="C50" s="687"/>
      <c r="D50" s="674"/>
      <c r="E50" s="2" t="s">
        <v>8</v>
      </c>
      <c r="F50" s="504"/>
      <c r="G50" s="506" t="str">
        <f>IFERROR(F50/F55,"")</f>
        <v/>
      </c>
      <c r="H50" s="174" t="str">
        <f>IFERROR(F50/D49,"")</f>
        <v/>
      </c>
    </row>
    <row r="51" spans="2:63" x14ac:dyDescent="0.25">
      <c r="B51" s="684"/>
      <c r="C51" s="687"/>
      <c r="D51" s="674"/>
      <c r="E51" s="2" t="s">
        <v>9</v>
      </c>
      <c r="F51" s="504"/>
      <c r="G51" s="506" t="str">
        <f>IFERROR(F51/F55,"")</f>
        <v/>
      </c>
      <c r="H51" s="174" t="str">
        <f>IFERROR(F51/D49,"")</f>
        <v/>
      </c>
    </row>
    <row r="52" spans="2:63" x14ac:dyDescent="0.25">
      <c r="B52" s="684"/>
      <c r="C52" s="687"/>
      <c r="D52" s="674"/>
      <c r="E52" s="2" t="s">
        <v>112</v>
      </c>
      <c r="F52" s="504"/>
      <c r="G52" s="506" t="str">
        <f>IFERROR(F52/F55,"")</f>
        <v/>
      </c>
      <c r="H52" s="174" t="str">
        <f>IFERROR(F52/D49,"")</f>
        <v/>
      </c>
    </row>
    <row r="53" spans="2:63" x14ac:dyDescent="0.25">
      <c r="B53" s="684"/>
      <c r="C53" s="687"/>
      <c r="D53" s="674"/>
      <c r="E53" s="2" t="s">
        <v>10</v>
      </c>
      <c r="F53" s="504"/>
      <c r="G53" s="506" t="str">
        <f>IFERROR(F53/F55,"")</f>
        <v/>
      </c>
      <c r="H53" s="174" t="str">
        <f>IFERROR(F53/D49,"")</f>
        <v/>
      </c>
    </row>
    <row r="54" spans="2:63" x14ac:dyDescent="0.25">
      <c r="B54" s="684"/>
      <c r="C54" s="687"/>
      <c r="D54" s="674"/>
      <c r="E54" s="2" t="s">
        <v>67</v>
      </c>
      <c r="F54" s="504"/>
      <c r="G54" s="506" t="str">
        <f>IFERROR(F54/F55,"")</f>
        <v/>
      </c>
      <c r="H54" s="174" t="str">
        <f>IFERROR(F54/D49,"")</f>
        <v/>
      </c>
    </row>
    <row r="55" spans="2:63" s="370" customFormat="1" ht="15.75" thickBot="1" x14ac:dyDescent="0.3">
      <c r="B55" s="685"/>
      <c r="C55" s="688"/>
      <c r="D55" s="675"/>
      <c r="E55" s="172" t="s">
        <v>1</v>
      </c>
      <c r="F55" s="503">
        <f>SUM(F49:F54)</f>
        <v>0</v>
      </c>
      <c r="G55" s="166" t="str">
        <f>IFERROR(F55/F55,"")</f>
        <v/>
      </c>
      <c r="H55" s="371" t="str">
        <f>IFERROR(F55/$D$19,"")</f>
        <v/>
      </c>
      <c r="O55" s="375"/>
      <c r="P55" s="375"/>
      <c r="Q55" s="375"/>
      <c r="R55" s="375"/>
      <c r="S55" s="375"/>
      <c r="T55" s="375"/>
      <c r="U55" s="375"/>
      <c r="V55" s="375"/>
      <c r="W55" s="375"/>
      <c r="X55" s="375"/>
      <c r="Y55" s="375"/>
      <c r="Z55" s="375"/>
      <c r="AA55" s="375"/>
      <c r="AB55" s="375"/>
      <c r="AC55" s="375"/>
      <c r="AD55" s="375"/>
      <c r="AE55" s="375"/>
      <c r="AF55" s="375"/>
      <c r="AG55" s="375"/>
      <c r="AH55" s="375"/>
      <c r="AI55" s="375"/>
      <c r="AJ55" s="375"/>
      <c r="AK55" s="375"/>
      <c r="AL55" s="375"/>
      <c r="AM55" s="375"/>
      <c r="AN55" s="375"/>
      <c r="AO55" s="375"/>
      <c r="AP55" s="375"/>
      <c r="AQ55" s="375"/>
      <c r="AR55" s="375"/>
      <c r="AS55" s="375"/>
      <c r="AT55" s="375"/>
      <c r="AU55" s="375"/>
      <c r="AV55" s="375"/>
      <c r="AW55" s="375"/>
      <c r="AX55" s="375"/>
      <c r="AY55" s="375"/>
      <c r="AZ55" s="375"/>
      <c r="BA55" s="375"/>
      <c r="BB55" s="375"/>
      <c r="BC55" s="375"/>
      <c r="BD55" s="375"/>
      <c r="BE55" s="375"/>
      <c r="BF55" s="375"/>
      <c r="BG55" s="375"/>
      <c r="BH55" s="375"/>
      <c r="BI55" s="375"/>
      <c r="BJ55" s="375"/>
      <c r="BK55" s="375"/>
    </row>
    <row r="56" spans="2:63" ht="15.75" thickBot="1" x14ac:dyDescent="0.3">
      <c r="B56" s="155"/>
      <c r="C56" s="155"/>
      <c r="D56" s="156"/>
    </row>
    <row r="57" spans="2:63" x14ac:dyDescent="0.25">
      <c r="B57" s="157" t="s">
        <v>145</v>
      </c>
      <c r="C57" s="158"/>
      <c r="D57" s="159"/>
      <c r="E57" s="30"/>
      <c r="F57" s="30"/>
      <c r="G57" s="31"/>
      <c r="H57" s="32"/>
    </row>
    <row r="58" spans="2:63" ht="30" x14ac:dyDescent="0.25">
      <c r="B58" s="160" t="s">
        <v>0</v>
      </c>
      <c r="C58" s="161" t="s">
        <v>68</v>
      </c>
      <c r="D58" s="162" t="s">
        <v>111</v>
      </c>
      <c r="E58" s="33" t="s">
        <v>64</v>
      </c>
      <c r="F58" s="33" t="s">
        <v>181</v>
      </c>
      <c r="G58" s="33" t="s">
        <v>5</v>
      </c>
      <c r="H58" s="34" t="s">
        <v>65</v>
      </c>
    </row>
    <row r="59" spans="2:63" x14ac:dyDescent="0.25">
      <c r="B59" s="683" t="str">
        <f>IF('Step 5-After School Hrs &amp; Sites'!E30="","",'Step 5-After School Hrs &amp; Sites'!E30)</f>
        <v/>
      </c>
      <c r="C59" s="686" t="str">
        <f>IF('Step 5-After School Hrs &amp; Sites'!C30="","",'Step 5-After School Hrs &amp; Sites'!C30)</f>
        <v/>
      </c>
      <c r="D59" s="673" t="str">
        <f>IF('Step 5-After School Hrs &amp; Sites'!I30="","",'Step 5-After School Hrs &amp; Sites'!I30)</f>
        <v/>
      </c>
      <c r="E59" s="2" t="s">
        <v>7</v>
      </c>
      <c r="F59" s="505"/>
      <c r="G59" s="506" t="str">
        <f>IFERROR(F59/F65,"")</f>
        <v/>
      </c>
      <c r="H59" s="174" t="str">
        <f>IFERROR(F59/D59,"")</f>
        <v/>
      </c>
    </row>
    <row r="60" spans="2:63" x14ac:dyDescent="0.25">
      <c r="B60" s="684"/>
      <c r="C60" s="687"/>
      <c r="D60" s="674"/>
      <c r="E60" s="2" t="s">
        <v>8</v>
      </c>
      <c r="F60" s="505"/>
      <c r="G60" s="506" t="str">
        <f>IFERROR(F60/F65,"")</f>
        <v/>
      </c>
      <c r="H60" s="174" t="str">
        <f>IFERROR(F60/D59,"")</f>
        <v/>
      </c>
    </row>
    <row r="61" spans="2:63" x14ac:dyDescent="0.25">
      <c r="B61" s="684"/>
      <c r="C61" s="687"/>
      <c r="D61" s="674"/>
      <c r="E61" s="2" t="s">
        <v>9</v>
      </c>
      <c r="F61" s="505"/>
      <c r="G61" s="506" t="str">
        <f>IFERROR(F61/F65,"")</f>
        <v/>
      </c>
      <c r="H61" s="174" t="str">
        <f>IFERROR(F61/D59,"")</f>
        <v/>
      </c>
    </row>
    <row r="62" spans="2:63" x14ac:dyDescent="0.25">
      <c r="B62" s="684"/>
      <c r="C62" s="687"/>
      <c r="D62" s="674"/>
      <c r="E62" s="2" t="s">
        <v>112</v>
      </c>
      <c r="F62" s="505"/>
      <c r="G62" s="506" t="str">
        <f>IFERROR(F62/F65,"")</f>
        <v/>
      </c>
      <c r="H62" s="174" t="str">
        <f>IFERROR(F62/D59,"")</f>
        <v/>
      </c>
    </row>
    <row r="63" spans="2:63" x14ac:dyDescent="0.25">
      <c r="B63" s="684"/>
      <c r="C63" s="687"/>
      <c r="D63" s="674"/>
      <c r="E63" s="2" t="s">
        <v>10</v>
      </c>
      <c r="F63" s="505"/>
      <c r="G63" s="506" t="str">
        <f>IFERROR(F63/F65,"")</f>
        <v/>
      </c>
      <c r="H63" s="174" t="str">
        <f>IFERROR(F63/D59,"")</f>
        <v/>
      </c>
    </row>
    <row r="64" spans="2:63" x14ac:dyDescent="0.25">
      <c r="B64" s="684"/>
      <c r="C64" s="687"/>
      <c r="D64" s="674"/>
      <c r="E64" s="2" t="s">
        <v>67</v>
      </c>
      <c r="F64" s="505"/>
      <c r="G64" s="506" t="str">
        <f>IFERROR(F64/F65,"")</f>
        <v/>
      </c>
      <c r="H64" s="174" t="str">
        <f>IFERROR(F64/D59,"")</f>
        <v/>
      </c>
    </row>
    <row r="65" spans="2:63" s="370" customFormat="1" ht="15.75" thickBot="1" x14ac:dyDescent="0.3">
      <c r="B65" s="685"/>
      <c r="C65" s="688"/>
      <c r="D65" s="675"/>
      <c r="E65" s="172" t="s">
        <v>1</v>
      </c>
      <c r="F65" s="503">
        <f>SUM(F59:F64)</f>
        <v>0</v>
      </c>
      <c r="G65" s="166" t="str">
        <f>IFERROR(F65/F65,"")</f>
        <v/>
      </c>
      <c r="H65" s="371" t="str">
        <f>IFERROR(F65/$D$19,"")</f>
        <v/>
      </c>
      <c r="O65" s="375"/>
      <c r="P65" s="375"/>
      <c r="Q65" s="375"/>
      <c r="R65" s="375"/>
      <c r="S65" s="375"/>
      <c r="T65" s="375"/>
      <c r="U65" s="375"/>
      <c r="V65" s="375"/>
      <c r="W65" s="375"/>
      <c r="X65" s="375"/>
      <c r="Y65" s="375"/>
      <c r="Z65" s="375"/>
      <c r="AA65" s="375"/>
      <c r="AB65" s="375"/>
      <c r="AC65" s="375"/>
      <c r="AD65" s="375"/>
      <c r="AE65" s="375"/>
      <c r="AF65" s="375"/>
      <c r="AG65" s="375"/>
      <c r="AH65" s="375"/>
      <c r="AI65" s="375"/>
      <c r="AJ65" s="375"/>
      <c r="AK65" s="375"/>
      <c r="AL65" s="375"/>
      <c r="AM65" s="375"/>
      <c r="AN65" s="375"/>
      <c r="AO65" s="375"/>
      <c r="AP65" s="375"/>
      <c r="AQ65" s="375"/>
      <c r="AR65" s="375"/>
      <c r="AS65" s="375"/>
      <c r="AT65" s="375"/>
      <c r="AU65" s="375"/>
      <c r="AV65" s="375"/>
      <c r="AW65" s="375"/>
      <c r="AX65" s="375"/>
      <c r="AY65" s="375"/>
      <c r="AZ65" s="375"/>
      <c r="BA65" s="375"/>
      <c r="BB65" s="375"/>
      <c r="BC65" s="375"/>
      <c r="BD65" s="375"/>
      <c r="BE65" s="375"/>
      <c r="BF65" s="375"/>
      <c r="BG65" s="375"/>
      <c r="BH65" s="375"/>
      <c r="BI65" s="375"/>
      <c r="BJ65" s="375"/>
      <c r="BK65" s="375"/>
    </row>
    <row r="66" spans="2:63" ht="15.75" thickBot="1" x14ac:dyDescent="0.3">
      <c r="B66" s="155"/>
      <c r="C66" s="155"/>
      <c r="D66" s="156"/>
    </row>
    <row r="67" spans="2:63" x14ac:dyDescent="0.25">
      <c r="B67" s="157" t="s">
        <v>146</v>
      </c>
      <c r="C67" s="158"/>
      <c r="D67" s="159"/>
      <c r="E67" s="30"/>
      <c r="F67" s="30"/>
      <c r="G67" s="31"/>
      <c r="H67" s="32"/>
    </row>
    <row r="68" spans="2:63" ht="30" x14ac:dyDescent="0.25">
      <c r="B68" s="160" t="s">
        <v>0</v>
      </c>
      <c r="C68" s="161" t="s">
        <v>68</v>
      </c>
      <c r="D68" s="162" t="s">
        <v>111</v>
      </c>
      <c r="E68" s="33" t="s">
        <v>64</v>
      </c>
      <c r="F68" s="33" t="s">
        <v>181</v>
      </c>
      <c r="G68" s="33" t="s">
        <v>5</v>
      </c>
      <c r="H68" s="34" t="s">
        <v>65</v>
      </c>
    </row>
    <row r="69" spans="2:63" x14ac:dyDescent="0.25">
      <c r="B69" s="683" t="str">
        <f>IF('Step 5-After School Hrs &amp; Sites'!E31="","",'Step 5-After School Hrs &amp; Sites'!E31)</f>
        <v/>
      </c>
      <c r="C69" s="686" t="str">
        <f>IF('Step 5-After School Hrs &amp; Sites'!C31="","",'Step 5-After School Hrs &amp; Sites'!C31)</f>
        <v/>
      </c>
      <c r="D69" s="673" t="str">
        <f>IF('Step 5-After School Hrs &amp; Sites'!I31="","",'Step 5-After School Hrs &amp; Sites'!I31)</f>
        <v/>
      </c>
      <c r="E69" s="2" t="s">
        <v>7</v>
      </c>
      <c r="F69" s="504"/>
      <c r="G69" s="506" t="str">
        <f>IFERROR(F69/F75,"")</f>
        <v/>
      </c>
      <c r="H69" s="174" t="str">
        <f>IFERROR(F69/D69,"")</f>
        <v/>
      </c>
    </row>
    <row r="70" spans="2:63" x14ac:dyDescent="0.25">
      <c r="B70" s="684"/>
      <c r="C70" s="687"/>
      <c r="D70" s="674"/>
      <c r="E70" s="2" t="s">
        <v>8</v>
      </c>
      <c r="F70" s="504"/>
      <c r="G70" s="506" t="str">
        <f>IFERROR(F70/F75,"")</f>
        <v/>
      </c>
      <c r="H70" s="174" t="str">
        <f>IFERROR(F70/D69,"")</f>
        <v/>
      </c>
    </row>
    <row r="71" spans="2:63" x14ac:dyDescent="0.25">
      <c r="B71" s="684"/>
      <c r="C71" s="687"/>
      <c r="D71" s="674"/>
      <c r="E71" s="2" t="s">
        <v>9</v>
      </c>
      <c r="F71" s="504"/>
      <c r="G71" s="506" t="str">
        <f>IFERROR(F71/F75,"")</f>
        <v/>
      </c>
      <c r="H71" s="174" t="str">
        <f>IFERROR(F71/D69,"")</f>
        <v/>
      </c>
    </row>
    <row r="72" spans="2:63" x14ac:dyDescent="0.25">
      <c r="B72" s="684"/>
      <c r="C72" s="687"/>
      <c r="D72" s="674"/>
      <c r="E72" s="2" t="s">
        <v>112</v>
      </c>
      <c r="F72" s="504"/>
      <c r="G72" s="506" t="str">
        <f>IFERROR(F72/F75,"")</f>
        <v/>
      </c>
      <c r="H72" s="174" t="str">
        <f>IFERROR(F72/D69,"")</f>
        <v/>
      </c>
    </row>
    <row r="73" spans="2:63" x14ac:dyDescent="0.25">
      <c r="B73" s="684"/>
      <c r="C73" s="687"/>
      <c r="D73" s="674"/>
      <c r="E73" s="2" t="s">
        <v>10</v>
      </c>
      <c r="F73" s="504"/>
      <c r="G73" s="506" t="str">
        <f>IFERROR(F73/F75,"")</f>
        <v/>
      </c>
      <c r="H73" s="174" t="str">
        <f>IFERROR(F73/D69,"")</f>
        <v/>
      </c>
    </row>
    <row r="74" spans="2:63" x14ac:dyDescent="0.25">
      <c r="B74" s="684"/>
      <c r="C74" s="687"/>
      <c r="D74" s="674"/>
      <c r="E74" s="2" t="s">
        <v>67</v>
      </c>
      <c r="F74" s="504"/>
      <c r="G74" s="506" t="str">
        <f>IFERROR(F74/F75,"")</f>
        <v/>
      </c>
      <c r="H74" s="174" t="str">
        <f>IFERROR(F74/D69,"")</f>
        <v/>
      </c>
    </row>
    <row r="75" spans="2:63" s="370" customFormat="1" ht="15.75" thickBot="1" x14ac:dyDescent="0.3">
      <c r="B75" s="685"/>
      <c r="C75" s="688"/>
      <c r="D75" s="675"/>
      <c r="E75" s="172" t="s">
        <v>1</v>
      </c>
      <c r="F75" s="165">
        <f>SUM(F69:F74)</f>
        <v>0</v>
      </c>
      <c r="G75" s="166" t="str">
        <f>IFERROR(F75/F75,"")</f>
        <v/>
      </c>
      <c r="H75" s="371" t="str">
        <f>IFERROR(F75/$D$19,"")</f>
        <v/>
      </c>
      <c r="O75" s="375"/>
      <c r="P75" s="375"/>
      <c r="Q75" s="375"/>
      <c r="R75" s="375"/>
      <c r="S75" s="375"/>
      <c r="T75" s="375"/>
      <c r="U75" s="375"/>
      <c r="V75" s="375"/>
      <c r="W75" s="375"/>
      <c r="X75" s="375"/>
      <c r="Y75" s="375"/>
      <c r="Z75" s="375"/>
      <c r="AA75" s="375"/>
      <c r="AB75" s="375"/>
      <c r="AC75" s="375"/>
      <c r="AD75" s="375"/>
      <c r="AE75" s="375"/>
      <c r="AF75" s="375"/>
      <c r="AG75" s="375"/>
      <c r="AH75" s="375"/>
      <c r="AI75" s="375"/>
      <c r="AJ75" s="375"/>
      <c r="AK75" s="375"/>
      <c r="AL75" s="375"/>
      <c r="AM75" s="375"/>
      <c r="AN75" s="375"/>
      <c r="AO75" s="375"/>
      <c r="AP75" s="375"/>
      <c r="AQ75" s="375"/>
      <c r="AR75" s="375"/>
      <c r="AS75" s="375"/>
      <c r="AT75" s="375"/>
      <c r="AU75" s="375"/>
      <c r="AV75" s="375"/>
      <c r="AW75" s="375"/>
      <c r="AX75" s="375"/>
      <c r="AY75" s="375"/>
      <c r="AZ75" s="375"/>
      <c r="BA75" s="375"/>
      <c r="BB75" s="375"/>
      <c r="BC75" s="375"/>
      <c r="BD75" s="375"/>
      <c r="BE75" s="375"/>
      <c r="BF75" s="375"/>
      <c r="BG75" s="375"/>
      <c r="BH75" s="375"/>
      <c r="BI75" s="375"/>
      <c r="BJ75" s="375"/>
      <c r="BK75" s="375"/>
    </row>
    <row r="76" spans="2:63" ht="15.75" thickBot="1" x14ac:dyDescent="0.3">
      <c r="B76" s="155"/>
      <c r="C76" s="155"/>
      <c r="D76" s="156"/>
    </row>
    <row r="77" spans="2:63" x14ac:dyDescent="0.25">
      <c r="B77" s="157" t="s">
        <v>147</v>
      </c>
      <c r="C77" s="158"/>
      <c r="D77" s="159"/>
      <c r="E77" s="30"/>
      <c r="F77" s="30"/>
      <c r="G77" s="31"/>
      <c r="H77" s="32"/>
    </row>
    <row r="78" spans="2:63" ht="30" x14ac:dyDescent="0.25">
      <c r="B78" s="160" t="s">
        <v>0</v>
      </c>
      <c r="C78" s="161" t="s">
        <v>68</v>
      </c>
      <c r="D78" s="162" t="s">
        <v>111</v>
      </c>
      <c r="E78" s="33" t="s">
        <v>64</v>
      </c>
      <c r="F78" s="33" t="s">
        <v>181</v>
      </c>
      <c r="G78" s="33" t="s">
        <v>5</v>
      </c>
      <c r="H78" s="34" t="s">
        <v>65</v>
      </c>
    </row>
    <row r="79" spans="2:63" x14ac:dyDescent="0.25">
      <c r="B79" s="683" t="str">
        <f>IF('Step 5-After School Hrs &amp; Sites'!E32="","",'Step 5-After School Hrs &amp; Sites'!E32)</f>
        <v/>
      </c>
      <c r="C79" s="686" t="str">
        <f>IF('Step 5-After School Hrs &amp; Sites'!C32="","",'Step 5-After School Hrs &amp; Sites'!C32)</f>
        <v/>
      </c>
      <c r="D79" s="673" t="str">
        <f>IF('Step 5-After School Hrs &amp; Sites'!I32="","",'Step 5-After School Hrs &amp; Sites'!I32)</f>
        <v/>
      </c>
      <c r="E79" s="2" t="s">
        <v>7</v>
      </c>
      <c r="F79" s="504"/>
      <c r="G79" s="506" t="str">
        <f>IFERROR(F79/F85,"")</f>
        <v/>
      </c>
      <c r="H79" s="174" t="str">
        <f>IFERROR(F79/D79,"")</f>
        <v/>
      </c>
    </row>
    <row r="80" spans="2:63" x14ac:dyDescent="0.25">
      <c r="B80" s="684"/>
      <c r="C80" s="687"/>
      <c r="D80" s="674"/>
      <c r="E80" s="2" t="s">
        <v>8</v>
      </c>
      <c r="F80" s="504"/>
      <c r="G80" s="506" t="str">
        <f>IFERROR(F80/F85,"")</f>
        <v/>
      </c>
      <c r="H80" s="174" t="str">
        <f>IFERROR(F80/D79,"")</f>
        <v/>
      </c>
    </row>
    <row r="81" spans="2:63" x14ac:dyDescent="0.25">
      <c r="B81" s="684"/>
      <c r="C81" s="687"/>
      <c r="D81" s="674"/>
      <c r="E81" s="2" t="s">
        <v>9</v>
      </c>
      <c r="F81" s="504"/>
      <c r="G81" s="506" t="str">
        <f>IFERROR(F81/F85,"")</f>
        <v/>
      </c>
      <c r="H81" s="174" t="str">
        <f>IFERROR(F81/D79,"")</f>
        <v/>
      </c>
    </row>
    <row r="82" spans="2:63" x14ac:dyDescent="0.25">
      <c r="B82" s="684"/>
      <c r="C82" s="687"/>
      <c r="D82" s="674"/>
      <c r="E82" s="2" t="s">
        <v>112</v>
      </c>
      <c r="F82" s="504"/>
      <c r="G82" s="506" t="str">
        <f>IFERROR(F82/F85,"")</f>
        <v/>
      </c>
      <c r="H82" s="174" t="str">
        <f>IFERROR(F82/D79,"")</f>
        <v/>
      </c>
    </row>
    <row r="83" spans="2:63" x14ac:dyDescent="0.25">
      <c r="B83" s="684"/>
      <c r="C83" s="687"/>
      <c r="D83" s="674"/>
      <c r="E83" s="2" t="s">
        <v>10</v>
      </c>
      <c r="F83" s="504"/>
      <c r="G83" s="506" t="str">
        <f>IFERROR(F83/F85,"")</f>
        <v/>
      </c>
      <c r="H83" s="174" t="str">
        <f>IFERROR(F83/D79,"")</f>
        <v/>
      </c>
    </row>
    <row r="84" spans="2:63" x14ac:dyDescent="0.25">
      <c r="B84" s="684"/>
      <c r="C84" s="687"/>
      <c r="D84" s="674"/>
      <c r="E84" s="2" t="s">
        <v>67</v>
      </c>
      <c r="F84" s="504"/>
      <c r="G84" s="506" t="str">
        <f>IFERROR(F84/F85,"")</f>
        <v/>
      </c>
      <c r="H84" s="174" t="str">
        <f>IFERROR(F84/D79,"")</f>
        <v/>
      </c>
    </row>
    <row r="85" spans="2:63" s="370" customFormat="1" ht="15.75" thickBot="1" x14ac:dyDescent="0.3">
      <c r="B85" s="685"/>
      <c r="C85" s="688"/>
      <c r="D85" s="675"/>
      <c r="E85" s="172" t="s">
        <v>1</v>
      </c>
      <c r="F85" s="165">
        <f>SUM(F79:F84)</f>
        <v>0</v>
      </c>
      <c r="G85" s="166" t="str">
        <f>IFERROR(F85/F85,"")</f>
        <v/>
      </c>
      <c r="H85" s="371" t="str">
        <f>IFERROR(F85/$D$19,"")</f>
        <v/>
      </c>
      <c r="O85" s="375"/>
      <c r="P85" s="375"/>
      <c r="Q85" s="375"/>
      <c r="R85" s="375"/>
      <c r="S85" s="375"/>
      <c r="T85" s="375"/>
      <c r="U85" s="375"/>
      <c r="V85" s="375"/>
      <c r="W85" s="375"/>
      <c r="X85" s="375"/>
      <c r="Y85" s="375"/>
      <c r="Z85" s="375"/>
      <c r="AA85" s="375"/>
      <c r="AB85" s="375"/>
      <c r="AC85" s="375"/>
      <c r="AD85" s="375"/>
      <c r="AE85" s="375"/>
      <c r="AF85" s="375"/>
      <c r="AG85" s="375"/>
      <c r="AH85" s="375"/>
      <c r="AI85" s="375"/>
      <c r="AJ85" s="375"/>
      <c r="AK85" s="375"/>
      <c r="AL85" s="375"/>
      <c r="AM85" s="375"/>
      <c r="AN85" s="375"/>
      <c r="AO85" s="375"/>
      <c r="AP85" s="375"/>
      <c r="AQ85" s="375"/>
      <c r="AR85" s="375"/>
      <c r="AS85" s="375"/>
      <c r="AT85" s="375"/>
      <c r="AU85" s="375"/>
      <c r="AV85" s="375"/>
      <c r="AW85" s="375"/>
      <c r="AX85" s="375"/>
      <c r="AY85" s="375"/>
      <c r="AZ85" s="375"/>
      <c r="BA85" s="375"/>
      <c r="BB85" s="375"/>
      <c r="BC85" s="375"/>
      <c r="BD85" s="375"/>
      <c r="BE85" s="375"/>
      <c r="BF85" s="375"/>
      <c r="BG85" s="375"/>
      <c r="BH85" s="375"/>
      <c r="BI85" s="375"/>
      <c r="BJ85" s="375"/>
      <c r="BK85" s="375"/>
    </row>
    <row r="86" spans="2:63" ht="15.75" thickBot="1" x14ac:dyDescent="0.3">
      <c r="B86" s="155"/>
      <c r="C86" s="155"/>
      <c r="D86" s="156"/>
    </row>
    <row r="87" spans="2:63" x14ac:dyDescent="0.25">
      <c r="B87" s="157" t="s">
        <v>148</v>
      </c>
      <c r="C87" s="158"/>
      <c r="D87" s="159"/>
      <c r="E87" s="30"/>
      <c r="F87" s="30"/>
      <c r="G87" s="31"/>
      <c r="H87" s="32"/>
    </row>
    <row r="88" spans="2:63" ht="30" x14ac:dyDescent="0.25">
      <c r="B88" s="160" t="s">
        <v>0</v>
      </c>
      <c r="C88" s="161" t="s">
        <v>68</v>
      </c>
      <c r="D88" s="162" t="s">
        <v>111</v>
      </c>
      <c r="E88" s="33" t="s">
        <v>64</v>
      </c>
      <c r="F88" s="33" t="s">
        <v>181</v>
      </c>
      <c r="G88" s="33" t="s">
        <v>5</v>
      </c>
      <c r="H88" s="34" t="s">
        <v>65</v>
      </c>
    </row>
    <row r="89" spans="2:63" x14ac:dyDescent="0.25">
      <c r="B89" s="683" t="str">
        <f>IF('Step 5-After School Hrs &amp; Sites'!E33="","",'Step 5-After School Hrs &amp; Sites'!E33)</f>
        <v/>
      </c>
      <c r="C89" s="686" t="str">
        <f>IF('Step 5-After School Hrs &amp; Sites'!C33="","",'Step 5-After School Hrs &amp; Sites'!C33)</f>
        <v/>
      </c>
      <c r="D89" s="673" t="str">
        <f>IF('Step 5-After School Hrs &amp; Sites'!I33="","",'Step 5-After School Hrs &amp; Sites'!I33)</f>
        <v/>
      </c>
      <c r="E89" s="2" t="s">
        <v>7</v>
      </c>
      <c r="F89" s="504"/>
      <c r="G89" s="506" t="str">
        <f>IFERROR(F89/F95,"")</f>
        <v/>
      </c>
      <c r="H89" s="174" t="str">
        <f>IFERROR(F89/D89,"")</f>
        <v/>
      </c>
    </row>
    <row r="90" spans="2:63" x14ac:dyDescent="0.25">
      <c r="B90" s="684"/>
      <c r="C90" s="687"/>
      <c r="D90" s="674"/>
      <c r="E90" s="2" t="s">
        <v>8</v>
      </c>
      <c r="F90" s="504"/>
      <c r="G90" s="506" t="str">
        <f>IFERROR(F90/F95,"")</f>
        <v/>
      </c>
      <c r="H90" s="174" t="str">
        <f>IFERROR(F90/D89,"")</f>
        <v/>
      </c>
    </row>
    <row r="91" spans="2:63" x14ac:dyDescent="0.25">
      <c r="B91" s="684"/>
      <c r="C91" s="687"/>
      <c r="D91" s="674"/>
      <c r="E91" s="2" t="s">
        <v>9</v>
      </c>
      <c r="F91" s="504"/>
      <c r="G91" s="506" t="str">
        <f>IFERROR(F91/F95,"")</f>
        <v/>
      </c>
      <c r="H91" s="174" t="str">
        <f>IFERROR(F91/D89,"")</f>
        <v/>
      </c>
    </row>
    <row r="92" spans="2:63" x14ac:dyDescent="0.25">
      <c r="B92" s="684"/>
      <c r="C92" s="687"/>
      <c r="D92" s="674"/>
      <c r="E92" s="2" t="s">
        <v>112</v>
      </c>
      <c r="F92" s="504"/>
      <c r="G92" s="506" t="str">
        <f>IFERROR(F92/F95,"")</f>
        <v/>
      </c>
      <c r="H92" s="174" t="str">
        <f>IFERROR(F92/D89,"")</f>
        <v/>
      </c>
    </row>
    <row r="93" spans="2:63" x14ac:dyDescent="0.25">
      <c r="B93" s="684"/>
      <c r="C93" s="687"/>
      <c r="D93" s="674"/>
      <c r="E93" s="2" t="s">
        <v>10</v>
      </c>
      <c r="F93" s="504"/>
      <c r="G93" s="506" t="str">
        <f>IFERROR(F93/F95,"")</f>
        <v/>
      </c>
      <c r="H93" s="174" t="str">
        <f>IFERROR(F93/D89,"")</f>
        <v/>
      </c>
    </row>
    <row r="94" spans="2:63" x14ac:dyDescent="0.25">
      <c r="B94" s="684"/>
      <c r="C94" s="687"/>
      <c r="D94" s="674"/>
      <c r="E94" s="2" t="s">
        <v>67</v>
      </c>
      <c r="F94" s="504"/>
      <c r="G94" s="506" t="str">
        <f>IFERROR(F94/F95,"")</f>
        <v/>
      </c>
      <c r="H94" s="174" t="str">
        <f>IFERROR(F94/D89,"")</f>
        <v/>
      </c>
    </row>
    <row r="95" spans="2:63" s="370" customFormat="1" ht="15.75" thickBot="1" x14ac:dyDescent="0.3">
      <c r="B95" s="685"/>
      <c r="C95" s="688"/>
      <c r="D95" s="675"/>
      <c r="E95" s="172" t="s">
        <v>1</v>
      </c>
      <c r="F95" s="165">
        <f>SUM(F89:F94)</f>
        <v>0</v>
      </c>
      <c r="G95" s="166" t="str">
        <f>IFERROR(F95/F95,"")</f>
        <v/>
      </c>
      <c r="H95" s="371" t="str">
        <f>IFERROR(F95/$D$19,"")</f>
        <v/>
      </c>
      <c r="O95" s="375"/>
      <c r="P95" s="375"/>
      <c r="Q95" s="375"/>
      <c r="R95" s="375"/>
      <c r="S95" s="375"/>
      <c r="T95" s="375"/>
      <c r="U95" s="375"/>
      <c r="V95" s="375"/>
      <c r="W95" s="375"/>
      <c r="X95" s="375"/>
      <c r="Y95" s="375"/>
      <c r="Z95" s="375"/>
      <c r="AA95" s="375"/>
      <c r="AB95" s="375"/>
      <c r="AC95" s="375"/>
      <c r="AD95" s="375"/>
      <c r="AE95" s="375"/>
      <c r="AF95" s="375"/>
      <c r="AG95" s="375"/>
      <c r="AH95" s="375"/>
      <c r="AI95" s="375"/>
      <c r="AJ95" s="375"/>
      <c r="AK95" s="375"/>
      <c r="AL95" s="375"/>
      <c r="AM95" s="375"/>
      <c r="AN95" s="375"/>
      <c r="AO95" s="375"/>
      <c r="AP95" s="375"/>
      <c r="AQ95" s="375"/>
      <c r="AR95" s="375"/>
      <c r="AS95" s="375"/>
      <c r="AT95" s="375"/>
      <c r="AU95" s="375"/>
      <c r="AV95" s="375"/>
      <c r="AW95" s="375"/>
      <c r="AX95" s="375"/>
      <c r="AY95" s="375"/>
      <c r="AZ95" s="375"/>
      <c r="BA95" s="375"/>
      <c r="BB95" s="375"/>
      <c r="BC95" s="375"/>
      <c r="BD95" s="375"/>
      <c r="BE95" s="375"/>
      <c r="BF95" s="375"/>
      <c r="BG95" s="375"/>
      <c r="BH95" s="375"/>
      <c r="BI95" s="375"/>
      <c r="BJ95" s="375"/>
      <c r="BK95" s="375"/>
    </row>
    <row r="96" spans="2:63" ht="15.75" thickBot="1" x14ac:dyDescent="0.3">
      <c r="B96" s="155"/>
      <c r="C96" s="155"/>
      <c r="D96" s="156"/>
    </row>
    <row r="97" spans="2:63" x14ac:dyDescent="0.25">
      <c r="B97" s="157" t="s">
        <v>149</v>
      </c>
      <c r="C97" s="158"/>
      <c r="D97" s="159"/>
      <c r="E97" s="30"/>
      <c r="F97" s="30"/>
      <c r="G97" s="31"/>
      <c r="H97" s="32"/>
    </row>
    <row r="98" spans="2:63" ht="30" x14ac:dyDescent="0.25">
      <c r="B98" s="160" t="s">
        <v>0</v>
      </c>
      <c r="C98" s="161" t="s">
        <v>68</v>
      </c>
      <c r="D98" s="162" t="s">
        <v>111</v>
      </c>
      <c r="E98" s="33" t="s">
        <v>64</v>
      </c>
      <c r="F98" s="33" t="s">
        <v>181</v>
      </c>
      <c r="G98" s="33" t="s">
        <v>5</v>
      </c>
      <c r="H98" s="34" t="s">
        <v>65</v>
      </c>
    </row>
    <row r="99" spans="2:63" x14ac:dyDescent="0.25">
      <c r="B99" s="683" t="str">
        <f>IF('Step 5-After School Hrs &amp; Sites'!E34="","",'Step 5-After School Hrs &amp; Sites'!E34)</f>
        <v/>
      </c>
      <c r="C99" s="686" t="str">
        <f>IF('Step 5-After School Hrs &amp; Sites'!C34="","",'Step 5-After School Hrs &amp; Sites'!C34)</f>
        <v/>
      </c>
      <c r="D99" s="673" t="str">
        <f>IF('Step 5-After School Hrs &amp; Sites'!I34="","",'Step 5-After School Hrs &amp; Sites'!I34)</f>
        <v/>
      </c>
      <c r="E99" s="2" t="s">
        <v>7</v>
      </c>
      <c r="F99" s="504"/>
      <c r="G99" s="506" t="str">
        <f>IFERROR(F99/F105,"")</f>
        <v/>
      </c>
      <c r="H99" s="174" t="str">
        <f>IFERROR(F99/D99,"")</f>
        <v/>
      </c>
    </row>
    <row r="100" spans="2:63" x14ac:dyDescent="0.25">
      <c r="B100" s="684"/>
      <c r="C100" s="687"/>
      <c r="D100" s="674"/>
      <c r="E100" s="2" t="s">
        <v>8</v>
      </c>
      <c r="F100" s="504"/>
      <c r="G100" s="506" t="str">
        <f>IFERROR(F100/F105,"")</f>
        <v/>
      </c>
      <c r="H100" s="174" t="str">
        <f>IFERROR(F100/D99,"")</f>
        <v/>
      </c>
    </row>
    <row r="101" spans="2:63" x14ac:dyDescent="0.25">
      <c r="B101" s="684"/>
      <c r="C101" s="687"/>
      <c r="D101" s="674"/>
      <c r="E101" s="2" t="s">
        <v>9</v>
      </c>
      <c r="F101" s="504"/>
      <c r="G101" s="506" t="str">
        <f>IFERROR(F101/F105,"")</f>
        <v/>
      </c>
      <c r="H101" s="174" t="str">
        <f>IFERROR(F101/D99,"")</f>
        <v/>
      </c>
    </row>
    <row r="102" spans="2:63" x14ac:dyDescent="0.25">
      <c r="B102" s="684"/>
      <c r="C102" s="687"/>
      <c r="D102" s="674"/>
      <c r="E102" s="2" t="s">
        <v>112</v>
      </c>
      <c r="F102" s="504"/>
      <c r="G102" s="506" t="str">
        <f>IFERROR(F102/F105,"")</f>
        <v/>
      </c>
      <c r="H102" s="174" t="str">
        <f>IFERROR(F102/D99,"")</f>
        <v/>
      </c>
    </row>
    <row r="103" spans="2:63" x14ac:dyDescent="0.25">
      <c r="B103" s="684"/>
      <c r="C103" s="687"/>
      <c r="D103" s="674"/>
      <c r="E103" s="2" t="s">
        <v>10</v>
      </c>
      <c r="F103" s="504"/>
      <c r="G103" s="506" t="str">
        <f>IFERROR(F103/F105,"")</f>
        <v/>
      </c>
      <c r="H103" s="174" t="str">
        <f>IFERROR(F103/D99,"")</f>
        <v/>
      </c>
    </row>
    <row r="104" spans="2:63" x14ac:dyDescent="0.25">
      <c r="B104" s="684"/>
      <c r="C104" s="687"/>
      <c r="D104" s="674"/>
      <c r="E104" s="2" t="s">
        <v>67</v>
      </c>
      <c r="F104" s="504"/>
      <c r="G104" s="506" t="str">
        <f>IFERROR(F104/F105,"")</f>
        <v/>
      </c>
      <c r="H104" s="174" t="str">
        <f>IFERROR(F104/D99,"")</f>
        <v/>
      </c>
    </row>
    <row r="105" spans="2:63" s="370" customFormat="1" ht="15.75" thickBot="1" x14ac:dyDescent="0.3">
      <c r="B105" s="685"/>
      <c r="C105" s="688"/>
      <c r="D105" s="675"/>
      <c r="E105" s="172" t="s">
        <v>1</v>
      </c>
      <c r="F105" s="165">
        <f>SUM(F99:F104)</f>
        <v>0</v>
      </c>
      <c r="G105" s="166" t="str">
        <f>IFERROR(F105/F105,"")</f>
        <v/>
      </c>
      <c r="H105" s="371" t="str">
        <f>IFERROR(F105/$D$19,"")</f>
        <v/>
      </c>
      <c r="O105" s="375"/>
      <c r="P105" s="375"/>
      <c r="Q105" s="375"/>
      <c r="R105" s="375"/>
      <c r="S105" s="375"/>
      <c r="T105" s="375"/>
      <c r="U105" s="375"/>
      <c r="V105" s="375"/>
      <c r="W105" s="375"/>
      <c r="X105" s="375"/>
      <c r="Y105" s="375"/>
      <c r="Z105" s="375"/>
      <c r="AA105" s="375"/>
      <c r="AB105" s="375"/>
      <c r="AC105" s="375"/>
      <c r="AD105" s="375"/>
      <c r="AE105" s="375"/>
      <c r="AF105" s="375"/>
      <c r="AG105" s="375"/>
      <c r="AH105" s="375"/>
      <c r="AI105" s="375"/>
      <c r="AJ105" s="375"/>
      <c r="AK105" s="375"/>
      <c r="AL105" s="375"/>
      <c r="AM105" s="375"/>
      <c r="AN105" s="375"/>
      <c r="AO105" s="375"/>
      <c r="AP105" s="375"/>
      <c r="AQ105" s="375"/>
      <c r="AR105" s="375"/>
      <c r="AS105" s="375"/>
      <c r="AT105" s="375"/>
      <c r="AU105" s="375"/>
      <c r="AV105" s="375"/>
      <c r="AW105" s="375"/>
      <c r="AX105" s="375"/>
      <c r="AY105" s="375"/>
      <c r="AZ105" s="375"/>
      <c r="BA105" s="375"/>
      <c r="BB105" s="375"/>
      <c r="BC105" s="375"/>
      <c r="BD105" s="375"/>
      <c r="BE105" s="375"/>
      <c r="BF105" s="375"/>
      <c r="BG105" s="375"/>
      <c r="BH105" s="375"/>
      <c r="BI105" s="375"/>
      <c r="BJ105" s="375"/>
      <c r="BK105" s="375"/>
    </row>
    <row r="106" spans="2:63" ht="15.75" thickBot="1" x14ac:dyDescent="0.3">
      <c r="B106" s="155"/>
      <c r="C106" s="155"/>
      <c r="D106" s="156"/>
    </row>
    <row r="107" spans="2:63" x14ac:dyDescent="0.25">
      <c r="B107" s="157" t="s">
        <v>150</v>
      </c>
      <c r="C107" s="158"/>
      <c r="D107" s="159"/>
      <c r="E107" s="30"/>
      <c r="F107" s="30"/>
      <c r="G107" s="31"/>
      <c r="H107" s="32"/>
    </row>
    <row r="108" spans="2:63" ht="30" x14ac:dyDescent="0.25">
      <c r="B108" s="160" t="s">
        <v>0</v>
      </c>
      <c r="C108" s="161" t="s">
        <v>68</v>
      </c>
      <c r="D108" s="162" t="s">
        <v>111</v>
      </c>
      <c r="E108" s="33" t="s">
        <v>64</v>
      </c>
      <c r="F108" s="33" t="s">
        <v>181</v>
      </c>
      <c r="G108" s="33" t="s">
        <v>5</v>
      </c>
      <c r="H108" s="34" t="s">
        <v>65</v>
      </c>
    </row>
    <row r="109" spans="2:63" x14ac:dyDescent="0.25">
      <c r="B109" s="683" t="str">
        <f>IF('Step 5-After School Hrs &amp; Sites'!E35="","",'Step 5-After School Hrs &amp; Sites'!E35)</f>
        <v/>
      </c>
      <c r="C109" s="686" t="str">
        <f>IF('Step 5-After School Hrs &amp; Sites'!C35="","",'Step 5-After School Hrs &amp; Sites'!C35)</f>
        <v/>
      </c>
      <c r="D109" s="673" t="str">
        <f>IF('Step 5-After School Hrs &amp; Sites'!I35="","",'Step 5-After School Hrs &amp; Sites'!I35)</f>
        <v/>
      </c>
      <c r="E109" s="2" t="s">
        <v>7</v>
      </c>
      <c r="F109" s="504"/>
      <c r="G109" s="506" t="str">
        <f>IFERROR(F109/F115,"")</f>
        <v/>
      </c>
      <c r="H109" s="174" t="str">
        <f>IFERROR(F109/D109,"")</f>
        <v/>
      </c>
    </row>
    <row r="110" spans="2:63" x14ac:dyDescent="0.25">
      <c r="B110" s="684"/>
      <c r="C110" s="687"/>
      <c r="D110" s="674"/>
      <c r="E110" s="2" t="s">
        <v>8</v>
      </c>
      <c r="F110" s="504"/>
      <c r="G110" s="506" t="str">
        <f>IFERROR(F110/F115,"")</f>
        <v/>
      </c>
      <c r="H110" s="174" t="str">
        <f>IFERROR(F110/D109,"")</f>
        <v/>
      </c>
    </row>
    <row r="111" spans="2:63" x14ac:dyDescent="0.25">
      <c r="B111" s="684"/>
      <c r="C111" s="687"/>
      <c r="D111" s="674"/>
      <c r="E111" s="2" t="s">
        <v>9</v>
      </c>
      <c r="F111" s="504"/>
      <c r="G111" s="506" t="str">
        <f>IFERROR(F111/F115,"")</f>
        <v/>
      </c>
      <c r="H111" s="174" t="str">
        <f>IFERROR(F111/D109,"")</f>
        <v/>
      </c>
    </row>
    <row r="112" spans="2:63" x14ac:dyDescent="0.25">
      <c r="B112" s="684"/>
      <c r="C112" s="687"/>
      <c r="D112" s="674"/>
      <c r="E112" s="2" t="s">
        <v>112</v>
      </c>
      <c r="F112" s="504"/>
      <c r="G112" s="506" t="str">
        <f>IFERROR(F112/F115,"")</f>
        <v/>
      </c>
      <c r="H112" s="174" t="str">
        <f>IFERROR(F112/D109,"")</f>
        <v/>
      </c>
    </row>
    <row r="113" spans="2:63" x14ac:dyDescent="0.25">
      <c r="B113" s="684"/>
      <c r="C113" s="687"/>
      <c r="D113" s="674"/>
      <c r="E113" s="2" t="s">
        <v>10</v>
      </c>
      <c r="F113" s="504"/>
      <c r="G113" s="506" t="str">
        <f>IFERROR(F113/F115,"")</f>
        <v/>
      </c>
      <c r="H113" s="174" t="str">
        <f>IFERROR(F113/D109,"")</f>
        <v/>
      </c>
    </row>
    <row r="114" spans="2:63" x14ac:dyDescent="0.25">
      <c r="B114" s="684"/>
      <c r="C114" s="687"/>
      <c r="D114" s="674"/>
      <c r="E114" s="2" t="s">
        <v>67</v>
      </c>
      <c r="F114" s="504"/>
      <c r="G114" s="506" t="str">
        <f>IFERROR(F114/F115,"")</f>
        <v/>
      </c>
      <c r="H114" s="174" t="str">
        <f>IFERROR(F114/D109,"")</f>
        <v/>
      </c>
    </row>
    <row r="115" spans="2:63" s="370" customFormat="1" ht="15.75" thickBot="1" x14ac:dyDescent="0.3">
      <c r="B115" s="685"/>
      <c r="C115" s="688"/>
      <c r="D115" s="675"/>
      <c r="E115" s="172" t="s">
        <v>1</v>
      </c>
      <c r="F115" s="165">
        <f>SUM(F109:F114)</f>
        <v>0</v>
      </c>
      <c r="G115" s="166" t="str">
        <f>IFERROR(F115/F115,"")</f>
        <v/>
      </c>
      <c r="H115" s="371" t="str">
        <f>IFERROR(F115/$D$19,"")</f>
        <v/>
      </c>
      <c r="O115" s="375"/>
      <c r="P115" s="375"/>
      <c r="Q115" s="375"/>
      <c r="R115" s="375"/>
      <c r="S115" s="375"/>
      <c r="T115" s="375"/>
      <c r="U115" s="375"/>
      <c r="V115" s="375"/>
      <c r="W115" s="375"/>
      <c r="X115" s="375"/>
      <c r="Y115" s="375"/>
      <c r="Z115" s="375"/>
      <c r="AA115" s="375"/>
      <c r="AB115" s="375"/>
      <c r="AC115" s="375"/>
      <c r="AD115" s="375"/>
      <c r="AE115" s="375"/>
      <c r="AF115" s="375"/>
      <c r="AG115" s="375"/>
      <c r="AH115" s="375"/>
      <c r="AI115" s="375"/>
      <c r="AJ115" s="375"/>
      <c r="AK115" s="375"/>
      <c r="AL115" s="375"/>
      <c r="AM115" s="375"/>
      <c r="AN115" s="375"/>
      <c r="AO115" s="375"/>
      <c r="AP115" s="375"/>
      <c r="AQ115" s="375"/>
      <c r="AR115" s="375"/>
      <c r="AS115" s="375"/>
      <c r="AT115" s="375"/>
      <c r="AU115" s="375"/>
      <c r="AV115" s="375"/>
      <c r="AW115" s="375"/>
      <c r="AX115" s="375"/>
      <c r="AY115" s="375"/>
      <c r="AZ115" s="375"/>
      <c r="BA115" s="375"/>
      <c r="BB115" s="375"/>
      <c r="BC115" s="375"/>
      <c r="BD115" s="375"/>
      <c r="BE115" s="375"/>
      <c r="BF115" s="375"/>
      <c r="BG115" s="375"/>
      <c r="BH115" s="375"/>
      <c r="BI115" s="375"/>
      <c r="BJ115" s="375"/>
      <c r="BK115" s="375"/>
    </row>
    <row r="116" spans="2:63" ht="15.75" thickBot="1" x14ac:dyDescent="0.3">
      <c r="B116" s="155"/>
      <c r="C116" s="155"/>
      <c r="D116" s="156"/>
    </row>
    <row r="117" spans="2:63" x14ac:dyDescent="0.25">
      <c r="B117" s="157" t="s">
        <v>151</v>
      </c>
      <c r="C117" s="158"/>
      <c r="D117" s="159"/>
      <c r="E117" s="30"/>
      <c r="F117" s="30"/>
      <c r="G117" s="31"/>
      <c r="H117" s="32"/>
    </row>
    <row r="118" spans="2:63" ht="30" x14ac:dyDescent="0.25">
      <c r="B118" s="160" t="s">
        <v>0</v>
      </c>
      <c r="C118" s="161" t="s">
        <v>68</v>
      </c>
      <c r="D118" s="162" t="s">
        <v>111</v>
      </c>
      <c r="E118" s="33" t="s">
        <v>64</v>
      </c>
      <c r="F118" s="33" t="s">
        <v>181</v>
      </c>
      <c r="G118" s="33" t="s">
        <v>5</v>
      </c>
      <c r="H118" s="34" t="s">
        <v>65</v>
      </c>
    </row>
    <row r="119" spans="2:63" x14ac:dyDescent="0.25">
      <c r="B119" s="683" t="str">
        <f>IF('Step 5-After School Hrs &amp; Sites'!E36="","",'Step 5-After School Hrs &amp; Sites'!E36)</f>
        <v/>
      </c>
      <c r="C119" s="686" t="str">
        <f>IF('Step 5-After School Hrs &amp; Sites'!C36="","",'Step 5-After School Hrs &amp; Sites'!C36)</f>
        <v/>
      </c>
      <c r="D119" s="673" t="str">
        <f>IF('Step 5-After School Hrs &amp; Sites'!I36="","",'Step 5-After School Hrs &amp; Sites'!I36)</f>
        <v/>
      </c>
      <c r="E119" s="2" t="s">
        <v>7</v>
      </c>
      <c r="F119" s="504"/>
      <c r="G119" s="506" t="str">
        <f>IFERROR(F119/F125,"")</f>
        <v/>
      </c>
      <c r="H119" s="174" t="str">
        <f>IFERROR(F119/D119,"")</f>
        <v/>
      </c>
    </row>
    <row r="120" spans="2:63" x14ac:dyDescent="0.25">
      <c r="B120" s="684"/>
      <c r="C120" s="687"/>
      <c r="D120" s="674"/>
      <c r="E120" s="2" t="s">
        <v>8</v>
      </c>
      <c r="F120" s="504"/>
      <c r="G120" s="506" t="str">
        <f>IFERROR(F120/F125,"")</f>
        <v/>
      </c>
      <c r="H120" s="174" t="str">
        <f>IFERROR(F120/D119,"")</f>
        <v/>
      </c>
    </row>
    <row r="121" spans="2:63" x14ac:dyDescent="0.25">
      <c r="B121" s="684"/>
      <c r="C121" s="687"/>
      <c r="D121" s="674"/>
      <c r="E121" s="2" t="s">
        <v>9</v>
      </c>
      <c r="F121" s="504"/>
      <c r="G121" s="506" t="str">
        <f>IFERROR(F121/F125,"")</f>
        <v/>
      </c>
      <c r="H121" s="174" t="str">
        <f>IFERROR(F121/D119,"")</f>
        <v/>
      </c>
    </row>
    <row r="122" spans="2:63" x14ac:dyDescent="0.25">
      <c r="B122" s="684"/>
      <c r="C122" s="687"/>
      <c r="D122" s="674"/>
      <c r="E122" s="2" t="s">
        <v>112</v>
      </c>
      <c r="F122" s="504"/>
      <c r="G122" s="506" t="str">
        <f>IFERROR(F122/F125,"")</f>
        <v/>
      </c>
      <c r="H122" s="174" t="str">
        <f>IFERROR(F122/D119,"")</f>
        <v/>
      </c>
    </row>
    <row r="123" spans="2:63" x14ac:dyDescent="0.25">
      <c r="B123" s="684"/>
      <c r="C123" s="687"/>
      <c r="D123" s="674"/>
      <c r="E123" s="2" t="s">
        <v>10</v>
      </c>
      <c r="F123" s="504"/>
      <c r="G123" s="506" t="str">
        <f>IFERROR(F123/F125,"")</f>
        <v/>
      </c>
      <c r="H123" s="174" t="str">
        <f>IFERROR(F123/D119,"")</f>
        <v/>
      </c>
    </row>
    <row r="124" spans="2:63" x14ac:dyDescent="0.25">
      <c r="B124" s="684"/>
      <c r="C124" s="687"/>
      <c r="D124" s="674"/>
      <c r="E124" s="2" t="s">
        <v>67</v>
      </c>
      <c r="F124" s="504"/>
      <c r="G124" s="506" t="str">
        <f>IFERROR(F124/F125,"")</f>
        <v/>
      </c>
      <c r="H124" s="174" t="str">
        <f>IFERROR(F124/D119,"")</f>
        <v/>
      </c>
    </row>
    <row r="125" spans="2:63" s="370" customFormat="1" ht="15.75" thickBot="1" x14ac:dyDescent="0.3">
      <c r="B125" s="685"/>
      <c r="C125" s="688"/>
      <c r="D125" s="675"/>
      <c r="E125" s="172" t="s">
        <v>1</v>
      </c>
      <c r="F125" s="165">
        <f>SUM(F119:F124)</f>
        <v>0</v>
      </c>
      <c r="G125" s="166" t="str">
        <f>IFERROR(F125/F125,"")</f>
        <v/>
      </c>
      <c r="H125" s="371" t="str">
        <f>IFERROR(F125/$D$19,"")</f>
        <v/>
      </c>
      <c r="O125" s="375"/>
      <c r="P125" s="375"/>
      <c r="Q125" s="375"/>
      <c r="R125" s="375"/>
      <c r="S125" s="375"/>
      <c r="T125" s="375"/>
      <c r="U125" s="375"/>
      <c r="V125" s="375"/>
      <c r="W125" s="375"/>
      <c r="X125" s="375"/>
      <c r="Y125" s="375"/>
      <c r="Z125" s="375"/>
      <c r="AA125" s="375"/>
      <c r="AB125" s="375"/>
      <c r="AC125" s="375"/>
      <c r="AD125" s="375"/>
      <c r="AE125" s="375"/>
      <c r="AF125" s="375"/>
      <c r="AG125" s="375"/>
      <c r="AH125" s="375"/>
      <c r="AI125" s="375"/>
      <c r="AJ125" s="375"/>
      <c r="AK125" s="375"/>
      <c r="AL125" s="375"/>
      <c r="AM125" s="375"/>
      <c r="AN125" s="375"/>
      <c r="AO125" s="375"/>
      <c r="AP125" s="375"/>
      <c r="AQ125" s="375"/>
      <c r="AR125" s="375"/>
      <c r="AS125" s="375"/>
      <c r="AT125" s="375"/>
      <c r="AU125" s="375"/>
      <c r="AV125" s="375"/>
      <c r="AW125" s="375"/>
      <c r="AX125" s="375"/>
      <c r="AY125" s="375"/>
      <c r="AZ125" s="375"/>
      <c r="BA125" s="375"/>
      <c r="BB125" s="375"/>
      <c r="BC125" s="375"/>
      <c r="BD125" s="375"/>
      <c r="BE125" s="375"/>
      <c r="BF125" s="375"/>
      <c r="BG125" s="375"/>
      <c r="BH125" s="375"/>
      <c r="BI125" s="375"/>
      <c r="BJ125" s="375"/>
      <c r="BK125" s="375"/>
    </row>
    <row r="126" spans="2:63" ht="15.75" thickBot="1" x14ac:dyDescent="0.3">
      <c r="B126" s="155"/>
      <c r="C126" s="155"/>
      <c r="D126" s="156"/>
    </row>
    <row r="127" spans="2:63" x14ac:dyDescent="0.25">
      <c r="B127" s="157" t="s">
        <v>152</v>
      </c>
      <c r="C127" s="158"/>
      <c r="D127" s="159"/>
      <c r="E127" s="30"/>
      <c r="F127" s="30"/>
      <c r="G127" s="31"/>
      <c r="H127" s="32"/>
    </row>
    <row r="128" spans="2:63" ht="30" x14ac:dyDescent="0.25">
      <c r="B128" s="160" t="s">
        <v>0</v>
      </c>
      <c r="C128" s="161" t="s">
        <v>68</v>
      </c>
      <c r="D128" s="162" t="s">
        <v>111</v>
      </c>
      <c r="E128" s="33" t="s">
        <v>64</v>
      </c>
      <c r="F128" s="33" t="s">
        <v>181</v>
      </c>
      <c r="G128" s="33" t="s">
        <v>5</v>
      </c>
      <c r="H128" s="34" t="s">
        <v>65</v>
      </c>
    </row>
    <row r="129" spans="2:63" x14ac:dyDescent="0.25">
      <c r="B129" s="683" t="str">
        <f>IF('Step 5-After School Hrs &amp; Sites'!E37="","",'Step 5-After School Hrs &amp; Sites'!G37)</f>
        <v/>
      </c>
      <c r="C129" s="686" t="str">
        <f>IF('Step 5-After School Hrs &amp; Sites'!C37="","",'Step 5-After School Hrs &amp; Sites'!C37)</f>
        <v/>
      </c>
      <c r="D129" s="673" t="str">
        <f>IF('Step 5-After School Hrs &amp; Sites'!I37="","",'Step 5-After School Hrs &amp; Sites'!I37)</f>
        <v/>
      </c>
      <c r="E129" s="2" t="s">
        <v>7</v>
      </c>
      <c r="F129" s="504"/>
      <c r="G129" s="506" t="str">
        <f>IFERROR(F129/F135,"")</f>
        <v/>
      </c>
      <c r="H129" s="174" t="str">
        <f>IFERROR(F129/D129,"")</f>
        <v/>
      </c>
    </row>
    <row r="130" spans="2:63" x14ac:dyDescent="0.25">
      <c r="B130" s="684"/>
      <c r="C130" s="687"/>
      <c r="D130" s="674"/>
      <c r="E130" s="2" t="s">
        <v>8</v>
      </c>
      <c r="F130" s="504"/>
      <c r="G130" s="506" t="str">
        <f>IFERROR(F130/F135,"")</f>
        <v/>
      </c>
      <c r="H130" s="174" t="str">
        <f>IFERROR(F130/D129,"")</f>
        <v/>
      </c>
    </row>
    <row r="131" spans="2:63" x14ac:dyDescent="0.25">
      <c r="B131" s="684"/>
      <c r="C131" s="687"/>
      <c r="D131" s="674"/>
      <c r="E131" s="2" t="s">
        <v>9</v>
      </c>
      <c r="F131" s="504"/>
      <c r="G131" s="506" t="str">
        <f>IFERROR(F131/F135,"")</f>
        <v/>
      </c>
      <c r="H131" s="174" t="str">
        <f>IFERROR(F131/D129,"")</f>
        <v/>
      </c>
    </row>
    <row r="132" spans="2:63" x14ac:dyDescent="0.25">
      <c r="B132" s="684"/>
      <c r="C132" s="687"/>
      <c r="D132" s="674"/>
      <c r="E132" s="2" t="s">
        <v>112</v>
      </c>
      <c r="F132" s="504"/>
      <c r="G132" s="506" t="str">
        <f>IFERROR(F132/F135,"")</f>
        <v/>
      </c>
      <c r="H132" s="174" t="str">
        <f>IFERROR(F132/D129,"")</f>
        <v/>
      </c>
    </row>
    <row r="133" spans="2:63" x14ac:dyDescent="0.25">
      <c r="B133" s="684"/>
      <c r="C133" s="687"/>
      <c r="D133" s="674"/>
      <c r="E133" s="2" t="s">
        <v>10</v>
      </c>
      <c r="F133" s="504"/>
      <c r="G133" s="506" t="str">
        <f>IFERROR(F133/F135,"")</f>
        <v/>
      </c>
      <c r="H133" s="174" t="str">
        <f>IFERROR(F133/D129,"")</f>
        <v/>
      </c>
    </row>
    <row r="134" spans="2:63" x14ac:dyDescent="0.25">
      <c r="B134" s="684"/>
      <c r="C134" s="687"/>
      <c r="D134" s="674"/>
      <c r="E134" s="2" t="s">
        <v>67</v>
      </c>
      <c r="F134" s="504"/>
      <c r="G134" s="506" t="str">
        <f>IFERROR(F134/F135,"")</f>
        <v/>
      </c>
      <c r="H134" s="174" t="str">
        <f>IFERROR(F134/D129,"")</f>
        <v/>
      </c>
    </row>
    <row r="135" spans="2:63" s="370" customFormat="1" ht="15.75" thickBot="1" x14ac:dyDescent="0.3">
      <c r="B135" s="685"/>
      <c r="C135" s="688"/>
      <c r="D135" s="675"/>
      <c r="E135" s="172" t="s">
        <v>1</v>
      </c>
      <c r="F135" s="165">
        <f>SUM(F129:F134)</f>
        <v>0</v>
      </c>
      <c r="G135" s="166" t="str">
        <f>IFERROR(F135/F135,"")</f>
        <v/>
      </c>
      <c r="H135" s="371" t="str">
        <f>IFERROR(F135/$D$19,"")</f>
        <v/>
      </c>
      <c r="O135" s="375"/>
      <c r="P135" s="375"/>
      <c r="Q135" s="375"/>
      <c r="R135" s="375"/>
      <c r="S135" s="375"/>
      <c r="T135" s="375"/>
      <c r="U135" s="375"/>
      <c r="V135" s="375"/>
      <c r="W135" s="375"/>
      <c r="X135" s="375"/>
      <c r="Y135" s="375"/>
      <c r="Z135" s="375"/>
      <c r="AA135" s="375"/>
      <c r="AB135" s="375"/>
      <c r="AC135" s="375"/>
      <c r="AD135" s="375"/>
      <c r="AE135" s="375"/>
      <c r="AF135" s="375"/>
      <c r="AG135" s="375"/>
      <c r="AH135" s="375"/>
      <c r="AI135" s="375"/>
      <c r="AJ135" s="375"/>
      <c r="AK135" s="375"/>
      <c r="AL135" s="375"/>
      <c r="AM135" s="375"/>
      <c r="AN135" s="375"/>
      <c r="AO135" s="375"/>
      <c r="AP135" s="375"/>
      <c r="AQ135" s="375"/>
      <c r="AR135" s="375"/>
      <c r="AS135" s="375"/>
      <c r="AT135" s="375"/>
      <c r="AU135" s="375"/>
      <c r="AV135" s="375"/>
      <c r="AW135" s="375"/>
      <c r="AX135" s="375"/>
      <c r="AY135" s="375"/>
      <c r="AZ135" s="375"/>
      <c r="BA135" s="375"/>
      <c r="BB135" s="375"/>
      <c r="BC135" s="375"/>
      <c r="BD135" s="375"/>
      <c r="BE135" s="375"/>
      <c r="BF135" s="375"/>
      <c r="BG135" s="375"/>
      <c r="BH135" s="375"/>
      <c r="BI135" s="375"/>
      <c r="BJ135" s="375"/>
      <c r="BK135" s="375"/>
    </row>
    <row r="136" spans="2:63" ht="15.75" thickBot="1" x14ac:dyDescent="0.3">
      <c r="B136" s="155"/>
      <c r="C136" s="155"/>
      <c r="D136" s="156"/>
    </row>
    <row r="137" spans="2:63" x14ac:dyDescent="0.25">
      <c r="B137" s="157" t="s">
        <v>153</v>
      </c>
      <c r="C137" s="158"/>
      <c r="D137" s="159"/>
      <c r="E137" s="30"/>
      <c r="F137" s="30"/>
      <c r="G137" s="31"/>
      <c r="H137" s="32"/>
    </row>
    <row r="138" spans="2:63" ht="30" x14ac:dyDescent="0.25">
      <c r="B138" s="160" t="s">
        <v>0</v>
      </c>
      <c r="C138" s="161" t="s">
        <v>68</v>
      </c>
      <c r="D138" s="162" t="s">
        <v>111</v>
      </c>
      <c r="E138" s="33" t="s">
        <v>64</v>
      </c>
      <c r="F138" s="33" t="s">
        <v>181</v>
      </c>
      <c r="G138" s="33" t="s">
        <v>5</v>
      </c>
      <c r="H138" s="34" t="s">
        <v>65</v>
      </c>
    </row>
    <row r="139" spans="2:63" x14ac:dyDescent="0.25">
      <c r="B139" s="683" t="str">
        <f>IF('Step 5-After School Hrs &amp; Sites'!E38="","",'Step 5-After School Hrs &amp; Sites'!E38)</f>
        <v/>
      </c>
      <c r="C139" s="686" t="str">
        <f>IF('Step 5-After School Hrs &amp; Sites'!C38="","",'Step 5-After School Hrs &amp; Sites'!C38)</f>
        <v/>
      </c>
      <c r="D139" s="673" t="str">
        <f>IF('Step 5-After School Hrs &amp; Sites'!I38="","",'Step 5-After School Hrs &amp; Sites'!I38)</f>
        <v/>
      </c>
      <c r="E139" s="2" t="s">
        <v>7</v>
      </c>
      <c r="F139" s="504"/>
      <c r="G139" s="506" t="str">
        <f>IFERROR(F139/F145,"")</f>
        <v/>
      </c>
      <c r="H139" s="174" t="str">
        <f>IFERROR(F139/D139,"")</f>
        <v/>
      </c>
    </row>
    <row r="140" spans="2:63" x14ac:dyDescent="0.25">
      <c r="B140" s="684"/>
      <c r="C140" s="687"/>
      <c r="D140" s="674"/>
      <c r="E140" s="2" t="s">
        <v>8</v>
      </c>
      <c r="F140" s="504"/>
      <c r="G140" s="506" t="str">
        <f>IFERROR(F140/F145,"")</f>
        <v/>
      </c>
      <c r="H140" s="174" t="str">
        <f>IFERROR(F140/D139,"")</f>
        <v/>
      </c>
    </row>
    <row r="141" spans="2:63" x14ac:dyDescent="0.25">
      <c r="B141" s="684"/>
      <c r="C141" s="687"/>
      <c r="D141" s="674"/>
      <c r="E141" s="2" t="s">
        <v>9</v>
      </c>
      <c r="F141" s="504"/>
      <c r="G141" s="506" t="str">
        <f>IFERROR(F141/F145,"")</f>
        <v/>
      </c>
      <c r="H141" s="174" t="str">
        <f>IFERROR(F141/D139,"")</f>
        <v/>
      </c>
    </row>
    <row r="142" spans="2:63" x14ac:dyDescent="0.25">
      <c r="B142" s="684"/>
      <c r="C142" s="687"/>
      <c r="D142" s="674"/>
      <c r="E142" s="2" t="s">
        <v>112</v>
      </c>
      <c r="F142" s="504"/>
      <c r="G142" s="506" t="str">
        <f>IFERROR(F142/F145,"")</f>
        <v/>
      </c>
      <c r="H142" s="174" t="str">
        <f>IFERROR(F142/D139,"")</f>
        <v/>
      </c>
    </row>
    <row r="143" spans="2:63" x14ac:dyDescent="0.25">
      <c r="B143" s="684"/>
      <c r="C143" s="687"/>
      <c r="D143" s="674"/>
      <c r="E143" s="2" t="s">
        <v>10</v>
      </c>
      <c r="F143" s="504"/>
      <c r="G143" s="506" t="str">
        <f>IFERROR(F143/F145,"")</f>
        <v/>
      </c>
      <c r="H143" s="174" t="str">
        <f>IFERROR(F143/D139,"")</f>
        <v/>
      </c>
    </row>
    <row r="144" spans="2:63" x14ac:dyDescent="0.25">
      <c r="B144" s="684"/>
      <c r="C144" s="687"/>
      <c r="D144" s="674"/>
      <c r="E144" s="2" t="s">
        <v>67</v>
      </c>
      <c r="F144" s="504"/>
      <c r="G144" s="506" t="str">
        <f>IFERROR(F144/F145,"")</f>
        <v/>
      </c>
      <c r="H144" s="174" t="str">
        <f>IFERROR(F144/D139,"")</f>
        <v/>
      </c>
    </row>
    <row r="145" spans="2:63" s="370" customFormat="1" ht="15.75" thickBot="1" x14ac:dyDescent="0.3">
      <c r="B145" s="685"/>
      <c r="C145" s="688"/>
      <c r="D145" s="675"/>
      <c r="E145" s="172" t="s">
        <v>1</v>
      </c>
      <c r="F145" s="165">
        <f>SUM(F139:F144)</f>
        <v>0</v>
      </c>
      <c r="G145" s="166" t="str">
        <f>IFERROR(F145/F145,"")</f>
        <v/>
      </c>
      <c r="H145" s="371" t="str">
        <f>IFERROR(F145/$D$19,"")</f>
        <v/>
      </c>
      <c r="O145" s="375"/>
      <c r="P145" s="375"/>
      <c r="Q145" s="375"/>
      <c r="R145" s="375"/>
      <c r="S145" s="375"/>
      <c r="T145" s="375"/>
      <c r="U145" s="375"/>
      <c r="V145" s="375"/>
      <c r="W145" s="375"/>
      <c r="X145" s="375"/>
      <c r="Y145" s="375"/>
      <c r="Z145" s="375"/>
      <c r="AA145" s="375"/>
      <c r="AB145" s="375"/>
      <c r="AC145" s="375"/>
      <c r="AD145" s="375"/>
      <c r="AE145" s="375"/>
      <c r="AF145" s="375"/>
      <c r="AG145" s="375"/>
      <c r="AH145" s="375"/>
      <c r="AI145" s="375"/>
      <c r="AJ145" s="375"/>
      <c r="AK145" s="375"/>
      <c r="AL145" s="375"/>
      <c r="AM145" s="375"/>
      <c r="AN145" s="375"/>
      <c r="AO145" s="375"/>
      <c r="AP145" s="375"/>
      <c r="AQ145" s="375"/>
      <c r="AR145" s="375"/>
      <c r="AS145" s="375"/>
      <c r="AT145" s="375"/>
      <c r="AU145" s="375"/>
      <c r="AV145" s="375"/>
      <c r="AW145" s="375"/>
      <c r="AX145" s="375"/>
      <c r="AY145" s="375"/>
      <c r="AZ145" s="375"/>
      <c r="BA145" s="375"/>
      <c r="BB145" s="375"/>
      <c r="BC145" s="375"/>
      <c r="BD145" s="375"/>
      <c r="BE145" s="375"/>
      <c r="BF145" s="375"/>
      <c r="BG145" s="375"/>
      <c r="BH145" s="375"/>
      <c r="BI145" s="375"/>
      <c r="BJ145" s="375"/>
      <c r="BK145" s="375"/>
    </row>
    <row r="146" spans="2:63" ht="15.75" thickBot="1" x14ac:dyDescent="0.3">
      <c r="B146" s="155"/>
      <c r="C146" s="155"/>
      <c r="D146" s="156"/>
    </row>
    <row r="147" spans="2:63" x14ac:dyDescent="0.25">
      <c r="B147" s="157" t="s">
        <v>154</v>
      </c>
      <c r="C147" s="158"/>
      <c r="D147" s="159"/>
      <c r="E147" s="30"/>
      <c r="F147" s="30"/>
      <c r="G147" s="31"/>
      <c r="H147" s="32"/>
    </row>
    <row r="148" spans="2:63" ht="30" x14ac:dyDescent="0.25">
      <c r="B148" s="160" t="s">
        <v>0</v>
      </c>
      <c r="C148" s="161" t="s">
        <v>68</v>
      </c>
      <c r="D148" s="162" t="s">
        <v>111</v>
      </c>
      <c r="E148" s="33" t="s">
        <v>64</v>
      </c>
      <c r="F148" s="33" t="s">
        <v>181</v>
      </c>
      <c r="G148" s="33" t="s">
        <v>5</v>
      </c>
      <c r="H148" s="34" t="s">
        <v>65</v>
      </c>
    </row>
    <row r="149" spans="2:63" x14ac:dyDescent="0.25">
      <c r="B149" s="683" t="str">
        <f>IF('Step 5-After School Hrs &amp; Sites'!E39="","",'Step 5-After School Hrs &amp; Sites'!E39)</f>
        <v/>
      </c>
      <c r="C149" s="686" t="str">
        <f>IF('Step 5-After School Hrs &amp; Sites'!C39="","",'Step 5-After School Hrs &amp; Sites'!C39)</f>
        <v/>
      </c>
      <c r="D149" s="673" t="str">
        <f>IF('Step 5-After School Hrs &amp; Sites'!I39="","",'Step 5-After School Hrs &amp; Sites'!I39)</f>
        <v/>
      </c>
      <c r="E149" s="2" t="s">
        <v>7</v>
      </c>
      <c r="F149" s="504"/>
      <c r="G149" s="506" t="str">
        <f>IFERROR(F149/F155,"")</f>
        <v/>
      </c>
      <c r="H149" s="174" t="str">
        <f>IFERROR(F149/D149,"")</f>
        <v/>
      </c>
    </row>
    <row r="150" spans="2:63" x14ac:dyDescent="0.25">
      <c r="B150" s="684"/>
      <c r="C150" s="687"/>
      <c r="D150" s="674"/>
      <c r="E150" s="2" t="s">
        <v>8</v>
      </c>
      <c r="F150" s="504"/>
      <c r="G150" s="506" t="str">
        <f>IFERROR(F150/F155,"")</f>
        <v/>
      </c>
      <c r="H150" s="174" t="str">
        <f>IFERROR(F150/D149,"")</f>
        <v/>
      </c>
    </row>
    <row r="151" spans="2:63" x14ac:dyDescent="0.25">
      <c r="B151" s="684"/>
      <c r="C151" s="687"/>
      <c r="D151" s="674"/>
      <c r="E151" s="2" t="s">
        <v>9</v>
      </c>
      <c r="F151" s="504"/>
      <c r="G151" s="506" t="str">
        <f>IFERROR(F151/F155,"")</f>
        <v/>
      </c>
      <c r="H151" s="174" t="str">
        <f>IFERROR(F151/D149,"")</f>
        <v/>
      </c>
    </row>
    <row r="152" spans="2:63" x14ac:dyDescent="0.25">
      <c r="B152" s="684"/>
      <c r="C152" s="687"/>
      <c r="D152" s="674"/>
      <c r="E152" s="2" t="s">
        <v>112</v>
      </c>
      <c r="F152" s="504"/>
      <c r="G152" s="506" t="str">
        <f>IFERROR(F152/F155,"")</f>
        <v/>
      </c>
      <c r="H152" s="174" t="str">
        <f>IFERROR(F152/D149,"")</f>
        <v/>
      </c>
    </row>
    <row r="153" spans="2:63" x14ac:dyDescent="0.25">
      <c r="B153" s="684"/>
      <c r="C153" s="687"/>
      <c r="D153" s="674"/>
      <c r="E153" s="2" t="s">
        <v>10</v>
      </c>
      <c r="F153" s="504"/>
      <c r="G153" s="506" t="str">
        <f>IFERROR(F153/F155,"")</f>
        <v/>
      </c>
      <c r="H153" s="174" t="str">
        <f>IFERROR(F153/D149,"")</f>
        <v/>
      </c>
    </row>
    <row r="154" spans="2:63" x14ac:dyDescent="0.25">
      <c r="B154" s="684"/>
      <c r="C154" s="687"/>
      <c r="D154" s="674"/>
      <c r="E154" s="2" t="s">
        <v>67</v>
      </c>
      <c r="F154" s="504"/>
      <c r="G154" s="506" t="str">
        <f>IFERROR(F154/F155,"")</f>
        <v/>
      </c>
      <c r="H154" s="174" t="str">
        <f>IFERROR(F154/D149,"")</f>
        <v/>
      </c>
    </row>
    <row r="155" spans="2:63" s="370" customFormat="1" ht="15.75" thickBot="1" x14ac:dyDescent="0.3">
      <c r="B155" s="685"/>
      <c r="C155" s="688"/>
      <c r="D155" s="675"/>
      <c r="E155" s="172" t="s">
        <v>1</v>
      </c>
      <c r="F155" s="165">
        <f>SUM(F149:F154)</f>
        <v>0</v>
      </c>
      <c r="G155" s="166" t="str">
        <f>IFERROR(F155/F155,"")</f>
        <v/>
      </c>
      <c r="H155" s="371" t="str">
        <f>IFERROR(F155/$D$19,"")</f>
        <v/>
      </c>
      <c r="O155" s="375"/>
      <c r="P155" s="375"/>
      <c r="Q155" s="375"/>
      <c r="R155" s="375"/>
      <c r="S155" s="375"/>
      <c r="T155" s="375"/>
      <c r="U155" s="375"/>
      <c r="V155" s="375"/>
      <c r="W155" s="375"/>
      <c r="X155" s="375"/>
      <c r="Y155" s="375"/>
      <c r="Z155" s="375"/>
      <c r="AA155" s="375"/>
      <c r="AB155" s="375"/>
      <c r="AC155" s="375"/>
      <c r="AD155" s="375"/>
      <c r="AE155" s="375"/>
      <c r="AF155" s="375"/>
      <c r="AG155" s="375"/>
      <c r="AH155" s="375"/>
      <c r="AI155" s="375"/>
      <c r="AJ155" s="375"/>
      <c r="AK155" s="375"/>
      <c r="AL155" s="375"/>
      <c r="AM155" s="375"/>
      <c r="AN155" s="375"/>
      <c r="AO155" s="375"/>
      <c r="AP155" s="375"/>
      <c r="AQ155" s="375"/>
      <c r="AR155" s="375"/>
      <c r="AS155" s="375"/>
      <c r="AT155" s="375"/>
      <c r="AU155" s="375"/>
      <c r="AV155" s="375"/>
      <c r="AW155" s="375"/>
      <c r="AX155" s="375"/>
      <c r="AY155" s="375"/>
      <c r="AZ155" s="375"/>
      <c r="BA155" s="375"/>
      <c r="BB155" s="375"/>
      <c r="BC155" s="375"/>
      <c r="BD155" s="375"/>
      <c r="BE155" s="375"/>
      <c r="BF155" s="375"/>
      <c r="BG155" s="375"/>
      <c r="BH155" s="375"/>
      <c r="BI155" s="375"/>
      <c r="BJ155" s="375"/>
      <c r="BK155" s="375"/>
    </row>
    <row r="156" spans="2:63" ht="15.75" thickBot="1" x14ac:dyDescent="0.3">
      <c r="B156" s="155"/>
      <c r="C156" s="155"/>
      <c r="D156" s="156"/>
    </row>
    <row r="157" spans="2:63" x14ac:dyDescent="0.25">
      <c r="B157" s="157" t="s">
        <v>155</v>
      </c>
      <c r="C157" s="158"/>
      <c r="D157" s="159"/>
      <c r="E157" s="30"/>
      <c r="F157" s="30"/>
      <c r="G157" s="31"/>
      <c r="H157" s="32"/>
    </row>
    <row r="158" spans="2:63" ht="30" x14ac:dyDescent="0.25">
      <c r="B158" s="160" t="s">
        <v>0</v>
      </c>
      <c r="C158" s="161" t="s">
        <v>68</v>
      </c>
      <c r="D158" s="162" t="s">
        <v>111</v>
      </c>
      <c r="E158" s="33" t="s">
        <v>64</v>
      </c>
      <c r="F158" s="33" t="s">
        <v>181</v>
      </c>
      <c r="G158" s="33" t="s">
        <v>5</v>
      </c>
      <c r="H158" s="34" t="s">
        <v>65</v>
      </c>
    </row>
    <row r="159" spans="2:63" x14ac:dyDescent="0.25">
      <c r="B159" s="683" t="str">
        <f>IF('Step 5-After School Hrs &amp; Sites'!E40="","",'Step 5-After School Hrs &amp; Sites'!E40)</f>
        <v/>
      </c>
      <c r="C159" s="686" t="str">
        <f>IF('Step 5-After School Hrs &amp; Sites'!C40="","",'Step 5-After School Hrs &amp; Sites'!C40)</f>
        <v/>
      </c>
      <c r="D159" s="673" t="str">
        <f>IF('Step 5-After School Hrs &amp; Sites'!I40="","",'Step 5-After School Hrs &amp; Sites'!I40)</f>
        <v/>
      </c>
      <c r="E159" s="2" t="s">
        <v>7</v>
      </c>
      <c r="F159" s="504"/>
      <c r="G159" s="506" t="str">
        <f>IFERROR(F159/F165,"")</f>
        <v/>
      </c>
      <c r="H159" s="174" t="str">
        <f>IFERROR(F159/D159,"")</f>
        <v/>
      </c>
    </row>
    <row r="160" spans="2:63" x14ac:dyDescent="0.25">
      <c r="B160" s="684"/>
      <c r="C160" s="687"/>
      <c r="D160" s="674"/>
      <c r="E160" s="2" t="s">
        <v>8</v>
      </c>
      <c r="F160" s="504"/>
      <c r="G160" s="506" t="str">
        <f>IFERROR(F160/F165,"")</f>
        <v/>
      </c>
      <c r="H160" s="174" t="str">
        <f>IFERROR(F160/D159,"")</f>
        <v/>
      </c>
    </row>
    <row r="161" spans="2:63" x14ac:dyDescent="0.25">
      <c r="B161" s="684"/>
      <c r="C161" s="687"/>
      <c r="D161" s="674"/>
      <c r="E161" s="2" t="s">
        <v>9</v>
      </c>
      <c r="F161" s="504"/>
      <c r="G161" s="506" t="str">
        <f>IFERROR(F161/F165,"")</f>
        <v/>
      </c>
      <c r="H161" s="174" t="str">
        <f>IFERROR(F161/D159,"")</f>
        <v/>
      </c>
    </row>
    <row r="162" spans="2:63" x14ac:dyDescent="0.25">
      <c r="B162" s="684"/>
      <c r="C162" s="687"/>
      <c r="D162" s="674"/>
      <c r="E162" s="2" t="s">
        <v>112</v>
      </c>
      <c r="F162" s="504"/>
      <c r="G162" s="506" t="str">
        <f>IFERROR(F162/F165,"")</f>
        <v/>
      </c>
      <c r="H162" s="174" t="str">
        <f>IFERROR(F162/D159,"")</f>
        <v/>
      </c>
    </row>
    <row r="163" spans="2:63" x14ac:dyDescent="0.25">
      <c r="B163" s="684"/>
      <c r="C163" s="687"/>
      <c r="D163" s="674"/>
      <c r="E163" s="2" t="s">
        <v>10</v>
      </c>
      <c r="F163" s="504"/>
      <c r="G163" s="506" t="str">
        <f>IFERROR(F163/F165,"")</f>
        <v/>
      </c>
      <c r="H163" s="174" t="str">
        <f>IFERROR(F163/D159,"")</f>
        <v/>
      </c>
    </row>
    <row r="164" spans="2:63" x14ac:dyDescent="0.25">
      <c r="B164" s="684"/>
      <c r="C164" s="687"/>
      <c r="D164" s="674"/>
      <c r="E164" s="2" t="s">
        <v>67</v>
      </c>
      <c r="F164" s="504"/>
      <c r="G164" s="154" t="str">
        <f>IFERROR(F164/F165,"")</f>
        <v/>
      </c>
      <c r="H164" s="174" t="str">
        <f>IFERROR(F164/D159,"")</f>
        <v/>
      </c>
    </row>
    <row r="165" spans="2:63" s="370" customFormat="1" ht="15.75" thickBot="1" x14ac:dyDescent="0.3">
      <c r="B165" s="685"/>
      <c r="C165" s="688"/>
      <c r="D165" s="675"/>
      <c r="E165" s="172" t="s">
        <v>1</v>
      </c>
      <c r="F165" s="165">
        <f>SUM(F159:F164)</f>
        <v>0</v>
      </c>
      <c r="G165" s="166" t="str">
        <f>IFERROR(F165/F165,"")</f>
        <v/>
      </c>
      <c r="H165" s="371" t="str">
        <f>IFERROR(F165/$D$19,"")</f>
        <v/>
      </c>
      <c r="O165" s="375"/>
      <c r="P165" s="375"/>
      <c r="Q165" s="375"/>
      <c r="R165" s="375"/>
      <c r="S165" s="375"/>
      <c r="T165" s="375"/>
      <c r="U165" s="375"/>
      <c r="V165" s="375"/>
      <c r="W165" s="375"/>
      <c r="X165" s="375"/>
      <c r="Y165" s="375"/>
      <c r="Z165" s="375"/>
      <c r="AA165" s="375"/>
      <c r="AB165" s="375"/>
      <c r="AC165" s="375"/>
      <c r="AD165" s="375"/>
      <c r="AE165" s="375"/>
      <c r="AF165" s="375"/>
      <c r="AG165" s="375"/>
      <c r="AH165" s="375"/>
      <c r="AI165" s="375"/>
      <c r="AJ165" s="375"/>
      <c r="AK165" s="375"/>
      <c r="AL165" s="375"/>
      <c r="AM165" s="375"/>
      <c r="AN165" s="375"/>
      <c r="AO165" s="375"/>
      <c r="AP165" s="375"/>
      <c r="AQ165" s="375"/>
      <c r="AR165" s="375"/>
      <c r="AS165" s="375"/>
      <c r="AT165" s="375"/>
      <c r="AU165" s="375"/>
      <c r="AV165" s="375"/>
      <c r="AW165" s="375"/>
      <c r="AX165" s="375"/>
      <c r="AY165" s="375"/>
      <c r="AZ165" s="375"/>
      <c r="BA165" s="375"/>
      <c r="BB165" s="375"/>
      <c r="BC165" s="375"/>
      <c r="BD165" s="375"/>
      <c r="BE165" s="375"/>
      <c r="BF165" s="375"/>
      <c r="BG165" s="375"/>
      <c r="BH165" s="375"/>
      <c r="BI165" s="375"/>
      <c r="BJ165" s="375"/>
      <c r="BK165" s="375"/>
    </row>
    <row r="166" spans="2:63" ht="15.75" thickBot="1" x14ac:dyDescent="0.3">
      <c r="B166" s="155"/>
      <c r="C166" s="155"/>
      <c r="D166" s="156"/>
    </row>
    <row r="167" spans="2:63" x14ac:dyDescent="0.25">
      <c r="B167" s="157" t="s">
        <v>180</v>
      </c>
      <c r="C167" s="158"/>
      <c r="D167" s="159"/>
      <c r="E167" s="30"/>
      <c r="F167" s="30"/>
      <c r="G167" s="31"/>
      <c r="H167" s="32"/>
    </row>
    <row r="168" spans="2:63" ht="30" x14ac:dyDescent="0.25">
      <c r="B168" s="160" t="s">
        <v>0</v>
      </c>
      <c r="C168" s="161" t="s">
        <v>68</v>
      </c>
      <c r="D168" s="162" t="s">
        <v>111</v>
      </c>
      <c r="E168" s="33" t="s">
        <v>64</v>
      </c>
      <c r="F168" s="33" t="s">
        <v>181</v>
      </c>
      <c r="G168" s="33" t="s">
        <v>5</v>
      </c>
      <c r="H168" s="34" t="s">
        <v>65</v>
      </c>
    </row>
    <row r="169" spans="2:63" x14ac:dyDescent="0.25">
      <c r="B169" s="683" t="str">
        <f>IF('Step 5-After School Hrs &amp; Sites'!E41="","",'Step 5-After School Hrs &amp; Sites'!E41)</f>
        <v/>
      </c>
      <c r="C169" s="686" t="str">
        <f>IF('Step 5-After School Hrs &amp; Sites'!C41="","",'Step 5-After School Hrs &amp; Sites'!C41)</f>
        <v/>
      </c>
      <c r="D169" s="673" t="str">
        <f>IF('Step 5-After School Hrs &amp; Sites'!I41="","",'Step 5-After School Hrs &amp; Sites'!I41)</f>
        <v/>
      </c>
      <c r="E169" s="2" t="s">
        <v>7</v>
      </c>
      <c r="F169" s="170"/>
      <c r="G169" s="506" t="str">
        <f>IFERROR(F169/F175,"")</f>
        <v/>
      </c>
      <c r="H169" s="174" t="str">
        <f>IFERROR(F169/D169,"")</f>
        <v/>
      </c>
    </row>
    <row r="170" spans="2:63" x14ac:dyDescent="0.25">
      <c r="B170" s="684"/>
      <c r="C170" s="687"/>
      <c r="D170" s="674"/>
      <c r="E170" s="2" t="s">
        <v>8</v>
      </c>
      <c r="F170" s="170"/>
      <c r="G170" s="506" t="str">
        <f>IFERROR(F170/F175,"")</f>
        <v/>
      </c>
      <c r="H170" s="174" t="str">
        <f>IFERROR(F170/D169,"")</f>
        <v/>
      </c>
    </row>
    <row r="171" spans="2:63" x14ac:dyDescent="0.25">
      <c r="B171" s="684"/>
      <c r="C171" s="687"/>
      <c r="D171" s="674"/>
      <c r="E171" s="2" t="s">
        <v>9</v>
      </c>
      <c r="F171" s="170"/>
      <c r="G171" s="506" t="str">
        <f>IFERROR(F171/F175,"")</f>
        <v/>
      </c>
      <c r="H171" s="174" t="str">
        <f>IFERROR(F171/D169,"")</f>
        <v/>
      </c>
    </row>
    <row r="172" spans="2:63" x14ac:dyDescent="0.25">
      <c r="B172" s="684"/>
      <c r="C172" s="687"/>
      <c r="D172" s="674"/>
      <c r="E172" s="2" t="s">
        <v>112</v>
      </c>
      <c r="F172" s="170"/>
      <c r="G172" s="506" t="str">
        <f>IFERROR(F172/F175,"")</f>
        <v/>
      </c>
      <c r="H172" s="174" t="str">
        <f>IFERROR(F172/D169,"")</f>
        <v/>
      </c>
    </row>
    <row r="173" spans="2:63" x14ac:dyDescent="0.25">
      <c r="B173" s="684"/>
      <c r="C173" s="687"/>
      <c r="D173" s="674"/>
      <c r="E173" s="2" t="s">
        <v>10</v>
      </c>
      <c r="F173" s="170"/>
      <c r="G173" s="506" t="str">
        <f>IFERROR(F173/F175,"")</f>
        <v/>
      </c>
      <c r="H173" s="174" t="str">
        <f>IFERROR(F173/D169,"")</f>
        <v/>
      </c>
    </row>
    <row r="174" spans="2:63" x14ac:dyDescent="0.25">
      <c r="B174" s="684"/>
      <c r="C174" s="687"/>
      <c r="D174" s="674"/>
      <c r="E174" s="2" t="s">
        <v>67</v>
      </c>
      <c r="F174" s="170"/>
      <c r="G174" s="506" t="str">
        <f>IFERROR(F174/F175,"")</f>
        <v/>
      </c>
      <c r="H174" s="174" t="str">
        <f>IFERROR(F174/D169,"")</f>
        <v/>
      </c>
    </row>
    <row r="175" spans="2:63" s="370" customFormat="1" ht="15.75" thickBot="1" x14ac:dyDescent="0.3">
      <c r="B175" s="685"/>
      <c r="C175" s="688"/>
      <c r="D175" s="675"/>
      <c r="E175" s="172" t="s">
        <v>1</v>
      </c>
      <c r="F175" s="165">
        <f>SUM(F169:F174)</f>
        <v>0</v>
      </c>
      <c r="G175" s="166" t="str">
        <f>IFERROR(F175/F175,"")</f>
        <v/>
      </c>
      <c r="H175" s="371" t="str">
        <f>IFERROR(F175/$D$19,"")</f>
        <v/>
      </c>
      <c r="O175" s="375"/>
      <c r="P175" s="375"/>
      <c r="Q175" s="375"/>
      <c r="R175" s="375"/>
      <c r="S175" s="375"/>
      <c r="T175" s="375"/>
      <c r="U175" s="375"/>
      <c r="V175" s="375"/>
      <c r="W175" s="375"/>
      <c r="X175" s="375"/>
      <c r="Y175" s="375"/>
      <c r="Z175" s="375"/>
      <c r="AA175" s="375"/>
      <c r="AB175" s="375"/>
      <c r="AC175" s="375"/>
      <c r="AD175" s="375"/>
      <c r="AE175" s="375"/>
      <c r="AF175" s="375"/>
      <c r="AG175" s="375"/>
      <c r="AH175" s="375"/>
      <c r="AI175" s="375"/>
      <c r="AJ175" s="375"/>
      <c r="AK175" s="375"/>
      <c r="AL175" s="375"/>
      <c r="AM175" s="375"/>
      <c r="AN175" s="375"/>
      <c r="AO175" s="375"/>
      <c r="AP175" s="375"/>
      <c r="AQ175" s="375"/>
      <c r="AR175" s="375"/>
      <c r="AS175" s="375"/>
      <c r="AT175" s="375"/>
      <c r="AU175" s="375"/>
      <c r="AV175" s="375"/>
      <c r="AW175" s="375"/>
      <c r="AX175" s="375"/>
      <c r="AY175" s="375"/>
      <c r="AZ175" s="375"/>
      <c r="BA175" s="375"/>
      <c r="BB175" s="375"/>
      <c r="BC175" s="375"/>
      <c r="BD175" s="375"/>
      <c r="BE175" s="375"/>
      <c r="BF175" s="375"/>
      <c r="BG175" s="375"/>
      <c r="BH175" s="375"/>
      <c r="BI175" s="375"/>
      <c r="BJ175" s="375"/>
      <c r="BK175" s="375"/>
    </row>
    <row r="176" spans="2:63" ht="15.75" thickBot="1" x14ac:dyDescent="0.3">
      <c r="B176" s="155"/>
      <c r="C176" s="155"/>
      <c r="D176" s="156"/>
    </row>
    <row r="177" spans="2:63" x14ac:dyDescent="0.25">
      <c r="B177" s="157" t="s">
        <v>179</v>
      </c>
      <c r="C177" s="158"/>
      <c r="D177" s="159"/>
      <c r="E177" s="30"/>
      <c r="F177" s="30"/>
      <c r="G177" s="31"/>
      <c r="H177" s="32"/>
    </row>
    <row r="178" spans="2:63" ht="30" x14ac:dyDescent="0.25">
      <c r="B178" s="160" t="s">
        <v>0</v>
      </c>
      <c r="C178" s="161" t="s">
        <v>68</v>
      </c>
      <c r="D178" s="162" t="s">
        <v>111</v>
      </c>
      <c r="E178" s="33" t="s">
        <v>64</v>
      </c>
      <c r="F178" s="33" t="s">
        <v>181</v>
      </c>
      <c r="G178" s="33" t="s">
        <v>5</v>
      </c>
      <c r="H178" s="34" t="s">
        <v>65</v>
      </c>
    </row>
    <row r="179" spans="2:63" x14ac:dyDescent="0.25">
      <c r="B179" s="667" t="str">
        <f>IF('Step 5-After School Hrs &amp; Sites'!E42="","",'Step 5-After School Hrs &amp; Sites'!E42)</f>
        <v/>
      </c>
      <c r="C179" s="670" t="str">
        <f>IF('Step 5-After School Hrs &amp; Sites'!C42="","",'Step 5-After School Hrs &amp; Sites'!C42)</f>
        <v/>
      </c>
      <c r="D179" s="673" t="str">
        <f>IF('Step 5-After School Hrs &amp; Sites'!I42="","",'Step 5-After School Hrs &amp; Sites'!I42)</f>
        <v/>
      </c>
      <c r="E179" s="2" t="s">
        <v>7</v>
      </c>
      <c r="F179" s="170"/>
      <c r="G179" s="506" t="str">
        <f>IFERROR(F179/F185,"")</f>
        <v/>
      </c>
      <c r="H179" s="174" t="str">
        <f>IFERROR(F179/D179,"")</f>
        <v/>
      </c>
    </row>
    <row r="180" spans="2:63" x14ac:dyDescent="0.25">
      <c r="B180" s="668"/>
      <c r="C180" s="671"/>
      <c r="D180" s="674"/>
      <c r="E180" s="2" t="s">
        <v>8</v>
      </c>
      <c r="F180" s="170"/>
      <c r="G180" s="506" t="str">
        <f>IFERROR(F180/F185,"")</f>
        <v/>
      </c>
      <c r="H180" s="174" t="str">
        <f>IFERROR(F180/D179,"")</f>
        <v/>
      </c>
    </row>
    <row r="181" spans="2:63" x14ac:dyDescent="0.25">
      <c r="B181" s="668"/>
      <c r="C181" s="671"/>
      <c r="D181" s="674"/>
      <c r="E181" s="2" t="s">
        <v>9</v>
      </c>
      <c r="F181" s="170"/>
      <c r="G181" s="506" t="str">
        <f>IFERROR(F181/F185,"")</f>
        <v/>
      </c>
      <c r="H181" s="174" t="str">
        <f>IFERROR(F181/D179,"")</f>
        <v/>
      </c>
    </row>
    <row r="182" spans="2:63" x14ac:dyDescent="0.25">
      <c r="B182" s="668"/>
      <c r="C182" s="671"/>
      <c r="D182" s="674"/>
      <c r="E182" s="2" t="s">
        <v>112</v>
      </c>
      <c r="F182" s="170"/>
      <c r="G182" s="506" t="str">
        <f>IFERROR(F182/F185,"")</f>
        <v/>
      </c>
      <c r="H182" s="174" t="str">
        <f>IFERROR(F182/D179,"")</f>
        <v/>
      </c>
    </row>
    <row r="183" spans="2:63" x14ac:dyDescent="0.25">
      <c r="B183" s="668"/>
      <c r="C183" s="671"/>
      <c r="D183" s="674"/>
      <c r="E183" s="2" t="s">
        <v>10</v>
      </c>
      <c r="F183" s="170"/>
      <c r="G183" s="506" t="str">
        <f>IFERROR(F183/F185,"")</f>
        <v/>
      </c>
      <c r="H183" s="174" t="str">
        <f>IFERROR(F183/D179,"")</f>
        <v/>
      </c>
    </row>
    <row r="184" spans="2:63" x14ac:dyDescent="0.25">
      <c r="B184" s="668"/>
      <c r="C184" s="671"/>
      <c r="D184" s="674"/>
      <c r="E184" s="2" t="s">
        <v>67</v>
      </c>
      <c r="F184" s="170"/>
      <c r="G184" s="506" t="str">
        <f>IFERROR(F184/F185,"")</f>
        <v/>
      </c>
      <c r="H184" s="174" t="str">
        <f>IFERROR(F184/D179,"")</f>
        <v/>
      </c>
    </row>
    <row r="185" spans="2:63" s="370" customFormat="1" ht="15.75" thickBot="1" x14ac:dyDescent="0.3">
      <c r="B185" s="669"/>
      <c r="C185" s="672"/>
      <c r="D185" s="675"/>
      <c r="E185" s="172" t="s">
        <v>1</v>
      </c>
      <c r="F185" s="165">
        <f>SUM(F179:F184)</f>
        <v>0</v>
      </c>
      <c r="G185" s="166" t="str">
        <f>IFERROR(F185/F185,"")</f>
        <v/>
      </c>
      <c r="H185" s="371" t="str">
        <f>IFERROR(F185/$D$19,"")</f>
        <v/>
      </c>
      <c r="O185" s="375"/>
      <c r="P185" s="375"/>
      <c r="Q185" s="375"/>
      <c r="R185" s="375"/>
      <c r="S185" s="375"/>
      <c r="T185" s="375"/>
      <c r="U185" s="375"/>
      <c r="V185" s="375"/>
      <c r="W185" s="375"/>
      <c r="X185" s="375"/>
      <c r="Y185" s="375"/>
      <c r="Z185" s="375"/>
      <c r="AA185" s="375"/>
      <c r="AB185" s="375"/>
      <c r="AC185" s="375"/>
      <c r="AD185" s="375"/>
      <c r="AE185" s="375"/>
      <c r="AF185" s="375"/>
      <c r="AG185" s="375"/>
      <c r="AH185" s="375"/>
      <c r="AI185" s="375"/>
      <c r="AJ185" s="375"/>
      <c r="AK185" s="375"/>
      <c r="AL185" s="375"/>
      <c r="AM185" s="375"/>
      <c r="AN185" s="375"/>
      <c r="AO185" s="375"/>
      <c r="AP185" s="375"/>
      <c r="AQ185" s="375"/>
      <c r="AR185" s="375"/>
      <c r="AS185" s="375"/>
      <c r="AT185" s="375"/>
      <c r="AU185" s="375"/>
      <c r="AV185" s="375"/>
      <c r="AW185" s="375"/>
      <c r="AX185" s="375"/>
      <c r="AY185" s="375"/>
      <c r="AZ185" s="375"/>
      <c r="BA185" s="375"/>
      <c r="BB185" s="375"/>
      <c r="BC185" s="375"/>
      <c r="BD185" s="375"/>
      <c r="BE185" s="375"/>
      <c r="BF185" s="375"/>
      <c r="BG185" s="375"/>
      <c r="BH185" s="375"/>
      <c r="BI185" s="375"/>
      <c r="BJ185" s="375"/>
      <c r="BK185" s="375"/>
    </row>
    <row r="186" spans="2:63" ht="15.75" thickBot="1" x14ac:dyDescent="0.3">
      <c r="B186" s="155"/>
      <c r="C186" s="155"/>
      <c r="D186" s="156"/>
    </row>
    <row r="187" spans="2:63" x14ac:dyDescent="0.25">
      <c r="B187" s="157" t="s">
        <v>178</v>
      </c>
      <c r="C187" s="158"/>
      <c r="D187" s="159"/>
      <c r="E187" s="30"/>
      <c r="F187" s="30"/>
      <c r="G187" s="31"/>
      <c r="H187" s="32"/>
    </row>
    <row r="188" spans="2:63" ht="30" x14ac:dyDescent="0.25">
      <c r="B188" s="160" t="s">
        <v>0</v>
      </c>
      <c r="C188" s="161" t="s">
        <v>68</v>
      </c>
      <c r="D188" s="162" t="s">
        <v>111</v>
      </c>
      <c r="E188" s="33" t="s">
        <v>64</v>
      </c>
      <c r="F188" s="33" t="s">
        <v>181</v>
      </c>
      <c r="G188" s="33" t="s">
        <v>5</v>
      </c>
      <c r="H188" s="34" t="s">
        <v>65</v>
      </c>
    </row>
    <row r="189" spans="2:63" x14ac:dyDescent="0.25">
      <c r="B189" s="667" t="str">
        <f>IF('Step 5-After School Hrs &amp; Sites'!E43="","",'Step 5-After School Hrs &amp; Sites'!E43)</f>
        <v/>
      </c>
      <c r="C189" s="670" t="str">
        <f>IF('Step 5-After School Hrs &amp; Sites'!C43="","",'Step 5-After School Hrs &amp; Sites'!C43)</f>
        <v/>
      </c>
      <c r="D189" s="673" t="str">
        <f>IF('Step 5-After School Hrs &amp; Sites'!I43="","",'Step 5-After School Hrs &amp; Sites'!I43)</f>
        <v/>
      </c>
      <c r="E189" s="2" t="s">
        <v>7</v>
      </c>
      <c r="F189" s="170"/>
      <c r="G189" s="506" t="str">
        <f>IFERROR(F189/F195,"")</f>
        <v/>
      </c>
      <c r="H189" s="174" t="str">
        <f>IFERROR(F189/D189,"")</f>
        <v/>
      </c>
    </row>
    <row r="190" spans="2:63" x14ac:dyDescent="0.25">
      <c r="B190" s="668"/>
      <c r="C190" s="671"/>
      <c r="D190" s="674"/>
      <c r="E190" s="2" t="s">
        <v>8</v>
      </c>
      <c r="F190" s="170"/>
      <c r="G190" s="506" t="str">
        <f>IFERROR(F190/F195,"")</f>
        <v/>
      </c>
      <c r="H190" s="174" t="str">
        <f>IFERROR(F190/D189,"")</f>
        <v/>
      </c>
    </row>
    <row r="191" spans="2:63" x14ac:dyDescent="0.25">
      <c r="B191" s="668"/>
      <c r="C191" s="671"/>
      <c r="D191" s="674"/>
      <c r="E191" s="2" t="s">
        <v>9</v>
      </c>
      <c r="F191" s="170"/>
      <c r="G191" s="506" t="str">
        <f>IFERROR(F191/F195,"")</f>
        <v/>
      </c>
      <c r="H191" s="174" t="str">
        <f>IFERROR(F191/D189,"")</f>
        <v/>
      </c>
    </row>
    <row r="192" spans="2:63" x14ac:dyDescent="0.25">
      <c r="B192" s="668"/>
      <c r="C192" s="671"/>
      <c r="D192" s="674"/>
      <c r="E192" s="2" t="s">
        <v>112</v>
      </c>
      <c r="F192" s="170"/>
      <c r="G192" s="506" t="str">
        <f>IFERROR(F192/F195,"")</f>
        <v/>
      </c>
      <c r="H192" s="174" t="str">
        <f>IFERROR(F192/D189,"")</f>
        <v/>
      </c>
    </row>
    <row r="193" spans="2:63" x14ac:dyDescent="0.25">
      <c r="B193" s="668"/>
      <c r="C193" s="671"/>
      <c r="D193" s="674"/>
      <c r="E193" s="2" t="s">
        <v>10</v>
      </c>
      <c r="F193" s="170"/>
      <c r="G193" s="506" t="str">
        <f>IFERROR(F193/F195,"")</f>
        <v/>
      </c>
      <c r="H193" s="174" t="str">
        <f>IFERROR(F193/D189,"")</f>
        <v/>
      </c>
    </row>
    <row r="194" spans="2:63" x14ac:dyDescent="0.25">
      <c r="B194" s="668"/>
      <c r="C194" s="671"/>
      <c r="D194" s="674"/>
      <c r="E194" s="2" t="s">
        <v>67</v>
      </c>
      <c r="F194" s="170"/>
      <c r="G194" s="506" t="str">
        <f>IFERROR(F194/F195,"")</f>
        <v/>
      </c>
      <c r="H194" s="174" t="str">
        <f>IFERROR(F194/D189,"")</f>
        <v/>
      </c>
    </row>
    <row r="195" spans="2:63" s="370" customFormat="1" ht="15.75" thickBot="1" x14ac:dyDescent="0.3">
      <c r="B195" s="669"/>
      <c r="C195" s="672"/>
      <c r="D195" s="675"/>
      <c r="E195" s="172" t="s">
        <v>1</v>
      </c>
      <c r="F195" s="165">
        <f>SUM(F189:F194)</f>
        <v>0</v>
      </c>
      <c r="G195" s="166" t="str">
        <f>IFERROR(F195/F195,"")</f>
        <v/>
      </c>
      <c r="H195" s="371" t="str">
        <f>IFERROR(F195/$D$19,"")</f>
        <v/>
      </c>
      <c r="O195" s="375"/>
      <c r="P195" s="375"/>
      <c r="Q195" s="375"/>
      <c r="R195" s="375"/>
      <c r="S195" s="375"/>
      <c r="T195" s="375"/>
      <c r="U195" s="375"/>
      <c r="V195" s="375"/>
      <c r="W195" s="375"/>
      <c r="X195" s="375"/>
      <c r="Y195" s="375"/>
      <c r="Z195" s="375"/>
      <c r="AA195" s="375"/>
      <c r="AB195" s="375"/>
      <c r="AC195" s="375"/>
      <c r="AD195" s="375"/>
      <c r="AE195" s="375"/>
      <c r="AF195" s="375"/>
      <c r="AG195" s="375"/>
      <c r="AH195" s="375"/>
      <c r="AI195" s="375"/>
      <c r="AJ195" s="375"/>
      <c r="AK195" s="375"/>
      <c r="AL195" s="375"/>
      <c r="AM195" s="375"/>
      <c r="AN195" s="375"/>
      <c r="AO195" s="375"/>
      <c r="AP195" s="375"/>
      <c r="AQ195" s="375"/>
      <c r="AR195" s="375"/>
      <c r="AS195" s="375"/>
      <c r="AT195" s="375"/>
      <c r="AU195" s="375"/>
      <c r="AV195" s="375"/>
      <c r="AW195" s="375"/>
      <c r="AX195" s="375"/>
      <c r="AY195" s="375"/>
      <c r="AZ195" s="375"/>
      <c r="BA195" s="375"/>
      <c r="BB195" s="375"/>
      <c r="BC195" s="375"/>
      <c r="BD195" s="375"/>
      <c r="BE195" s="375"/>
      <c r="BF195" s="375"/>
      <c r="BG195" s="375"/>
      <c r="BH195" s="375"/>
      <c r="BI195" s="375"/>
      <c r="BJ195" s="375"/>
      <c r="BK195" s="375"/>
    </row>
    <row r="196" spans="2:63" ht="15.75" thickBot="1" x14ac:dyDescent="0.3">
      <c r="B196" s="155"/>
      <c r="C196" s="155"/>
      <c r="D196" s="156"/>
    </row>
    <row r="197" spans="2:63" x14ac:dyDescent="0.25">
      <c r="B197" s="157" t="s">
        <v>177</v>
      </c>
      <c r="C197" s="158"/>
      <c r="D197" s="159"/>
      <c r="E197" s="30"/>
      <c r="F197" s="30"/>
      <c r="G197" s="31"/>
      <c r="H197" s="32"/>
    </row>
    <row r="198" spans="2:63" ht="30" x14ac:dyDescent="0.25">
      <c r="B198" s="160" t="s">
        <v>0</v>
      </c>
      <c r="C198" s="161" t="s">
        <v>68</v>
      </c>
      <c r="D198" s="162" t="s">
        <v>111</v>
      </c>
      <c r="E198" s="33" t="s">
        <v>64</v>
      </c>
      <c r="F198" s="33" t="s">
        <v>181</v>
      </c>
      <c r="G198" s="33" t="s">
        <v>5</v>
      </c>
      <c r="H198" s="34" t="s">
        <v>65</v>
      </c>
    </row>
    <row r="199" spans="2:63" x14ac:dyDescent="0.25">
      <c r="B199" s="667" t="str">
        <f>IF('Step 5-After School Hrs &amp; Sites'!E44="","",'Step 5-After School Hrs &amp; Sites'!E44)</f>
        <v/>
      </c>
      <c r="C199" s="670" t="str">
        <f>IF('Step 5-After School Hrs &amp; Sites'!C44="","",'Step 5-After School Hrs &amp; Sites'!C44)</f>
        <v/>
      </c>
      <c r="D199" s="673" t="str">
        <f>IF('Step 5-After School Hrs &amp; Sites'!I44="","",'Step 5-After School Hrs &amp; Sites'!I44)</f>
        <v/>
      </c>
      <c r="E199" s="2" t="s">
        <v>7</v>
      </c>
      <c r="F199" s="170"/>
      <c r="G199" s="506" t="str">
        <f>IFERROR(F199/F205,"")</f>
        <v/>
      </c>
      <c r="H199" s="174" t="str">
        <f>IFERROR(F199/D199,"")</f>
        <v/>
      </c>
    </row>
    <row r="200" spans="2:63" x14ac:dyDescent="0.25">
      <c r="B200" s="668"/>
      <c r="C200" s="671"/>
      <c r="D200" s="674"/>
      <c r="E200" s="2" t="s">
        <v>8</v>
      </c>
      <c r="F200" s="170"/>
      <c r="G200" s="506" t="str">
        <f>IFERROR(F200/F205,"")</f>
        <v/>
      </c>
      <c r="H200" s="174" t="str">
        <f>IFERROR(F200/D199,"")</f>
        <v/>
      </c>
    </row>
    <row r="201" spans="2:63" x14ac:dyDescent="0.25">
      <c r="B201" s="668"/>
      <c r="C201" s="671"/>
      <c r="D201" s="674"/>
      <c r="E201" s="2" t="s">
        <v>9</v>
      </c>
      <c r="F201" s="170"/>
      <c r="G201" s="506" t="str">
        <f>IFERROR(F201/F205,"")</f>
        <v/>
      </c>
      <c r="H201" s="174" t="str">
        <f>IFERROR(F201/D199,"")</f>
        <v/>
      </c>
    </row>
    <row r="202" spans="2:63" x14ac:dyDescent="0.25">
      <c r="B202" s="668"/>
      <c r="C202" s="671"/>
      <c r="D202" s="674"/>
      <c r="E202" s="2" t="s">
        <v>112</v>
      </c>
      <c r="F202" s="170"/>
      <c r="G202" s="506" t="str">
        <f>IFERROR(F202/F205,"")</f>
        <v/>
      </c>
      <c r="H202" s="174" t="str">
        <f>IFERROR(F202/D199,"")</f>
        <v/>
      </c>
    </row>
    <row r="203" spans="2:63" x14ac:dyDescent="0.25">
      <c r="B203" s="668"/>
      <c r="C203" s="671"/>
      <c r="D203" s="674"/>
      <c r="E203" s="2" t="s">
        <v>10</v>
      </c>
      <c r="F203" s="170"/>
      <c r="G203" s="506" t="str">
        <f>IFERROR(F203/F205,"")</f>
        <v/>
      </c>
      <c r="H203" s="174" t="str">
        <f>IFERROR(F203/D199,"")</f>
        <v/>
      </c>
    </row>
    <row r="204" spans="2:63" x14ac:dyDescent="0.25">
      <c r="B204" s="668"/>
      <c r="C204" s="671"/>
      <c r="D204" s="674"/>
      <c r="E204" s="2" t="s">
        <v>67</v>
      </c>
      <c r="F204" s="170"/>
      <c r="G204" s="506" t="str">
        <f>IFERROR(F204/F205,"")</f>
        <v/>
      </c>
      <c r="H204" s="174" t="str">
        <f>IFERROR(F204/D199,"")</f>
        <v/>
      </c>
    </row>
    <row r="205" spans="2:63" s="370" customFormat="1" ht="15.75" thickBot="1" x14ac:dyDescent="0.3">
      <c r="B205" s="669"/>
      <c r="C205" s="672"/>
      <c r="D205" s="675"/>
      <c r="E205" s="172" t="s">
        <v>1</v>
      </c>
      <c r="F205" s="165">
        <f>SUM(F199:F204)</f>
        <v>0</v>
      </c>
      <c r="G205" s="166" t="str">
        <f>IFERROR(F205/F205,"")</f>
        <v/>
      </c>
      <c r="H205" s="371" t="str">
        <f>IFERROR(F205/$D$19,"")</f>
        <v/>
      </c>
      <c r="O205" s="375"/>
      <c r="P205" s="375"/>
      <c r="Q205" s="375"/>
      <c r="R205" s="375"/>
      <c r="S205" s="375"/>
      <c r="T205" s="375"/>
      <c r="U205" s="375"/>
      <c r="V205" s="375"/>
      <c r="W205" s="375"/>
      <c r="X205" s="375"/>
      <c r="Y205" s="375"/>
      <c r="Z205" s="375"/>
      <c r="AA205" s="375"/>
      <c r="AB205" s="375"/>
      <c r="AC205" s="375"/>
      <c r="AD205" s="375"/>
      <c r="AE205" s="375"/>
      <c r="AF205" s="375"/>
      <c r="AG205" s="375"/>
      <c r="AH205" s="375"/>
      <c r="AI205" s="375"/>
      <c r="AJ205" s="375"/>
      <c r="AK205" s="375"/>
      <c r="AL205" s="375"/>
      <c r="AM205" s="375"/>
      <c r="AN205" s="375"/>
      <c r="AO205" s="375"/>
      <c r="AP205" s="375"/>
      <c r="AQ205" s="375"/>
      <c r="AR205" s="375"/>
      <c r="AS205" s="375"/>
      <c r="AT205" s="375"/>
      <c r="AU205" s="375"/>
      <c r="AV205" s="375"/>
      <c r="AW205" s="375"/>
      <c r="AX205" s="375"/>
      <c r="AY205" s="375"/>
      <c r="AZ205" s="375"/>
      <c r="BA205" s="375"/>
      <c r="BB205" s="375"/>
      <c r="BC205" s="375"/>
      <c r="BD205" s="375"/>
      <c r="BE205" s="375"/>
      <c r="BF205" s="375"/>
      <c r="BG205" s="375"/>
      <c r="BH205" s="375"/>
      <c r="BI205" s="375"/>
      <c r="BJ205" s="375"/>
      <c r="BK205" s="375"/>
    </row>
    <row r="206" spans="2:63" ht="15.75" thickBot="1" x14ac:dyDescent="0.3">
      <c r="B206" s="155"/>
      <c r="C206" s="155"/>
      <c r="D206" s="156"/>
    </row>
    <row r="207" spans="2:63" x14ac:dyDescent="0.25">
      <c r="B207" s="157" t="s">
        <v>176</v>
      </c>
      <c r="C207" s="158"/>
      <c r="D207" s="159"/>
      <c r="E207" s="30"/>
      <c r="F207" s="30"/>
      <c r="G207" s="31"/>
      <c r="H207" s="32"/>
    </row>
    <row r="208" spans="2:63" ht="30" x14ac:dyDescent="0.25">
      <c r="B208" s="160" t="s">
        <v>0</v>
      </c>
      <c r="C208" s="161" t="s">
        <v>68</v>
      </c>
      <c r="D208" s="162" t="s">
        <v>111</v>
      </c>
      <c r="E208" s="33" t="s">
        <v>64</v>
      </c>
      <c r="F208" s="33" t="s">
        <v>181</v>
      </c>
      <c r="G208" s="33" t="s">
        <v>5</v>
      </c>
      <c r="H208" s="34" t="s">
        <v>65</v>
      </c>
    </row>
    <row r="209" spans="2:63" x14ac:dyDescent="0.25">
      <c r="B209" s="667" t="str">
        <f>IF('Step 5-After School Hrs &amp; Sites'!E45="","",'Step 5-After School Hrs &amp; Sites'!E45)</f>
        <v/>
      </c>
      <c r="C209" s="670" t="str">
        <f>IF('Step 5-After School Hrs &amp; Sites'!C45="","",'Step 5-After School Hrs &amp; Sites'!C45)</f>
        <v/>
      </c>
      <c r="D209" s="673" t="str">
        <f>IF('Step 5-After School Hrs &amp; Sites'!I45="","",'Step 5-After School Hrs &amp; Sites'!I45)</f>
        <v/>
      </c>
      <c r="E209" s="2" t="s">
        <v>7</v>
      </c>
      <c r="F209" s="170"/>
      <c r="G209" s="506" t="str">
        <f>IFERROR(F209/F215,"")</f>
        <v/>
      </c>
      <c r="H209" s="174" t="str">
        <f>IFERROR(F209/D209,"")</f>
        <v/>
      </c>
    </row>
    <row r="210" spans="2:63" x14ac:dyDescent="0.25">
      <c r="B210" s="668"/>
      <c r="C210" s="671"/>
      <c r="D210" s="674"/>
      <c r="E210" s="2" t="s">
        <v>8</v>
      </c>
      <c r="F210" s="170"/>
      <c r="G210" s="506" t="str">
        <f>IFERROR(F210/F215,"")</f>
        <v/>
      </c>
      <c r="H210" s="174" t="str">
        <f>IFERROR(F210/D209,"")</f>
        <v/>
      </c>
    </row>
    <row r="211" spans="2:63" x14ac:dyDescent="0.25">
      <c r="B211" s="668"/>
      <c r="C211" s="671"/>
      <c r="D211" s="674"/>
      <c r="E211" s="2" t="s">
        <v>9</v>
      </c>
      <c r="F211" s="170"/>
      <c r="G211" s="506" t="str">
        <f>IFERROR(F211/F215,"")</f>
        <v/>
      </c>
      <c r="H211" s="174" t="str">
        <f>IFERROR(F211/D209,"")</f>
        <v/>
      </c>
    </row>
    <row r="212" spans="2:63" x14ac:dyDescent="0.25">
      <c r="B212" s="668"/>
      <c r="C212" s="671"/>
      <c r="D212" s="674"/>
      <c r="E212" s="2" t="s">
        <v>112</v>
      </c>
      <c r="F212" s="170"/>
      <c r="G212" s="506" t="str">
        <f>IFERROR(F212/F215,"")</f>
        <v/>
      </c>
      <c r="H212" s="174" t="str">
        <f>IFERROR(F212/D209,"")</f>
        <v/>
      </c>
    </row>
    <row r="213" spans="2:63" x14ac:dyDescent="0.25">
      <c r="B213" s="668"/>
      <c r="C213" s="671"/>
      <c r="D213" s="674"/>
      <c r="E213" s="2" t="s">
        <v>10</v>
      </c>
      <c r="F213" s="170"/>
      <c r="G213" s="506" t="str">
        <f>IFERROR(F213/F215,"")</f>
        <v/>
      </c>
      <c r="H213" s="174" t="str">
        <f>IFERROR(F213/D209,"")</f>
        <v/>
      </c>
    </row>
    <row r="214" spans="2:63" x14ac:dyDescent="0.25">
      <c r="B214" s="668"/>
      <c r="C214" s="671"/>
      <c r="D214" s="674"/>
      <c r="E214" s="2" t="s">
        <v>67</v>
      </c>
      <c r="F214" s="170"/>
      <c r="G214" s="506" t="str">
        <f>IFERROR(F214/F215,"")</f>
        <v/>
      </c>
      <c r="H214" s="174" t="str">
        <f>IFERROR(F214/D209,"")</f>
        <v/>
      </c>
    </row>
    <row r="215" spans="2:63" s="370" customFormat="1" ht="15.75" thickBot="1" x14ac:dyDescent="0.3">
      <c r="B215" s="669"/>
      <c r="C215" s="672"/>
      <c r="D215" s="675"/>
      <c r="E215" s="172" t="s">
        <v>1</v>
      </c>
      <c r="F215" s="165">
        <f>SUM(F209:F214)</f>
        <v>0</v>
      </c>
      <c r="G215" s="166" t="str">
        <f>IFERROR(F215/F215,"")</f>
        <v/>
      </c>
      <c r="H215" s="371" t="str">
        <f>IFERROR(F215/$D$19,"")</f>
        <v/>
      </c>
      <c r="O215" s="375"/>
      <c r="P215" s="375"/>
      <c r="Q215" s="375"/>
      <c r="R215" s="375"/>
      <c r="S215" s="375"/>
      <c r="T215" s="375"/>
      <c r="U215" s="375"/>
      <c r="V215" s="375"/>
      <c r="W215" s="375"/>
      <c r="X215" s="375"/>
      <c r="Y215" s="375"/>
      <c r="Z215" s="375"/>
      <c r="AA215" s="375"/>
      <c r="AB215" s="375"/>
      <c r="AC215" s="375"/>
      <c r="AD215" s="375"/>
      <c r="AE215" s="375"/>
      <c r="AF215" s="375"/>
      <c r="AG215" s="375"/>
      <c r="AH215" s="375"/>
      <c r="AI215" s="375"/>
      <c r="AJ215" s="375"/>
      <c r="AK215" s="375"/>
      <c r="AL215" s="375"/>
      <c r="AM215" s="375"/>
      <c r="AN215" s="375"/>
      <c r="AO215" s="375"/>
      <c r="AP215" s="375"/>
      <c r="AQ215" s="375"/>
      <c r="AR215" s="375"/>
      <c r="AS215" s="375"/>
      <c r="AT215" s="375"/>
      <c r="AU215" s="375"/>
      <c r="AV215" s="375"/>
      <c r="AW215" s="375"/>
      <c r="AX215" s="375"/>
      <c r="AY215" s="375"/>
      <c r="AZ215" s="375"/>
      <c r="BA215" s="375"/>
      <c r="BB215" s="375"/>
      <c r="BC215" s="375"/>
      <c r="BD215" s="375"/>
      <c r="BE215" s="375"/>
      <c r="BF215" s="375"/>
      <c r="BG215" s="375"/>
      <c r="BH215" s="375"/>
      <c r="BI215" s="375"/>
      <c r="BJ215" s="375"/>
      <c r="BK215" s="375"/>
    </row>
    <row r="216" spans="2:63" ht="15.75" thickBot="1" x14ac:dyDescent="0.3">
      <c r="B216" s="155"/>
      <c r="C216" s="155"/>
      <c r="D216" s="156"/>
    </row>
    <row r="217" spans="2:63" x14ac:dyDescent="0.25">
      <c r="B217" s="157" t="s">
        <v>156</v>
      </c>
      <c r="C217" s="158"/>
      <c r="D217" s="159"/>
      <c r="E217" s="30"/>
      <c r="F217" s="30"/>
      <c r="G217" s="31"/>
      <c r="H217" s="32"/>
      <c r="I217" s="20"/>
    </row>
    <row r="218" spans="2:63" ht="30" x14ac:dyDescent="0.25">
      <c r="B218" s="160" t="s">
        <v>0</v>
      </c>
      <c r="C218" s="161" t="s">
        <v>68</v>
      </c>
      <c r="D218" s="162" t="s">
        <v>111</v>
      </c>
      <c r="E218" s="33" t="s">
        <v>64</v>
      </c>
      <c r="F218" s="33" t="s">
        <v>181</v>
      </c>
      <c r="G218" s="33" t="s">
        <v>5</v>
      </c>
      <c r="H218" s="34" t="s">
        <v>65</v>
      </c>
      <c r="K218" s="5"/>
      <c r="L218" s="5"/>
      <c r="M218" s="5"/>
      <c r="N218" s="5"/>
    </row>
    <row r="219" spans="2:63" ht="15" customHeight="1" x14ac:dyDescent="0.25">
      <c r="B219" s="667" t="str">
        <f>IF('Step 5-After School Hrs &amp; Sites'!E46="","",'Step 5-After School Hrs &amp; Sites'!E46)</f>
        <v/>
      </c>
      <c r="C219" s="670" t="str">
        <f>IF('Step 5-After School Hrs &amp; Sites'!C46="","",'Step 5-After School Hrs &amp; Sites'!C46)</f>
        <v/>
      </c>
      <c r="D219" s="673" t="str">
        <f>IF('Step 5-After School Hrs &amp; Sites'!I46="","",'Step 5-After School Hrs &amp; Sites'!I46)</f>
        <v/>
      </c>
      <c r="E219" s="2" t="s">
        <v>7</v>
      </c>
      <c r="F219" s="170"/>
      <c r="G219" s="506" t="str">
        <f>IFERROR(F219/F225,"")</f>
        <v/>
      </c>
      <c r="H219" s="174" t="str">
        <f>IFERROR(F219/D219,"")</f>
        <v/>
      </c>
      <c r="K219" s="681"/>
      <c r="L219" s="153"/>
      <c r="M219" s="5"/>
      <c r="N219" s="5"/>
    </row>
    <row r="220" spans="2:63" x14ac:dyDescent="0.25">
      <c r="B220" s="668"/>
      <c r="C220" s="671"/>
      <c r="D220" s="674"/>
      <c r="E220" s="2" t="s">
        <v>8</v>
      </c>
      <c r="F220" s="170"/>
      <c r="G220" s="506" t="str">
        <f>IFERROR(F220/F225,"")</f>
        <v/>
      </c>
      <c r="H220" s="174" t="str">
        <f>IFERROR(F220/D219,"")</f>
        <v/>
      </c>
      <c r="K220" s="682"/>
      <c r="L220" s="5"/>
      <c r="M220" s="5"/>
      <c r="N220" s="5"/>
    </row>
    <row r="221" spans="2:63" x14ac:dyDescent="0.25">
      <c r="B221" s="668"/>
      <c r="C221" s="671"/>
      <c r="D221" s="674"/>
      <c r="E221" s="2" t="s">
        <v>9</v>
      </c>
      <c r="F221" s="170"/>
      <c r="G221" s="506" t="str">
        <f>IFERROR(F221/F225,"")</f>
        <v/>
      </c>
      <c r="H221" s="174" t="str">
        <f>IFERROR(F221/D219,"")</f>
        <v/>
      </c>
      <c r="K221" s="682"/>
      <c r="L221" s="5"/>
      <c r="M221" s="5"/>
      <c r="N221" s="5"/>
    </row>
    <row r="222" spans="2:63" x14ac:dyDescent="0.25">
      <c r="B222" s="668"/>
      <c r="C222" s="671"/>
      <c r="D222" s="674"/>
      <c r="E222" s="2" t="s">
        <v>112</v>
      </c>
      <c r="F222" s="170"/>
      <c r="G222" s="506" t="str">
        <f>IFERROR(F222/F225,"")</f>
        <v/>
      </c>
      <c r="H222" s="174" t="str">
        <f>IFERROR(F222/D219,"")</f>
        <v/>
      </c>
      <c r="K222" s="682"/>
      <c r="L222" s="5"/>
      <c r="M222" s="5"/>
      <c r="N222" s="5"/>
    </row>
    <row r="223" spans="2:63" x14ac:dyDescent="0.25">
      <c r="B223" s="668"/>
      <c r="C223" s="671"/>
      <c r="D223" s="674"/>
      <c r="E223" s="2" t="s">
        <v>10</v>
      </c>
      <c r="F223" s="170"/>
      <c r="G223" s="506" t="str">
        <f>IFERROR(F223/F225,"")</f>
        <v/>
      </c>
      <c r="H223" s="174" t="str">
        <f>IFERROR(F223/D219,"")</f>
        <v/>
      </c>
      <c r="K223" s="682"/>
      <c r="L223" s="5"/>
      <c r="M223" s="5"/>
      <c r="N223" s="5"/>
    </row>
    <row r="224" spans="2:63" x14ac:dyDescent="0.25">
      <c r="B224" s="668"/>
      <c r="C224" s="671"/>
      <c r="D224" s="674"/>
      <c r="E224" s="2" t="s">
        <v>67</v>
      </c>
      <c r="F224" s="170"/>
      <c r="G224" s="506" t="str">
        <f>IFERROR(F224/F225,"")</f>
        <v/>
      </c>
      <c r="H224" s="174" t="str">
        <f>IFERROR(F224/D219,"")</f>
        <v/>
      </c>
      <c r="K224" s="682"/>
      <c r="L224" s="5"/>
      <c r="M224" s="5"/>
      <c r="N224" s="5"/>
    </row>
    <row r="225" spans="2:63" s="370" customFormat="1" ht="15.75" thickBot="1" x14ac:dyDescent="0.3">
      <c r="B225" s="669"/>
      <c r="C225" s="672"/>
      <c r="D225" s="675"/>
      <c r="E225" s="172" t="s">
        <v>1</v>
      </c>
      <c r="F225" s="165">
        <f>SUM(F219:F224)</f>
        <v>0</v>
      </c>
      <c r="G225" s="166" t="str">
        <f>IFERROR(F225/F225,"")</f>
        <v/>
      </c>
      <c r="H225" s="371" t="str">
        <f>IFERROR(F225/$D$19,"")</f>
        <v/>
      </c>
      <c r="K225" s="682"/>
      <c r="L225" s="22"/>
      <c r="M225" s="22"/>
      <c r="N225" s="22"/>
      <c r="O225" s="375"/>
      <c r="P225" s="375"/>
      <c r="Q225" s="375"/>
      <c r="R225" s="375"/>
      <c r="S225" s="375"/>
      <c r="T225" s="375"/>
      <c r="U225" s="375"/>
      <c r="V225" s="375"/>
      <c r="W225" s="375"/>
      <c r="X225" s="375"/>
      <c r="Y225" s="375"/>
      <c r="Z225" s="375"/>
      <c r="AA225" s="375"/>
      <c r="AB225" s="375"/>
      <c r="AC225" s="375"/>
      <c r="AD225" s="375"/>
      <c r="AE225" s="375"/>
      <c r="AF225" s="375"/>
      <c r="AG225" s="375"/>
      <c r="AH225" s="375"/>
      <c r="AI225" s="375"/>
      <c r="AJ225" s="375"/>
      <c r="AK225" s="375"/>
      <c r="AL225" s="375"/>
      <c r="AM225" s="375"/>
      <c r="AN225" s="375"/>
      <c r="AO225" s="375"/>
      <c r="AP225" s="375"/>
      <c r="AQ225" s="375"/>
      <c r="AR225" s="375"/>
      <c r="AS225" s="375"/>
      <c r="AT225" s="375"/>
      <c r="AU225" s="375"/>
      <c r="AV225" s="375"/>
      <c r="AW225" s="375"/>
      <c r="AX225" s="375"/>
      <c r="AY225" s="375"/>
      <c r="AZ225" s="375"/>
      <c r="BA225" s="375"/>
      <c r="BB225" s="375"/>
      <c r="BC225" s="375"/>
      <c r="BD225" s="375"/>
      <c r="BE225" s="375"/>
      <c r="BF225" s="375"/>
      <c r="BG225" s="375"/>
      <c r="BH225" s="375"/>
      <c r="BI225" s="375"/>
      <c r="BJ225" s="375"/>
      <c r="BK225" s="375"/>
    </row>
    <row r="226" spans="2:63" ht="15.75" thickBot="1" x14ac:dyDescent="0.3">
      <c r="B226" s="155"/>
      <c r="C226" s="155"/>
      <c r="D226" s="156"/>
    </row>
    <row r="227" spans="2:63" x14ac:dyDescent="0.25">
      <c r="B227" s="157" t="s">
        <v>157</v>
      </c>
      <c r="C227" s="158"/>
      <c r="D227" s="159"/>
      <c r="E227" s="30"/>
      <c r="F227" s="30"/>
      <c r="G227" s="31"/>
      <c r="H227" s="32"/>
    </row>
    <row r="228" spans="2:63" ht="30" x14ac:dyDescent="0.25">
      <c r="B228" s="160" t="s">
        <v>0</v>
      </c>
      <c r="C228" s="161" t="s">
        <v>68</v>
      </c>
      <c r="D228" s="162" t="s">
        <v>111</v>
      </c>
      <c r="E228" s="33" t="s">
        <v>64</v>
      </c>
      <c r="F228" s="33" t="s">
        <v>181</v>
      </c>
      <c r="G228" s="33" t="s">
        <v>5</v>
      </c>
      <c r="H228" s="34" t="s">
        <v>65</v>
      </c>
    </row>
    <row r="229" spans="2:63" ht="15" customHeight="1" x14ac:dyDescent="0.25">
      <c r="B229" s="667" t="str">
        <f>IF('Step 5-After School Hrs &amp; Sites'!E47="","",'Step 5-After School Hrs &amp; Sites'!E47)</f>
        <v/>
      </c>
      <c r="C229" s="670" t="str">
        <f>IF('Step 5-After School Hrs &amp; Sites'!C47="","",'Step 5-After School Hrs &amp; Sites'!C47)</f>
        <v/>
      </c>
      <c r="D229" s="673" t="str">
        <f>IF('Step 5-After School Hrs &amp; Sites'!I47="","",'Step 5-After School Hrs &amp; Sites'!I47)</f>
        <v/>
      </c>
      <c r="E229" s="2" t="s">
        <v>7</v>
      </c>
      <c r="F229" s="170"/>
      <c r="G229" s="506" t="str">
        <f>IFERROR(F229/F235,"")</f>
        <v/>
      </c>
      <c r="H229" s="174" t="str">
        <f>IFERROR(F229/D229,"")</f>
        <v/>
      </c>
    </row>
    <row r="230" spans="2:63" x14ac:dyDescent="0.25">
      <c r="B230" s="668"/>
      <c r="C230" s="671"/>
      <c r="D230" s="674"/>
      <c r="E230" s="2" t="s">
        <v>8</v>
      </c>
      <c r="F230" s="170"/>
      <c r="G230" s="506" t="str">
        <f>IFERROR(F230/F235,"")</f>
        <v/>
      </c>
      <c r="H230" s="174" t="str">
        <f>IFERROR(F230/D229,"")</f>
        <v/>
      </c>
    </row>
    <row r="231" spans="2:63" x14ac:dyDescent="0.25">
      <c r="B231" s="668"/>
      <c r="C231" s="671"/>
      <c r="D231" s="674"/>
      <c r="E231" s="2" t="s">
        <v>9</v>
      </c>
      <c r="F231" s="170"/>
      <c r="G231" s="506" t="str">
        <f>IFERROR(F231/F235,"")</f>
        <v/>
      </c>
      <c r="H231" s="174" t="str">
        <f>IFERROR(F231/D229,"")</f>
        <v/>
      </c>
    </row>
    <row r="232" spans="2:63" x14ac:dyDescent="0.25">
      <c r="B232" s="668"/>
      <c r="C232" s="671"/>
      <c r="D232" s="674"/>
      <c r="E232" s="2" t="s">
        <v>112</v>
      </c>
      <c r="F232" s="170"/>
      <c r="G232" s="506" t="str">
        <f>IFERROR(F232/F235,"")</f>
        <v/>
      </c>
      <c r="H232" s="174" t="str">
        <f>IFERROR(F232/D229,"")</f>
        <v/>
      </c>
    </row>
    <row r="233" spans="2:63" x14ac:dyDescent="0.25">
      <c r="B233" s="668"/>
      <c r="C233" s="671"/>
      <c r="D233" s="674"/>
      <c r="E233" s="2" t="s">
        <v>10</v>
      </c>
      <c r="F233" s="170"/>
      <c r="G233" s="506" t="str">
        <f>IFERROR(F233/F235,"")</f>
        <v/>
      </c>
      <c r="H233" s="174" t="str">
        <f>IFERROR(F233/D229,"")</f>
        <v/>
      </c>
    </row>
    <row r="234" spans="2:63" x14ac:dyDescent="0.25">
      <c r="B234" s="668"/>
      <c r="C234" s="671"/>
      <c r="D234" s="674"/>
      <c r="E234" s="2" t="s">
        <v>67</v>
      </c>
      <c r="F234" s="170"/>
      <c r="G234" s="506" t="str">
        <f>IFERROR(F234/F235,"")</f>
        <v/>
      </c>
      <c r="H234" s="174" t="str">
        <f>IFERROR(F234/D229,"")</f>
        <v/>
      </c>
    </row>
    <row r="235" spans="2:63" s="370" customFormat="1" ht="15.75" thickBot="1" x14ac:dyDescent="0.3">
      <c r="B235" s="669"/>
      <c r="C235" s="672"/>
      <c r="D235" s="675"/>
      <c r="E235" s="172" t="s">
        <v>1</v>
      </c>
      <c r="F235" s="165">
        <f>SUM(F229:F234)</f>
        <v>0</v>
      </c>
      <c r="G235" s="166" t="str">
        <f>IFERROR(F235/F235,"")</f>
        <v/>
      </c>
      <c r="H235" s="371" t="str">
        <f>IFERROR(F235/$D$19,"")</f>
        <v/>
      </c>
      <c r="O235" s="375"/>
      <c r="P235" s="375"/>
      <c r="Q235" s="375"/>
      <c r="R235" s="375"/>
      <c r="S235" s="375"/>
      <c r="T235" s="375"/>
      <c r="U235" s="375"/>
      <c r="V235" s="375"/>
      <c r="W235" s="375"/>
      <c r="X235" s="375"/>
      <c r="Y235" s="375"/>
      <c r="Z235" s="375"/>
      <c r="AA235" s="375"/>
      <c r="AB235" s="375"/>
      <c r="AC235" s="375"/>
      <c r="AD235" s="375"/>
      <c r="AE235" s="375"/>
      <c r="AF235" s="375"/>
      <c r="AG235" s="375"/>
      <c r="AH235" s="375"/>
      <c r="AI235" s="375"/>
      <c r="AJ235" s="375"/>
      <c r="AK235" s="375"/>
      <c r="AL235" s="375"/>
      <c r="AM235" s="375"/>
      <c r="AN235" s="375"/>
      <c r="AO235" s="375"/>
      <c r="AP235" s="375"/>
      <c r="AQ235" s="375"/>
      <c r="AR235" s="375"/>
      <c r="AS235" s="375"/>
      <c r="AT235" s="375"/>
      <c r="AU235" s="375"/>
      <c r="AV235" s="375"/>
      <c r="AW235" s="375"/>
      <c r="AX235" s="375"/>
      <c r="AY235" s="375"/>
      <c r="AZ235" s="375"/>
      <c r="BA235" s="375"/>
      <c r="BB235" s="375"/>
      <c r="BC235" s="375"/>
      <c r="BD235" s="375"/>
      <c r="BE235" s="375"/>
      <c r="BF235" s="375"/>
      <c r="BG235" s="375"/>
      <c r="BH235" s="375"/>
      <c r="BI235" s="375"/>
      <c r="BJ235" s="375"/>
      <c r="BK235" s="375"/>
    </row>
    <row r="236" spans="2:63" ht="15.75" thickBot="1" x14ac:dyDescent="0.3">
      <c r="B236" s="155"/>
      <c r="C236" s="155"/>
      <c r="D236" s="156"/>
    </row>
    <row r="237" spans="2:63" x14ac:dyDescent="0.25">
      <c r="B237" s="157" t="s">
        <v>158</v>
      </c>
      <c r="C237" s="158"/>
      <c r="D237" s="159"/>
      <c r="E237" s="30"/>
      <c r="F237" s="30"/>
      <c r="G237" s="31"/>
      <c r="H237" s="32"/>
    </row>
    <row r="238" spans="2:63" ht="30" x14ac:dyDescent="0.25">
      <c r="B238" s="160" t="s">
        <v>0</v>
      </c>
      <c r="C238" s="161" t="s">
        <v>68</v>
      </c>
      <c r="D238" s="162" t="s">
        <v>111</v>
      </c>
      <c r="E238" s="33" t="s">
        <v>64</v>
      </c>
      <c r="F238" s="33" t="s">
        <v>181</v>
      </c>
      <c r="G238" s="33" t="s">
        <v>5</v>
      </c>
      <c r="H238" s="34" t="s">
        <v>65</v>
      </c>
    </row>
    <row r="239" spans="2:63" x14ac:dyDescent="0.25">
      <c r="B239" s="667" t="str">
        <f>IF('Step 5-After School Hrs &amp; Sites'!E48="","",'Step 5-After School Hrs &amp; Sites'!E48)</f>
        <v/>
      </c>
      <c r="C239" s="670" t="str">
        <f>IF('Step 5-After School Hrs &amp; Sites'!C48="","",'Step 5-After School Hrs &amp; Sites'!C48)</f>
        <v/>
      </c>
      <c r="D239" s="673" t="str">
        <f>IF('Step 5-After School Hrs &amp; Sites'!I48="","",'Step 5-After School Hrs &amp; Sites'!I48)</f>
        <v/>
      </c>
      <c r="E239" s="2" t="s">
        <v>7</v>
      </c>
      <c r="F239" s="170"/>
      <c r="G239" s="506" t="str">
        <f>IFERROR(F239/F245,"")</f>
        <v/>
      </c>
      <c r="H239" s="174" t="str">
        <f>IFERROR(F239/D239,"")</f>
        <v/>
      </c>
    </row>
    <row r="240" spans="2:63" x14ac:dyDescent="0.25">
      <c r="B240" s="668"/>
      <c r="C240" s="671"/>
      <c r="D240" s="674"/>
      <c r="E240" s="2" t="s">
        <v>8</v>
      </c>
      <c r="F240" s="170"/>
      <c r="G240" s="506" t="str">
        <f>IFERROR(F240/F245,"")</f>
        <v/>
      </c>
      <c r="H240" s="174" t="str">
        <f>IFERROR(F240/D239,"")</f>
        <v/>
      </c>
    </row>
    <row r="241" spans="2:63" x14ac:dyDescent="0.25">
      <c r="B241" s="668"/>
      <c r="C241" s="671"/>
      <c r="D241" s="674"/>
      <c r="E241" s="2" t="s">
        <v>9</v>
      </c>
      <c r="F241" s="170"/>
      <c r="G241" s="506" t="str">
        <f>IFERROR(F241/F245,"")</f>
        <v/>
      </c>
      <c r="H241" s="174" t="str">
        <f>IFERROR(F241/D239,"")</f>
        <v/>
      </c>
    </row>
    <row r="242" spans="2:63" x14ac:dyDescent="0.25">
      <c r="B242" s="668"/>
      <c r="C242" s="671"/>
      <c r="D242" s="674"/>
      <c r="E242" s="2" t="s">
        <v>112</v>
      </c>
      <c r="F242" s="170"/>
      <c r="G242" s="506" t="str">
        <f>IFERROR(F242/F245,"")</f>
        <v/>
      </c>
      <c r="H242" s="174" t="str">
        <f>IFERROR(F242/D239,"")</f>
        <v/>
      </c>
    </row>
    <row r="243" spans="2:63" x14ac:dyDescent="0.25">
      <c r="B243" s="668"/>
      <c r="C243" s="671"/>
      <c r="D243" s="674"/>
      <c r="E243" s="2" t="s">
        <v>10</v>
      </c>
      <c r="F243" s="170"/>
      <c r="G243" s="506" t="str">
        <f>IFERROR(F243/F245,"")</f>
        <v/>
      </c>
      <c r="H243" s="174" t="str">
        <f>IFERROR(F243/D239,"")</f>
        <v/>
      </c>
    </row>
    <row r="244" spans="2:63" x14ac:dyDescent="0.25">
      <c r="B244" s="668"/>
      <c r="C244" s="671"/>
      <c r="D244" s="674"/>
      <c r="E244" s="2" t="s">
        <v>67</v>
      </c>
      <c r="F244" s="170"/>
      <c r="G244" s="506" t="str">
        <f>IFERROR(F244/F245,"")</f>
        <v/>
      </c>
      <c r="H244" s="174" t="str">
        <f>IFERROR(F244/D239,"")</f>
        <v/>
      </c>
    </row>
    <row r="245" spans="2:63" s="370" customFormat="1" ht="15.75" thickBot="1" x14ac:dyDescent="0.3">
      <c r="B245" s="669"/>
      <c r="C245" s="672"/>
      <c r="D245" s="675"/>
      <c r="E245" s="172" t="s">
        <v>1</v>
      </c>
      <c r="F245" s="165">
        <f>SUM(F239:F244)</f>
        <v>0</v>
      </c>
      <c r="G245" s="166" t="str">
        <f>IFERROR(F245/F245,"")</f>
        <v/>
      </c>
      <c r="H245" s="371" t="str">
        <f>IFERROR(F245/$D$19,"")</f>
        <v/>
      </c>
      <c r="O245" s="375"/>
      <c r="P245" s="375"/>
      <c r="Q245" s="375"/>
      <c r="R245" s="375"/>
      <c r="S245" s="375"/>
      <c r="T245" s="375"/>
      <c r="U245" s="375"/>
      <c r="V245" s="375"/>
      <c r="W245" s="375"/>
      <c r="X245" s="375"/>
      <c r="Y245" s="375"/>
      <c r="Z245" s="375"/>
      <c r="AA245" s="375"/>
      <c r="AB245" s="375"/>
      <c r="AC245" s="375"/>
      <c r="AD245" s="375"/>
      <c r="AE245" s="375"/>
      <c r="AF245" s="375"/>
      <c r="AG245" s="375"/>
      <c r="AH245" s="375"/>
      <c r="AI245" s="375"/>
      <c r="AJ245" s="375"/>
      <c r="AK245" s="375"/>
      <c r="AL245" s="375"/>
      <c r="AM245" s="375"/>
      <c r="AN245" s="375"/>
      <c r="AO245" s="375"/>
      <c r="AP245" s="375"/>
      <c r="AQ245" s="375"/>
      <c r="AR245" s="375"/>
      <c r="AS245" s="375"/>
      <c r="AT245" s="375"/>
      <c r="AU245" s="375"/>
      <c r="AV245" s="375"/>
      <c r="AW245" s="375"/>
      <c r="AX245" s="375"/>
      <c r="AY245" s="375"/>
      <c r="AZ245" s="375"/>
      <c r="BA245" s="375"/>
      <c r="BB245" s="375"/>
      <c r="BC245" s="375"/>
      <c r="BD245" s="375"/>
      <c r="BE245" s="375"/>
      <c r="BF245" s="375"/>
      <c r="BG245" s="375"/>
      <c r="BH245" s="375"/>
      <c r="BI245" s="375"/>
      <c r="BJ245" s="375"/>
      <c r="BK245" s="375"/>
    </row>
    <row r="246" spans="2:63" ht="15.75" thickBot="1" x14ac:dyDescent="0.3">
      <c r="B246" s="155"/>
      <c r="C246" s="155"/>
      <c r="D246" s="156"/>
    </row>
    <row r="247" spans="2:63" x14ac:dyDescent="0.25">
      <c r="B247" s="157" t="s">
        <v>159</v>
      </c>
      <c r="C247" s="158"/>
      <c r="D247" s="159"/>
      <c r="E247" s="30"/>
      <c r="F247" s="30"/>
      <c r="G247" s="31"/>
      <c r="H247" s="32"/>
    </row>
    <row r="248" spans="2:63" ht="30" x14ac:dyDescent="0.25">
      <c r="B248" s="160" t="s">
        <v>0</v>
      </c>
      <c r="C248" s="161" t="s">
        <v>68</v>
      </c>
      <c r="D248" s="162" t="s">
        <v>111</v>
      </c>
      <c r="E248" s="33" t="s">
        <v>64</v>
      </c>
      <c r="F248" s="33" t="s">
        <v>181</v>
      </c>
      <c r="G248" s="33" t="s">
        <v>5</v>
      </c>
      <c r="H248" s="34" t="s">
        <v>65</v>
      </c>
    </row>
    <row r="249" spans="2:63" x14ac:dyDescent="0.25">
      <c r="B249" s="667" t="str">
        <f>IF('Step 5-After School Hrs &amp; Sites'!E49="","",'Step 5-After School Hrs &amp; Sites'!E49)</f>
        <v/>
      </c>
      <c r="C249" s="670" t="str">
        <f>IF('Step 5-After School Hrs &amp; Sites'!C49="","",'Step 5-After School Hrs &amp; Sites'!C49)</f>
        <v/>
      </c>
      <c r="D249" s="673" t="str">
        <f>IF('Step 5-After School Hrs &amp; Sites'!I49="","",'Step 5-After School Hrs &amp; Sites'!I49)</f>
        <v/>
      </c>
      <c r="E249" s="2" t="s">
        <v>7</v>
      </c>
      <c r="F249" s="170"/>
      <c r="G249" s="506" t="str">
        <f>IFERROR(F249/F255,"")</f>
        <v/>
      </c>
      <c r="H249" s="174" t="str">
        <f>IFERROR(F249/D249,"")</f>
        <v/>
      </c>
    </row>
    <row r="250" spans="2:63" x14ac:dyDescent="0.25">
      <c r="B250" s="668"/>
      <c r="C250" s="671"/>
      <c r="D250" s="674"/>
      <c r="E250" s="2" t="s">
        <v>8</v>
      </c>
      <c r="F250" s="170"/>
      <c r="G250" s="506" t="str">
        <f>IFERROR(F250/F255,"")</f>
        <v/>
      </c>
      <c r="H250" s="174" t="str">
        <f>IFERROR(F250/D249,"")</f>
        <v/>
      </c>
    </row>
    <row r="251" spans="2:63" x14ac:dyDescent="0.25">
      <c r="B251" s="668"/>
      <c r="C251" s="671"/>
      <c r="D251" s="674"/>
      <c r="E251" s="2" t="s">
        <v>9</v>
      </c>
      <c r="F251" s="170"/>
      <c r="G251" s="506" t="str">
        <f>IFERROR(F251/F255,"")</f>
        <v/>
      </c>
      <c r="H251" s="174" t="str">
        <f>IFERROR(F251/D249,"")</f>
        <v/>
      </c>
    </row>
    <row r="252" spans="2:63" x14ac:dyDescent="0.25">
      <c r="B252" s="668"/>
      <c r="C252" s="671"/>
      <c r="D252" s="674"/>
      <c r="E252" s="2" t="s">
        <v>112</v>
      </c>
      <c r="F252" s="170"/>
      <c r="G252" s="506" t="str">
        <f>IFERROR(F252/F255,"")</f>
        <v/>
      </c>
      <c r="H252" s="174" t="str">
        <f>IFERROR(F252/D249,"")</f>
        <v/>
      </c>
    </row>
    <row r="253" spans="2:63" x14ac:dyDescent="0.25">
      <c r="B253" s="668"/>
      <c r="C253" s="671"/>
      <c r="D253" s="674"/>
      <c r="E253" s="2" t="s">
        <v>10</v>
      </c>
      <c r="F253" s="170"/>
      <c r="G253" s="506" t="str">
        <f>IFERROR(F253/F255,"")</f>
        <v/>
      </c>
      <c r="H253" s="174" t="str">
        <f>IFERROR(F253/D249,"")</f>
        <v/>
      </c>
    </row>
    <row r="254" spans="2:63" x14ac:dyDescent="0.25">
      <c r="B254" s="668"/>
      <c r="C254" s="671"/>
      <c r="D254" s="674"/>
      <c r="E254" s="2" t="s">
        <v>67</v>
      </c>
      <c r="F254" s="170"/>
      <c r="G254" s="506" t="str">
        <f>IFERROR(F254/F255,"")</f>
        <v/>
      </c>
      <c r="H254" s="174" t="str">
        <f>IFERROR(F254/D249,"")</f>
        <v/>
      </c>
    </row>
    <row r="255" spans="2:63" s="370" customFormat="1" ht="15.75" thickBot="1" x14ac:dyDescent="0.3">
      <c r="B255" s="669"/>
      <c r="C255" s="672"/>
      <c r="D255" s="675"/>
      <c r="E255" s="172" t="s">
        <v>1</v>
      </c>
      <c r="F255" s="165">
        <f>SUM(F249:F254)</f>
        <v>0</v>
      </c>
      <c r="G255" s="166" t="str">
        <f>IFERROR(F255/F255,"")</f>
        <v/>
      </c>
      <c r="H255" s="371" t="str">
        <f>IFERROR(F255/$D$19,"")</f>
        <v/>
      </c>
      <c r="O255" s="375"/>
      <c r="P255" s="375"/>
      <c r="Q255" s="375"/>
      <c r="R255" s="375"/>
      <c r="S255" s="375"/>
      <c r="T255" s="375"/>
      <c r="U255" s="375"/>
      <c r="V255" s="375"/>
      <c r="W255" s="375"/>
      <c r="X255" s="375"/>
      <c r="Y255" s="375"/>
      <c r="Z255" s="375"/>
      <c r="AA255" s="375"/>
      <c r="AB255" s="375"/>
      <c r="AC255" s="375"/>
      <c r="AD255" s="375"/>
      <c r="AE255" s="375"/>
      <c r="AF255" s="375"/>
      <c r="AG255" s="375"/>
      <c r="AH255" s="375"/>
      <c r="AI255" s="375"/>
      <c r="AJ255" s="375"/>
      <c r="AK255" s="375"/>
      <c r="AL255" s="375"/>
      <c r="AM255" s="375"/>
      <c r="AN255" s="375"/>
      <c r="AO255" s="375"/>
      <c r="AP255" s="375"/>
      <c r="AQ255" s="375"/>
      <c r="AR255" s="375"/>
      <c r="AS255" s="375"/>
      <c r="AT255" s="375"/>
      <c r="AU255" s="375"/>
      <c r="AV255" s="375"/>
      <c r="AW255" s="375"/>
      <c r="AX255" s="375"/>
      <c r="AY255" s="375"/>
      <c r="AZ255" s="375"/>
      <c r="BA255" s="375"/>
      <c r="BB255" s="375"/>
      <c r="BC255" s="375"/>
      <c r="BD255" s="375"/>
      <c r="BE255" s="375"/>
      <c r="BF255" s="375"/>
      <c r="BG255" s="375"/>
      <c r="BH255" s="375"/>
      <c r="BI255" s="375"/>
      <c r="BJ255" s="375"/>
      <c r="BK255" s="375"/>
    </row>
    <row r="256" spans="2:63" ht="15.75" thickBot="1" x14ac:dyDescent="0.3">
      <c r="B256" s="155"/>
      <c r="C256" s="155"/>
      <c r="D256" s="156"/>
    </row>
    <row r="257" spans="2:63" x14ac:dyDescent="0.25">
      <c r="B257" s="157" t="s">
        <v>160</v>
      </c>
      <c r="C257" s="158"/>
      <c r="D257" s="159"/>
      <c r="E257" s="30"/>
      <c r="F257" s="30"/>
      <c r="G257" s="31"/>
      <c r="H257" s="32"/>
    </row>
    <row r="258" spans="2:63" ht="30" x14ac:dyDescent="0.25">
      <c r="B258" s="160" t="s">
        <v>0</v>
      </c>
      <c r="C258" s="161" t="s">
        <v>68</v>
      </c>
      <c r="D258" s="162" t="s">
        <v>111</v>
      </c>
      <c r="E258" s="33" t="s">
        <v>64</v>
      </c>
      <c r="F258" s="33" t="s">
        <v>181</v>
      </c>
      <c r="G258" s="33" t="s">
        <v>5</v>
      </c>
      <c r="H258" s="34" t="s">
        <v>65</v>
      </c>
    </row>
    <row r="259" spans="2:63" x14ac:dyDescent="0.25">
      <c r="B259" s="667" t="str">
        <f>IF('Step 5-After School Hrs &amp; Sites'!E50="","",'Step 5-After School Hrs &amp; Sites'!E50)</f>
        <v/>
      </c>
      <c r="C259" s="670" t="str">
        <f>IF('Step 5-After School Hrs &amp; Sites'!C50="","",'Step 5-After School Hrs &amp; Sites'!C50)</f>
        <v/>
      </c>
      <c r="D259" s="673" t="str">
        <f>IF('Step 5-After School Hrs &amp; Sites'!I50="","",'Step 5-After School Hrs &amp; Sites'!I50)</f>
        <v/>
      </c>
      <c r="E259" s="2" t="s">
        <v>7</v>
      </c>
      <c r="F259" s="170"/>
      <c r="G259" s="506" t="str">
        <f>IFERROR(F259/F265,"")</f>
        <v/>
      </c>
      <c r="H259" s="174" t="str">
        <f>IFERROR(F259/D259,"")</f>
        <v/>
      </c>
    </row>
    <row r="260" spans="2:63" x14ac:dyDescent="0.25">
      <c r="B260" s="668"/>
      <c r="C260" s="671"/>
      <c r="D260" s="674"/>
      <c r="E260" s="2" t="s">
        <v>8</v>
      </c>
      <c r="F260" s="170"/>
      <c r="G260" s="506" t="str">
        <f>IFERROR(F260/F265,"")</f>
        <v/>
      </c>
      <c r="H260" s="174" t="str">
        <f>IFERROR(F260/D259,"")</f>
        <v/>
      </c>
    </row>
    <row r="261" spans="2:63" x14ac:dyDescent="0.25">
      <c r="B261" s="668"/>
      <c r="C261" s="671"/>
      <c r="D261" s="674"/>
      <c r="E261" s="2" t="s">
        <v>9</v>
      </c>
      <c r="F261" s="170"/>
      <c r="G261" s="506" t="str">
        <f>IFERROR(F261/F265,"")</f>
        <v/>
      </c>
      <c r="H261" s="174" t="str">
        <f>IFERROR(F261/D259,"")</f>
        <v/>
      </c>
    </row>
    <row r="262" spans="2:63" x14ac:dyDescent="0.25">
      <c r="B262" s="668"/>
      <c r="C262" s="671"/>
      <c r="D262" s="674"/>
      <c r="E262" s="2" t="s">
        <v>112</v>
      </c>
      <c r="F262" s="170"/>
      <c r="G262" s="506" t="str">
        <f>IFERROR(F262/F265,"")</f>
        <v/>
      </c>
      <c r="H262" s="174" t="str">
        <f>IFERROR(F262/D259,"")</f>
        <v/>
      </c>
    </row>
    <row r="263" spans="2:63" x14ac:dyDescent="0.25">
      <c r="B263" s="668"/>
      <c r="C263" s="671"/>
      <c r="D263" s="674"/>
      <c r="E263" s="2" t="s">
        <v>10</v>
      </c>
      <c r="F263" s="170"/>
      <c r="G263" s="506" t="str">
        <f>IFERROR(F263/F265,"")</f>
        <v/>
      </c>
      <c r="H263" s="174" t="str">
        <f>IFERROR(F263/D259,"")</f>
        <v/>
      </c>
    </row>
    <row r="264" spans="2:63" x14ac:dyDescent="0.25">
      <c r="B264" s="668"/>
      <c r="C264" s="671"/>
      <c r="D264" s="674"/>
      <c r="E264" s="2" t="s">
        <v>67</v>
      </c>
      <c r="F264" s="170"/>
      <c r="G264" s="506" t="str">
        <f>IFERROR(F264/F265,"")</f>
        <v/>
      </c>
      <c r="H264" s="174" t="str">
        <f>IFERROR(F264/D259,"")</f>
        <v/>
      </c>
    </row>
    <row r="265" spans="2:63" s="370" customFormat="1" ht="15.75" thickBot="1" x14ac:dyDescent="0.3">
      <c r="B265" s="669"/>
      <c r="C265" s="672"/>
      <c r="D265" s="675"/>
      <c r="E265" s="172" t="s">
        <v>1</v>
      </c>
      <c r="F265" s="165">
        <f>SUM(F259:F264)</f>
        <v>0</v>
      </c>
      <c r="G265" s="166" t="str">
        <f>IFERROR(F265/F265,"")</f>
        <v/>
      </c>
      <c r="H265" s="371" t="str">
        <f>IFERROR(F265/$D$19,"")</f>
        <v/>
      </c>
      <c r="O265" s="375"/>
      <c r="P265" s="375"/>
      <c r="Q265" s="375"/>
      <c r="R265" s="375"/>
      <c r="S265" s="375"/>
      <c r="T265" s="375"/>
      <c r="U265" s="375"/>
      <c r="V265" s="375"/>
      <c r="W265" s="375"/>
      <c r="X265" s="375"/>
      <c r="Y265" s="375"/>
      <c r="Z265" s="375"/>
      <c r="AA265" s="375"/>
      <c r="AB265" s="375"/>
      <c r="AC265" s="375"/>
      <c r="AD265" s="375"/>
      <c r="AE265" s="375"/>
      <c r="AF265" s="375"/>
      <c r="AG265" s="375"/>
      <c r="AH265" s="375"/>
      <c r="AI265" s="375"/>
      <c r="AJ265" s="375"/>
      <c r="AK265" s="375"/>
      <c r="AL265" s="375"/>
      <c r="AM265" s="375"/>
      <c r="AN265" s="375"/>
      <c r="AO265" s="375"/>
      <c r="AP265" s="375"/>
      <c r="AQ265" s="375"/>
      <c r="AR265" s="375"/>
      <c r="AS265" s="375"/>
      <c r="AT265" s="375"/>
      <c r="AU265" s="375"/>
      <c r="AV265" s="375"/>
      <c r="AW265" s="375"/>
      <c r="AX265" s="375"/>
      <c r="AY265" s="375"/>
      <c r="AZ265" s="375"/>
      <c r="BA265" s="375"/>
      <c r="BB265" s="375"/>
      <c r="BC265" s="375"/>
      <c r="BD265" s="375"/>
      <c r="BE265" s="375"/>
      <c r="BF265" s="375"/>
      <c r="BG265" s="375"/>
      <c r="BH265" s="375"/>
      <c r="BI265" s="375"/>
      <c r="BJ265" s="375"/>
      <c r="BK265" s="375"/>
    </row>
    <row r="266" spans="2:63" ht="15.75" thickBot="1" x14ac:dyDescent="0.3">
      <c r="B266" s="155"/>
      <c r="C266" s="155"/>
      <c r="D266" s="156"/>
    </row>
    <row r="267" spans="2:63" x14ac:dyDescent="0.25">
      <c r="B267" s="157" t="s">
        <v>161</v>
      </c>
      <c r="C267" s="158"/>
      <c r="D267" s="159"/>
      <c r="E267" s="30"/>
      <c r="F267" s="30"/>
      <c r="G267" s="31"/>
      <c r="H267" s="32"/>
    </row>
    <row r="268" spans="2:63" ht="30" x14ac:dyDescent="0.25">
      <c r="B268" s="160" t="s">
        <v>0</v>
      </c>
      <c r="C268" s="161" t="s">
        <v>68</v>
      </c>
      <c r="D268" s="162" t="s">
        <v>111</v>
      </c>
      <c r="E268" s="33" t="s">
        <v>64</v>
      </c>
      <c r="F268" s="33" t="s">
        <v>181</v>
      </c>
      <c r="G268" s="33" t="s">
        <v>5</v>
      </c>
      <c r="H268" s="34" t="s">
        <v>65</v>
      </c>
    </row>
    <row r="269" spans="2:63" x14ac:dyDescent="0.25">
      <c r="B269" s="667" t="str">
        <f>IF('Step 5-After School Hrs &amp; Sites'!E51="","",'Step 5-After School Hrs &amp; Sites'!E51)</f>
        <v/>
      </c>
      <c r="C269" s="670" t="str">
        <f>IF('Step 5-After School Hrs &amp; Sites'!C51="","",'Step 5-After School Hrs &amp; Sites'!C51)</f>
        <v/>
      </c>
      <c r="D269" s="673" t="str">
        <f>IF('Step 5-After School Hrs &amp; Sites'!I51="","",'Step 5-After School Hrs &amp; Sites'!I51)</f>
        <v/>
      </c>
      <c r="E269" s="2" t="s">
        <v>7</v>
      </c>
      <c r="F269" s="170"/>
      <c r="G269" s="506" t="str">
        <f>IFERROR(F269/F275,"")</f>
        <v/>
      </c>
      <c r="H269" s="174" t="str">
        <f>IFERROR(F269/D269,"")</f>
        <v/>
      </c>
    </row>
    <row r="270" spans="2:63" x14ac:dyDescent="0.25">
      <c r="B270" s="668"/>
      <c r="C270" s="671"/>
      <c r="D270" s="674"/>
      <c r="E270" s="2" t="s">
        <v>8</v>
      </c>
      <c r="F270" s="170"/>
      <c r="G270" s="506" t="str">
        <f>IFERROR(F270/F275,"")</f>
        <v/>
      </c>
      <c r="H270" s="174" t="str">
        <f>IFERROR(F270/D269,"")</f>
        <v/>
      </c>
    </row>
    <row r="271" spans="2:63" x14ac:dyDescent="0.25">
      <c r="B271" s="668"/>
      <c r="C271" s="671"/>
      <c r="D271" s="674"/>
      <c r="E271" s="2" t="s">
        <v>9</v>
      </c>
      <c r="F271" s="170"/>
      <c r="G271" s="506" t="str">
        <f>IFERROR(F271/F275,"")</f>
        <v/>
      </c>
      <c r="H271" s="174" t="str">
        <f>IFERROR(F271/D269,"")</f>
        <v/>
      </c>
    </row>
    <row r="272" spans="2:63" x14ac:dyDescent="0.25">
      <c r="B272" s="668"/>
      <c r="C272" s="671"/>
      <c r="D272" s="674"/>
      <c r="E272" s="2" t="s">
        <v>112</v>
      </c>
      <c r="F272" s="170"/>
      <c r="G272" s="506" t="str">
        <f>IFERROR(F272/F275,"")</f>
        <v/>
      </c>
      <c r="H272" s="174" t="str">
        <f>IFERROR(F272/D269,"")</f>
        <v/>
      </c>
    </row>
    <row r="273" spans="2:63" x14ac:dyDescent="0.25">
      <c r="B273" s="668"/>
      <c r="C273" s="671"/>
      <c r="D273" s="674"/>
      <c r="E273" s="2" t="s">
        <v>10</v>
      </c>
      <c r="F273" s="170"/>
      <c r="G273" s="506" t="str">
        <f>IFERROR(F273/F275,"")</f>
        <v/>
      </c>
      <c r="H273" s="174" t="str">
        <f>IFERROR(F273/D269,"")</f>
        <v/>
      </c>
    </row>
    <row r="274" spans="2:63" x14ac:dyDescent="0.25">
      <c r="B274" s="668"/>
      <c r="C274" s="671"/>
      <c r="D274" s="674"/>
      <c r="E274" s="2" t="s">
        <v>67</v>
      </c>
      <c r="F274" s="170"/>
      <c r="G274" s="506" t="str">
        <f>IFERROR(F274/F275,"")</f>
        <v/>
      </c>
      <c r="H274" s="174" t="str">
        <f>IFERROR(F274/D269,"")</f>
        <v/>
      </c>
    </row>
    <row r="275" spans="2:63" s="370" customFormat="1" ht="15.75" thickBot="1" x14ac:dyDescent="0.3">
      <c r="B275" s="669"/>
      <c r="C275" s="672"/>
      <c r="D275" s="675"/>
      <c r="E275" s="172" t="s">
        <v>1</v>
      </c>
      <c r="F275" s="165">
        <f>SUM(F269:F274)</f>
        <v>0</v>
      </c>
      <c r="G275" s="166" t="str">
        <f>IFERROR(F275/F275,"")</f>
        <v/>
      </c>
      <c r="H275" s="371" t="str">
        <f>IFERROR(F275/$D$19,"")</f>
        <v/>
      </c>
      <c r="O275" s="375"/>
      <c r="P275" s="375"/>
      <c r="Q275" s="375"/>
      <c r="R275" s="375"/>
      <c r="S275" s="375"/>
      <c r="T275" s="375"/>
      <c r="U275" s="375"/>
      <c r="V275" s="375"/>
      <c r="W275" s="375"/>
      <c r="X275" s="375"/>
      <c r="Y275" s="375"/>
      <c r="Z275" s="375"/>
      <c r="AA275" s="375"/>
      <c r="AB275" s="375"/>
      <c r="AC275" s="375"/>
      <c r="AD275" s="375"/>
      <c r="AE275" s="375"/>
      <c r="AF275" s="375"/>
      <c r="AG275" s="375"/>
      <c r="AH275" s="375"/>
      <c r="AI275" s="375"/>
      <c r="AJ275" s="375"/>
      <c r="AK275" s="375"/>
      <c r="AL275" s="375"/>
      <c r="AM275" s="375"/>
      <c r="AN275" s="375"/>
      <c r="AO275" s="375"/>
      <c r="AP275" s="375"/>
      <c r="AQ275" s="375"/>
      <c r="AR275" s="375"/>
      <c r="AS275" s="375"/>
      <c r="AT275" s="375"/>
      <c r="AU275" s="375"/>
      <c r="AV275" s="375"/>
      <c r="AW275" s="375"/>
      <c r="AX275" s="375"/>
      <c r="AY275" s="375"/>
      <c r="AZ275" s="375"/>
      <c r="BA275" s="375"/>
      <c r="BB275" s="375"/>
      <c r="BC275" s="375"/>
      <c r="BD275" s="375"/>
      <c r="BE275" s="375"/>
      <c r="BF275" s="375"/>
      <c r="BG275" s="375"/>
      <c r="BH275" s="375"/>
      <c r="BI275" s="375"/>
      <c r="BJ275" s="375"/>
      <c r="BK275" s="375"/>
    </row>
    <row r="276" spans="2:63" ht="15.75" thickBot="1" x14ac:dyDescent="0.3">
      <c r="B276" s="155"/>
      <c r="C276" s="155"/>
      <c r="D276" s="156"/>
    </row>
    <row r="277" spans="2:63" x14ac:dyDescent="0.25">
      <c r="B277" s="157" t="s">
        <v>162</v>
      </c>
      <c r="C277" s="158"/>
      <c r="D277" s="159"/>
      <c r="E277" s="30"/>
      <c r="F277" s="30"/>
      <c r="G277" s="31"/>
      <c r="H277" s="32"/>
    </row>
    <row r="278" spans="2:63" ht="30" x14ac:dyDescent="0.25">
      <c r="B278" s="160" t="s">
        <v>0</v>
      </c>
      <c r="C278" s="161" t="s">
        <v>68</v>
      </c>
      <c r="D278" s="162" t="s">
        <v>111</v>
      </c>
      <c r="E278" s="33" t="s">
        <v>64</v>
      </c>
      <c r="F278" s="33" t="s">
        <v>181</v>
      </c>
      <c r="G278" s="33" t="s">
        <v>5</v>
      </c>
      <c r="H278" s="34" t="s">
        <v>65</v>
      </c>
    </row>
    <row r="279" spans="2:63" x14ac:dyDescent="0.25">
      <c r="B279" s="667" t="str">
        <f>IF('Step 5-After School Hrs &amp; Sites'!E52="","",'Step 5-After School Hrs &amp; Sites'!E52)</f>
        <v/>
      </c>
      <c r="C279" s="670" t="str">
        <f>IF('Step 5-After School Hrs &amp; Sites'!C52="","",'Step 5-After School Hrs &amp; Sites'!C52)</f>
        <v/>
      </c>
      <c r="D279" s="673" t="str">
        <f>IF('Step 5-After School Hrs &amp; Sites'!I52="","",'Step 5-After School Hrs &amp; Sites'!I52)</f>
        <v/>
      </c>
      <c r="E279" s="2" t="s">
        <v>7</v>
      </c>
      <c r="F279" s="170"/>
      <c r="G279" s="506" t="str">
        <f>IFERROR(F279/F285,"")</f>
        <v/>
      </c>
      <c r="H279" s="174" t="str">
        <f>IFERROR(F279/D279,"")</f>
        <v/>
      </c>
    </row>
    <row r="280" spans="2:63" x14ac:dyDescent="0.25">
      <c r="B280" s="668"/>
      <c r="C280" s="671"/>
      <c r="D280" s="674"/>
      <c r="E280" s="2" t="s">
        <v>8</v>
      </c>
      <c r="F280" s="170"/>
      <c r="G280" s="506" t="str">
        <f>IFERROR(F280/F285,"")</f>
        <v/>
      </c>
      <c r="H280" s="174" t="str">
        <f>IFERROR(F280/D279,"")</f>
        <v/>
      </c>
    </row>
    <row r="281" spans="2:63" x14ac:dyDescent="0.25">
      <c r="B281" s="668"/>
      <c r="C281" s="671"/>
      <c r="D281" s="674"/>
      <c r="E281" s="2" t="s">
        <v>9</v>
      </c>
      <c r="F281" s="170"/>
      <c r="G281" s="506" t="str">
        <f>IFERROR(F281/F285,"")</f>
        <v/>
      </c>
      <c r="H281" s="174" t="str">
        <f>IFERROR(F281/D279,"")</f>
        <v/>
      </c>
    </row>
    <row r="282" spans="2:63" x14ac:dyDescent="0.25">
      <c r="B282" s="668"/>
      <c r="C282" s="671"/>
      <c r="D282" s="674"/>
      <c r="E282" s="2" t="s">
        <v>112</v>
      </c>
      <c r="F282" s="170"/>
      <c r="G282" s="506" t="str">
        <f>IFERROR(F282/F285,"")</f>
        <v/>
      </c>
      <c r="H282" s="174" t="str">
        <f>IFERROR(F282/D279,"")</f>
        <v/>
      </c>
    </row>
    <row r="283" spans="2:63" x14ac:dyDescent="0.25">
      <c r="B283" s="668"/>
      <c r="C283" s="671"/>
      <c r="D283" s="674"/>
      <c r="E283" s="2" t="s">
        <v>10</v>
      </c>
      <c r="F283" s="170"/>
      <c r="G283" s="506" t="str">
        <f>IFERROR(F283/F285,"")</f>
        <v/>
      </c>
      <c r="H283" s="174" t="str">
        <f>IFERROR(F283/D279,"")</f>
        <v/>
      </c>
    </row>
    <row r="284" spans="2:63" x14ac:dyDescent="0.25">
      <c r="B284" s="668"/>
      <c r="C284" s="671"/>
      <c r="D284" s="674"/>
      <c r="E284" s="2" t="s">
        <v>67</v>
      </c>
      <c r="F284" s="170"/>
      <c r="G284" s="506" t="str">
        <f>IFERROR(F284/F285,"")</f>
        <v/>
      </c>
      <c r="H284" s="174" t="str">
        <f>IFERROR(F284/D279,"")</f>
        <v/>
      </c>
    </row>
    <row r="285" spans="2:63" s="370" customFormat="1" ht="15.75" thickBot="1" x14ac:dyDescent="0.3">
      <c r="B285" s="669"/>
      <c r="C285" s="672"/>
      <c r="D285" s="675"/>
      <c r="E285" s="172" t="s">
        <v>1</v>
      </c>
      <c r="F285" s="165">
        <f>SUM(F279:F284)</f>
        <v>0</v>
      </c>
      <c r="G285" s="166" t="str">
        <f>IFERROR(F285/F285,"")</f>
        <v/>
      </c>
      <c r="H285" s="371" t="str">
        <f>IFERROR(F285/$D$19,"")</f>
        <v/>
      </c>
      <c r="O285" s="375"/>
      <c r="P285" s="375"/>
      <c r="Q285" s="375"/>
      <c r="R285" s="375"/>
      <c r="S285" s="375"/>
      <c r="T285" s="375"/>
      <c r="U285" s="375"/>
      <c r="V285" s="375"/>
      <c r="W285" s="375"/>
      <c r="X285" s="375"/>
      <c r="Y285" s="375"/>
      <c r="Z285" s="375"/>
      <c r="AA285" s="375"/>
      <c r="AB285" s="375"/>
      <c r="AC285" s="375"/>
      <c r="AD285" s="375"/>
      <c r="AE285" s="375"/>
      <c r="AF285" s="375"/>
      <c r="AG285" s="375"/>
      <c r="AH285" s="375"/>
      <c r="AI285" s="375"/>
      <c r="AJ285" s="375"/>
      <c r="AK285" s="375"/>
      <c r="AL285" s="375"/>
      <c r="AM285" s="375"/>
      <c r="AN285" s="375"/>
      <c r="AO285" s="375"/>
      <c r="AP285" s="375"/>
      <c r="AQ285" s="375"/>
      <c r="AR285" s="375"/>
      <c r="AS285" s="375"/>
      <c r="AT285" s="375"/>
      <c r="AU285" s="375"/>
      <c r="AV285" s="375"/>
      <c r="AW285" s="375"/>
      <c r="AX285" s="375"/>
      <c r="AY285" s="375"/>
      <c r="AZ285" s="375"/>
      <c r="BA285" s="375"/>
      <c r="BB285" s="375"/>
      <c r="BC285" s="375"/>
      <c r="BD285" s="375"/>
      <c r="BE285" s="375"/>
      <c r="BF285" s="375"/>
      <c r="BG285" s="375"/>
      <c r="BH285" s="375"/>
      <c r="BI285" s="375"/>
      <c r="BJ285" s="375"/>
      <c r="BK285" s="375"/>
    </row>
    <row r="286" spans="2:63" ht="15.75" thickBot="1" x14ac:dyDescent="0.3">
      <c r="B286" s="155"/>
      <c r="C286" s="155"/>
      <c r="D286" s="156"/>
    </row>
    <row r="287" spans="2:63" x14ac:dyDescent="0.25">
      <c r="B287" s="157" t="s">
        <v>163</v>
      </c>
      <c r="C287" s="158"/>
      <c r="D287" s="159"/>
      <c r="E287" s="30"/>
      <c r="F287" s="30"/>
      <c r="G287" s="31"/>
      <c r="H287" s="32"/>
    </row>
    <row r="288" spans="2:63" ht="30" x14ac:dyDescent="0.25">
      <c r="B288" s="160" t="s">
        <v>0</v>
      </c>
      <c r="C288" s="161" t="s">
        <v>68</v>
      </c>
      <c r="D288" s="162" t="s">
        <v>111</v>
      </c>
      <c r="E288" s="33" t="s">
        <v>64</v>
      </c>
      <c r="F288" s="33" t="s">
        <v>181</v>
      </c>
      <c r="G288" s="33" t="s">
        <v>5</v>
      </c>
      <c r="H288" s="34" t="s">
        <v>65</v>
      </c>
    </row>
    <row r="289" spans="2:63" x14ac:dyDescent="0.25">
      <c r="B289" s="667" t="str">
        <f>IF('Step 5-After School Hrs &amp; Sites'!E53="","",'Step 5-After School Hrs &amp; Sites'!E53)</f>
        <v/>
      </c>
      <c r="C289" s="670" t="str">
        <f>IF('Step 5-After School Hrs &amp; Sites'!C53="","",'Step 5-After School Hrs &amp; Sites'!C53)</f>
        <v/>
      </c>
      <c r="D289" s="673" t="str">
        <f>IF('Step 5-After School Hrs &amp; Sites'!I53="","",'Step 5-After School Hrs &amp; Sites'!I53)</f>
        <v/>
      </c>
      <c r="E289" s="2" t="s">
        <v>7</v>
      </c>
      <c r="F289" s="170"/>
      <c r="G289" s="506" t="str">
        <f>IFERROR(F289/F295,"")</f>
        <v/>
      </c>
      <c r="H289" s="174" t="str">
        <f>IFERROR(F289/D289,"")</f>
        <v/>
      </c>
    </row>
    <row r="290" spans="2:63" x14ac:dyDescent="0.25">
      <c r="B290" s="668"/>
      <c r="C290" s="671"/>
      <c r="D290" s="674"/>
      <c r="E290" s="2" t="s">
        <v>8</v>
      </c>
      <c r="F290" s="170"/>
      <c r="G290" s="506" t="str">
        <f>IFERROR(F290/F295,"")</f>
        <v/>
      </c>
      <c r="H290" s="174" t="str">
        <f>IFERROR(F290/D289,"")</f>
        <v/>
      </c>
    </row>
    <row r="291" spans="2:63" x14ac:dyDescent="0.25">
      <c r="B291" s="668"/>
      <c r="C291" s="671"/>
      <c r="D291" s="674"/>
      <c r="E291" s="2" t="s">
        <v>9</v>
      </c>
      <c r="F291" s="170"/>
      <c r="G291" s="506" t="str">
        <f>IFERROR(F291/F295,"")</f>
        <v/>
      </c>
      <c r="H291" s="174" t="str">
        <f>IFERROR(F291/D289,"")</f>
        <v/>
      </c>
    </row>
    <row r="292" spans="2:63" x14ac:dyDescent="0.25">
      <c r="B292" s="668"/>
      <c r="C292" s="671"/>
      <c r="D292" s="674"/>
      <c r="E292" s="2" t="s">
        <v>112</v>
      </c>
      <c r="F292" s="170"/>
      <c r="G292" s="506" t="str">
        <f>IFERROR(F292/F295,"")</f>
        <v/>
      </c>
      <c r="H292" s="174" t="str">
        <f>IFERROR(F292/D289,"")</f>
        <v/>
      </c>
    </row>
    <row r="293" spans="2:63" x14ac:dyDescent="0.25">
      <c r="B293" s="668"/>
      <c r="C293" s="671"/>
      <c r="D293" s="674"/>
      <c r="E293" s="2" t="s">
        <v>10</v>
      </c>
      <c r="F293" s="170"/>
      <c r="G293" s="506" t="str">
        <f>IFERROR(F293/F295,"")</f>
        <v/>
      </c>
      <c r="H293" s="174" t="str">
        <f>IFERROR(F293/D289,"")</f>
        <v/>
      </c>
    </row>
    <row r="294" spans="2:63" x14ac:dyDescent="0.25">
      <c r="B294" s="668"/>
      <c r="C294" s="671"/>
      <c r="D294" s="674"/>
      <c r="E294" s="2" t="s">
        <v>67</v>
      </c>
      <c r="F294" s="170"/>
      <c r="G294" s="506" t="str">
        <f>IFERROR(F294/F295,"")</f>
        <v/>
      </c>
      <c r="H294" s="174" t="str">
        <f>IFERROR(F294/D289,"")</f>
        <v/>
      </c>
    </row>
    <row r="295" spans="2:63" s="370" customFormat="1" ht="15.75" thickBot="1" x14ac:dyDescent="0.3">
      <c r="B295" s="669"/>
      <c r="C295" s="672"/>
      <c r="D295" s="675"/>
      <c r="E295" s="172" t="s">
        <v>1</v>
      </c>
      <c r="F295" s="165">
        <f>SUM(F289:F294)</f>
        <v>0</v>
      </c>
      <c r="G295" s="166" t="str">
        <f>IFERROR(F295/F295,"")</f>
        <v/>
      </c>
      <c r="H295" s="371" t="str">
        <f>IFERROR(F295/$D$19,"")</f>
        <v/>
      </c>
      <c r="O295" s="375"/>
      <c r="P295" s="375"/>
      <c r="Q295" s="375"/>
      <c r="R295" s="375"/>
      <c r="S295" s="375"/>
      <c r="T295" s="375"/>
      <c r="U295" s="375"/>
      <c r="V295" s="375"/>
      <c r="W295" s="375"/>
      <c r="X295" s="375"/>
      <c r="Y295" s="375"/>
      <c r="Z295" s="375"/>
      <c r="AA295" s="375"/>
      <c r="AB295" s="375"/>
      <c r="AC295" s="375"/>
      <c r="AD295" s="375"/>
      <c r="AE295" s="375"/>
      <c r="AF295" s="375"/>
      <c r="AG295" s="375"/>
      <c r="AH295" s="375"/>
      <c r="AI295" s="375"/>
      <c r="AJ295" s="375"/>
      <c r="AK295" s="375"/>
      <c r="AL295" s="375"/>
      <c r="AM295" s="375"/>
      <c r="AN295" s="375"/>
      <c r="AO295" s="375"/>
      <c r="AP295" s="375"/>
      <c r="AQ295" s="375"/>
      <c r="AR295" s="375"/>
      <c r="AS295" s="375"/>
      <c r="AT295" s="375"/>
      <c r="AU295" s="375"/>
      <c r="AV295" s="375"/>
      <c r="AW295" s="375"/>
      <c r="AX295" s="375"/>
      <c r="AY295" s="375"/>
      <c r="AZ295" s="375"/>
      <c r="BA295" s="375"/>
      <c r="BB295" s="375"/>
      <c r="BC295" s="375"/>
      <c r="BD295" s="375"/>
      <c r="BE295" s="375"/>
      <c r="BF295" s="375"/>
      <c r="BG295" s="375"/>
      <c r="BH295" s="375"/>
      <c r="BI295" s="375"/>
      <c r="BJ295" s="375"/>
      <c r="BK295" s="375"/>
    </row>
    <row r="296" spans="2:63" ht="15.75" thickBot="1" x14ac:dyDescent="0.3">
      <c r="B296" s="155"/>
      <c r="C296" s="155"/>
      <c r="D296" s="156"/>
    </row>
    <row r="297" spans="2:63" x14ac:dyDescent="0.25">
      <c r="B297" s="157" t="s">
        <v>164</v>
      </c>
      <c r="C297" s="158"/>
      <c r="D297" s="159"/>
      <c r="E297" s="30"/>
      <c r="F297" s="30"/>
      <c r="G297" s="31"/>
      <c r="H297" s="32"/>
    </row>
    <row r="298" spans="2:63" ht="30" x14ac:dyDescent="0.25">
      <c r="B298" s="160" t="s">
        <v>0</v>
      </c>
      <c r="C298" s="161" t="s">
        <v>68</v>
      </c>
      <c r="D298" s="162" t="s">
        <v>111</v>
      </c>
      <c r="E298" s="33" t="s">
        <v>64</v>
      </c>
      <c r="F298" s="33" t="s">
        <v>181</v>
      </c>
      <c r="G298" s="33" t="s">
        <v>5</v>
      </c>
      <c r="H298" s="34" t="s">
        <v>65</v>
      </c>
    </row>
    <row r="299" spans="2:63" x14ac:dyDescent="0.25">
      <c r="B299" s="667" t="str">
        <f>IF('Step 5-After School Hrs &amp; Sites'!E54="","",'Step 5-After School Hrs &amp; Sites'!E54)</f>
        <v/>
      </c>
      <c r="C299" s="670" t="str">
        <f>IF('Step 5-After School Hrs &amp; Sites'!C54="","",'Step 5-After School Hrs &amp; Sites'!C54)</f>
        <v/>
      </c>
      <c r="D299" s="673" t="str">
        <f>IF('Step 5-After School Hrs &amp; Sites'!I54="","",'Step 5-After School Hrs &amp; Sites'!I54)</f>
        <v/>
      </c>
      <c r="E299" s="2" t="s">
        <v>7</v>
      </c>
      <c r="F299" s="170"/>
      <c r="G299" s="506" t="str">
        <f>IFERROR(F299/F305,"")</f>
        <v/>
      </c>
      <c r="H299" s="174" t="str">
        <f>IFERROR(F299/D299,"")</f>
        <v/>
      </c>
    </row>
    <row r="300" spans="2:63" x14ac:dyDescent="0.25">
      <c r="B300" s="668"/>
      <c r="C300" s="671"/>
      <c r="D300" s="674"/>
      <c r="E300" s="2" t="s">
        <v>8</v>
      </c>
      <c r="F300" s="170"/>
      <c r="G300" s="506" t="str">
        <f>IFERROR(F300/F305,"")</f>
        <v/>
      </c>
      <c r="H300" s="174" t="str">
        <f>IFERROR(F300/D299,"")</f>
        <v/>
      </c>
    </row>
    <row r="301" spans="2:63" x14ac:dyDescent="0.25">
      <c r="B301" s="668"/>
      <c r="C301" s="671"/>
      <c r="D301" s="674"/>
      <c r="E301" s="2" t="s">
        <v>9</v>
      </c>
      <c r="F301" s="170"/>
      <c r="G301" s="506" t="str">
        <f>IFERROR(F301/F305,"")</f>
        <v/>
      </c>
      <c r="H301" s="174" t="str">
        <f>IFERROR(F301/D299,"")</f>
        <v/>
      </c>
    </row>
    <row r="302" spans="2:63" x14ac:dyDescent="0.25">
      <c r="B302" s="668"/>
      <c r="C302" s="671"/>
      <c r="D302" s="674"/>
      <c r="E302" s="2" t="s">
        <v>112</v>
      </c>
      <c r="F302" s="170"/>
      <c r="G302" s="506" t="str">
        <f>IFERROR(F302/F305,"")</f>
        <v/>
      </c>
      <c r="H302" s="174" t="str">
        <f>IFERROR(F302/D299,"")</f>
        <v/>
      </c>
    </row>
    <row r="303" spans="2:63" x14ac:dyDescent="0.25">
      <c r="B303" s="668"/>
      <c r="C303" s="671"/>
      <c r="D303" s="674"/>
      <c r="E303" s="2" t="s">
        <v>10</v>
      </c>
      <c r="F303" s="170"/>
      <c r="G303" s="506" t="str">
        <f>IFERROR(F303/F305,"")</f>
        <v/>
      </c>
      <c r="H303" s="174" t="str">
        <f>IFERROR(F303/D299,"")</f>
        <v/>
      </c>
    </row>
    <row r="304" spans="2:63" x14ac:dyDescent="0.25">
      <c r="B304" s="668"/>
      <c r="C304" s="671"/>
      <c r="D304" s="674"/>
      <c r="E304" s="2" t="s">
        <v>67</v>
      </c>
      <c r="F304" s="170"/>
      <c r="G304" s="506" t="str">
        <f>IFERROR(F304/F305,"")</f>
        <v/>
      </c>
      <c r="H304" s="174" t="str">
        <f>IFERROR(F304/D299,"")</f>
        <v/>
      </c>
    </row>
    <row r="305" spans="2:63" s="370" customFormat="1" ht="15.75" thickBot="1" x14ac:dyDescent="0.3">
      <c r="B305" s="669"/>
      <c r="C305" s="672"/>
      <c r="D305" s="675"/>
      <c r="E305" s="172" t="s">
        <v>1</v>
      </c>
      <c r="F305" s="165">
        <f>SUM(F299:F304)</f>
        <v>0</v>
      </c>
      <c r="G305" s="166" t="str">
        <f>IFERROR(F305/F305,"")</f>
        <v/>
      </c>
      <c r="H305" s="371" t="str">
        <f>IFERROR(F305/$D$19,"")</f>
        <v/>
      </c>
      <c r="O305" s="375"/>
      <c r="P305" s="375"/>
      <c r="Q305" s="375"/>
      <c r="R305" s="375"/>
      <c r="S305" s="375"/>
      <c r="T305" s="375"/>
      <c r="U305" s="375"/>
      <c r="V305" s="375"/>
      <c r="W305" s="375"/>
      <c r="X305" s="375"/>
      <c r="Y305" s="375"/>
      <c r="Z305" s="375"/>
      <c r="AA305" s="375"/>
      <c r="AB305" s="375"/>
      <c r="AC305" s="375"/>
      <c r="AD305" s="375"/>
      <c r="AE305" s="375"/>
      <c r="AF305" s="375"/>
      <c r="AG305" s="375"/>
      <c r="AH305" s="375"/>
      <c r="AI305" s="375"/>
      <c r="AJ305" s="375"/>
      <c r="AK305" s="375"/>
      <c r="AL305" s="375"/>
      <c r="AM305" s="375"/>
      <c r="AN305" s="375"/>
      <c r="AO305" s="375"/>
      <c r="AP305" s="375"/>
      <c r="AQ305" s="375"/>
      <c r="AR305" s="375"/>
      <c r="AS305" s="375"/>
      <c r="AT305" s="375"/>
      <c r="AU305" s="375"/>
      <c r="AV305" s="375"/>
      <c r="AW305" s="375"/>
      <c r="AX305" s="375"/>
      <c r="AY305" s="375"/>
      <c r="AZ305" s="375"/>
      <c r="BA305" s="375"/>
      <c r="BB305" s="375"/>
      <c r="BC305" s="375"/>
      <c r="BD305" s="375"/>
      <c r="BE305" s="375"/>
      <c r="BF305" s="375"/>
      <c r="BG305" s="375"/>
      <c r="BH305" s="375"/>
      <c r="BI305" s="375"/>
      <c r="BJ305" s="375"/>
      <c r="BK305" s="375"/>
    </row>
    <row r="306" spans="2:63" ht="15.75" thickBot="1" x14ac:dyDescent="0.3">
      <c r="B306" s="155"/>
      <c r="C306" s="155"/>
      <c r="D306" s="156"/>
    </row>
    <row r="307" spans="2:63" x14ac:dyDescent="0.25">
      <c r="B307" s="157" t="s">
        <v>165</v>
      </c>
      <c r="C307" s="158"/>
      <c r="D307" s="159"/>
      <c r="E307" s="30"/>
      <c r="F307" s="30"/>
      <c r="G307" s="31"/>
      <c r="H307" s="32"/>
    </row>
    <row r="308" spans="2:63" ht="30" x14ac:dyDescent="0.25">
      <c r="B308" s="160" t="s">
        <v>0</v>
      </c>
      <c r="C308" s="161" t="s">
        <v>68</v>
      </c>
      <c r="D308" s="162" t="s">
        <v>111</v>
      </c>
      <c r="E308" s="33" t="s">
        <v>64</v>
      </c>
      <c r="F308" s="33" t="s">
        <v>181</v>
      </c>
      <c r="G308" s="33" t="s">
        <v>5</v>
      </c>
      <c r="H308" s="34" t="s">
        <v>65</v>
      </c>
    </row>
    <row r="309" spans="2:63" x14ac:dyDescent="0.25">
      <c r="B309" s="667" t="str">
        <f>IF('Step 5-After School Hrs &amp; Sites'!E55="","",'Step 5-After School Hrs &amp; Sites'!E55)</f>
        <v/>
      </c>
      <c r="C309" s="670" t="str">
        <f>IF('Step 5-After School Hrs &amp; Sites'!C55="","",'Step 5-After School Hrs &amp; Sites'!C55)</f>
        <v/>
      </c>
      <c r="D309" s="673" t="str">
        <f>IF('Step 5-After School Hrs &amp; Sites'!I55="","",'Step 5-After School Hrs &amp; Sites'!I55)</f>
        <v/>
      </c>
      <c r="E309" s="2" t="s">
        <v>7</v>
      </c>
      <c r="F309" s="170"/>
      <c r="G309" s="506" t="str">
        <f>IFERROR(F309/F315,"")</f>
        <v/>
      </c>
      <c r="H309" s="174" t="str">
        <f>IFERROR(F309/D309,"")</f>
        <v/>
      </c>
    </row>
    <row r="310" spans="2:63" x14ac:dyDescent="0.25">
      <c r="B310" s="668"/>
      <c r="C310" s="671"/>
      <c r="D310" s="674"/>
      <c r="E310" s="2" t="s">
        <v>8</v>
      </c>
      <c r="F310" s="170"/>
      <c r="G310" s="506" t="str">
        <f>IFERROR(F310/F315,"")</f>
        <v/>
      </c>
      <c r="H310" s="174" t="str">
        <f>IFERROR(F310/D309,"")</f>
        <v/>
      </c>
    </row>
    <row r="311" spans="2:63" x14ac:dyDescent="0.25">
      <c r="B311" s="668"/>
      <c r="C311" s="671"/>
      <c r="D311" s="674"/>
      <c r="E311" s="2" t="s">
        <v>9</v>
      </c>
      <c r="F311" s="170"/>
      <c r="G311" s="506" t="str">
        <f>IFERROR(F311/F315,"")</f>
        <v/>
      </c>
      <c r="H311" s="174" t="str">
        <f>IFERROR(F311/D309,"")</f>
        <v/>
      </c>
    </row>
    <row r="312" spans="2:63" x14ac:dyDescent="0.25">
      <c r="B312" s="668"/>
      <c r="C312" s="671"/>
      <c r="D312" s="674"/>
      <c r="E312" s="2" t="s">
        <v>112</v>
      </c>
      <c r="F312" s="170"/>
      <c r="G312" s="506" t="str">
        <f>IFERROR(F312/F315,"")</f>
        <v/>
      </c>
      <c r="H312" s="174" t="str">
        <f>IFERROR(F312/D309,"")</f>
        <v/>
      </c>
    </row>
    <row r="313" spans="2:63" x14ac:dyDescent="0.25">
      <c r="B313" s="668"/>
      <c r="C313" s="671"/>
      <c r="D313" s="674"/>
      <c r="E313" s="2" t="s">
        <v>10</v>
      </c>
      <c r="F313" s="170"/>
      <c r="G313" s="506" t="str">
        <f>IFERROR(F313/F315,"")</f>
        <v/>
      </c>
      <c r="H313" s="174" t="str">
        <f>IFERROR(F313/D309,"")</f>
        <v/>
      </c>
    </row>
    <row r="314" spans="2:63" x14ac:dyDescent="0.25">
      <c r="B314" s="668"/>
      <c r="C314" s="671"/>
      <c r="D314" s="674"/>
      <c r="E314" s="2" t="s">
        <v>67</v>
      </c>
      <c r="F314" s="170"/>
      <c r="G314" s="506" t="str">
        <f>IFERROR(F314/F315,"")</f>
        <v/>
      </c>
      <c r="H314" s="174" t="str">
        <f>IFERROR(F314/D309,"")</f>
        <v/>
      </c>
    </row>
    <row r="315" spans="2:63" s="370" customFormat="1" ht="15.75" thickBot="1" x14ac:dyDescent="0.3">
      <c r="B315" s="669"/>
      <c r="C315" s="672"/>
      <c r="D315" s="675"/>
      <c r="E315" s="172" t="s">
        <v>1</v>
      </c>
      <c r="F315" s="165">
        <f>SUM(F309:F314)</f>
        <v>0</v>
      </c>
      <c r="G315" s="166" t="str">
        <f>IFERROR(F315/F315,"")</f>
        <v/>
      </c>
      <c r="H315" s="371" t="str">
        <f>IFERROR(F315/$D$19,"")</f>
        <v/>
      </c>
      <c r="O315" s="375"/>
      <c r="P315" s="375"/>
      <c r="Q315" s="375"/>
      <c r="R315" s="375"/>
      <c r="S315" s="375"/>
      <c r="T315" s="375"/>
      <c r="U315" s="375"/>
      <c r="V315" s="375"/>
      <c r="W315" s="375"/>
      <c r="X315" s="375"/>
      <c r="Y315" s="375"/>
      <c r="Z315" s="375"/>
      <c r="AA315" s="375"/>
      <c r="AB315" s="375"/>
      <c r="AC315" s="375"/>
      <c r="AD315" s="375"/>
      <c r="AE315" s="375"/>
      <c r="AF315" s="375"/>
      <c r="AG315" s="375"/>
      <c r="AH315" s="375"/>
      <c r="AI315" s="375"/>
      <c r="AJ315" s="375"/>
      <c r="AK315" s="375"/>
      <c r="AL315" s="375"/>
      <c r="AM315" s="375"/>
      <c r="AN315" s="375"/>
      <c r="AO315" s="375"/>
      <c r="AP315" s="375"/>
      <c r="AQ315" s="375"/>
      <c r="AR315" s="375"/>
      <c r="AS315" s="375"/>
      <c r="AT315" s="375"/>
      <c r="AU315" s="375"/>
      <c r="AV315" s="375"/>
      <c r="AW315" s="375"/>
      <c r="AX315" s="375"/>
      <c r="AY315" s="375"/>
      <c r="AZ315" s="375"/>
      <c r="BA315" s="375"/>
      <c r="BB315" s="375"/>
      <c r="BC315" s="375"/>
      <c r="BD315" s="375"/>
      <c r="BE315" s="375"/>
      <c r="BF315" s="375"/>
      <c r="BG315" s="375"/>
      <c r="BH315" s="375"/>
      <c r="BI315" s="375"/>
      <c r="BJ315" s="375"/>
      <c r="BK315" s="375"/>
    </row>
    <row r="316" spans="2:63" ht="15.75" thickBot="1" x14ac:dyDescent="0.3">
      <c r="B316" s="155"/>
      <c r="C316" s="155"/>
      <c r="D316" s="156"/>
    </row>
    <row r="317" spans="2:63" x14ac:dyDescent="0.25">
      <c r="B317" s="157" t="s">
        <v>166</v>
      </c>
      <c r="C317" s="158"/>
      <c r="D317" s="159"/>
      <c r="E317" s="30"/>
      <c r="F317" s="30"/>
      <c r="G317" s="31"/>
      <c r="H317" s="32"/>
    </row>
    <row r="318" spans="2:63" ht="30" x14ac:dyDescent="0.25">
      <c r="B318" s="160" t="s">
        <v>0</v>
      </c>
      <c r="C318" s="161" t="s">
        <v>68</v>
      </c>
      <c r="D318" s="162" t="s">
        <v>111</v>
      </c>
      <c r="E318" s="33" t="s">
        <v>64</v>
      </c>
      <c r="F318" s="33" t="s">
        <v>181</v>
      </c>
      <c r="G318" s="33" t="s">
        <v>5</v>
      </c>
      <c r="H318" s="34" t="s">
        <v>65</v>
      </c>
    </row>
    <row r="319" spans="2:63" x14ac:dyDescent="0.25">
      <c r="B319" s="667" t="str">
        <f>IF('Step 5-After School Hrs &amp; Sites'!E56="","",'Step 5-After School Hrs &amp; Sites'!E56)</f>
        <v/>
      </c>
      <c r="C319" s="670" t="str">
        <f>IF('Step 5-After School Hrs &amp; Sites'!C56="","",'Step 5-After School Hrs &amp; Sites'!C56)</f>
        <v/>
      </c>
      <c r="D319" s="673" t="str">
        <f>IF('Step 5-After School Hrs &amp; Sites'!I56="","",'Step 5-After School Hrs &amp; Sites'!I56)</f>
        <v/>
      </c>
      <c r="E319" s="2" t="s">
        <v>7</v>
      </c>
      <c r="F319" s="170"/>
      <c r="G319" s="506" t="str">
        <f>IFERROR(F319/F325,"")</f>
        <v/>
      </c>
      <c r="H319" s="174" t="str">
        <f>IFERROR(F319/D319,"")</f>
        <v/>
      </c>
    </row>
    <row r="320" spans="2:63" x14ac:dyDescent="0.25">
      <c r="B320" s="677"/>
      <c r="C320" s="671"/>
      <c r="D320" s="679"/>
      <c r="E320" s="2" t="s">
        <v>8</v>
      </c>
      <c r="F320" s="170"/>
      <c r="G320" s="506" t="str">
        <f>IFERROR(F320/F325,"")</f>
        <v/>
      </c>
      <c r="H320" s="174" t="str">
        <f>IFERROR(F320/D319,"")</f>
        <v/>
      </c>
    </row>
    <row r="321" spans="2:63" x14ac:dyDescent="0.25">
      <c r="B321" s="677"/>
      <c r="C321" s="671"/>
      <c r="D321" s="679"/>
      <c r="E321" s="2" t="s">
        <v>9</v>
      </c>
      <c r="F321" s="170"/>
      <c r="G321" s="506" t="str">
        <f>IFERROR(F321/F325,"")</f>
        <v/>
      </c>
      <c r="H321" s="174" t="str">
        <f>IFERROR(F321/D319,"")</f>
        <v/>
      </c>
    </row>
    <row r="322" spans="2:63" x14ac:dyDescent="0.25">
      <c r="B322" s="677"/>
      <c r="C322" s="671"/>
      <c r="D322" s="679"/>
      <c r="E322" s="2" t="s">
        <v>112</v>
      </c>
      <c r="F322" s="170"/>
      <c r="G322" s="506" t="str">
        <f>IFERROR(F322/F325,"")</f>
        <v/>
      </c>
      <c r="H322" s="174" t="str">
        <f>IFERROR(F322/D319,"")</f>
        <v/>
      </c>
    </row>
    <row r="323" spans="2:63" x14ac:dyDescent="0.25">
      <c r="B323" s="677"/>
      <c r="C323" s="671"/>
      <c r="D323" s="679"/>
      <c r="E323" s="2" t="s">
        <v>10</v>
      </c>
      <c r="F323" s="170"/>
      <c r="G323" s="506" t="str">
        <f>IFERROR(F323/F325,"")</f>
        <v/>
      </c>
      <c r="H323" s="174" t="str">
        <f>IFERROR(F323/D319,"")</f>
        <v/>
      </c>
    </row>
    <row r="324" spans="2:63" x14ac:dyDescent="0.25">
      <c r="B324" s="677"/>
      <c r="C324" s="671"/>
      <c r="D324" s="679"/>
      <c r="E324" s="2" t="s">
        <v>67</v>
      </c>
      <c r="F324" s="170"/>
      <c r="G324" s="506" t="str">
        <f>IFERROR(F324/F325,"")</f>
        <v/>
      </c>
      <c r="H324" s="174" t="str">
        <f>IFERROR(F324/D319,"")</f>
        <v/>
      </c>
    </row>
    <row r="325" spans="2:63" s="370" customFormat="1" ht="15.75" thickBot="1" x14ac:dyDescent="0.3">
      <c r="B325" s="678"/>
      <c r="C325" s="672"/>
      <c r="D325" s="680"/>
      <c r="E325" s="172" t="s">
        <v>1</v>
      </c>
      <c r="F325" s="165">
        <f>SUM(F319:F324)</f>
        <v>0</v>
      </c>
      <c r="G325" s="166" t="str">
        <f>IFERROR(F325/F325,"")</f>
        <v/>
      </c>
      <c r="H325" s="371" t="str">
        <f>IFERROR(F325/$D$19,"")</f>
        <v/>
      </c>
      <c r="O325" s="375"/>
      <c r="P325" s="375"/>
      <c r="Q325" s="375"/>
      <c r="R325" s="375"/>
      <c r="S325" s="375"/>
      <c r="T325" s="375"/>
      <c r="U325" s="375"/>
      <c r="V325" s="375"/>
      <c r="W325" s="375"/>
      <c r="X325" s="375"/>
      <c r="Y325" s="375"/>
      <c r="Z325" s="375"/>
      <c r="AA325" s="375"/>
      <c r="AB325" s="375"/>
      <c r="AC325" s="375"/>
      <c r="AD325" s="375"/>
      <c r="AE325" s="375"/>
      <c r="AF325" s="375"/>
      <c r="AG325" s="375"/>
      <c r="AH325" s="375"/>
      <c r="AI325" s="375"/>
      <c r="AJ325" s="375"/>
      <c r="AK325" s="375"/>
      <c r="AL325" s="375"/>
      <c r="AM325" s="375"/>
      <c r="AN325" s="375"/>
      <c r="AO325" s="375"/>
      <c r="AP325" s="375"/>
      <c r="AQ325" s="375"/>
      <c r="AR325" s="375"/>
      <c r="AS325" s="375"/>
      <c r="AT325" s="375"/>
      <c r="AU325" s="375"/>
      <c r="AV325" s="375"/>
      <c r="AW325" s="375"/>
      <c r="AX325" s="375"/>
      <c r="AY325" s="375"/>
      <c r="AZ325" s="375"/>
      <c r="BA325" s="375"/>
      <c r="BB325" s="375"/>
      <c r="BC325" s="375"/>
      <c r="BD325" s="375"/>
      <c r="BE325" s="375"/>
      <c r="BF325" s="375"/>
      <c r="BG325" s="375"/>
      <c r="BH325" s="375"/>
      <c r="BI325" s="375"/>
      <c r="BJ325" s="375"/>
      <c r="BK325" s="375"/>
    </row>
    <row r="326" spans="2:63" ht="15.75" thickBot="1" x14ac:dyDescent="0.3">
      <c r="B326" s="155"/>
      <c r="C326" s="155"/>
      <c r="D326" s="156"/>
    </row>
    <row r="327" spans="2:63" x14ac:dyDescent="0.25">
      <c r="B327" s="157" t="s">
        <v>167</v>
      </c>
      <c r="C327" s="158"/>
      <c r="D327" s="159"/>
      <c r="E327" s="30"/>
      <c r="F327" s="30"/>
      <c r="G327" s="31"/>
      <c r="H327" s="32"/>
    </row>
    <row r="328" spans="2:63" ht="30" x14ac:dyDescent="0.25">
      <c r="B328" s="160" t="s">
        <v>0</v>
      </c>
      <c r="C328" s="161" t="s">
        <v>68</v>
      </c>
      <c r="D328" s="162" t="s">
        <v>111</v>
      </c>
      <c r="E328" s="33" t="s">
        <v>64</v>
      </c>
      <c r="F328" s="33" t="s">
        <v>181</v>
      </c>
      <c r="G328" s="33" t="s">
        <v>5</v>
      </c>
      <c r="H328" s="34" t="s">
        <v>65</v>
      </c>
    </row>
    <row r="329" spans="2:63" x14ac:dyDescent="0.25">
      <c r="B329" s="667" t="str">
        <f>IF('Step 5-After School Hrs &amp; Sites'!E57="","",'Step 5-After School Hrs &amp; Sites'!E57)</f>
        <v/>
      </c>
      <c r="C329" s="670" t="str">
        <f>IF('Step 5-After School Hrs &amp; Sites'!C57="","",'Step 5-After School Hrs &amp; Sites'!C57)</f>
        <v/>
      </c>
      <c r="D329" s="673" t="str">
        <f>IF('Step 5-After School Hrs &amp; Sites'!I57="","",'Step 5-After School Hrs &amp; Sites'!I57)</f>
        <v/>
      </c>
      <c r="E329" s="2" t="s">
        <v>7</v>
      </c>
      <c r="F329" s="170"/>
      <c r="G329" s="506" t="str">
        <f>IFERROR(F329/F335,"")</f>
        <v/>
      </c>
      <c r="H329" s="174" t="str">
        <f>IFERROR(F329/D329,"")</f>
        <v/>
      </c>
    </row>
    <row r="330" spans="2:63" x14ac:dyDescent="0.25">
      <c r="B330" s="677"/>
      <c r="C330" s="671"/>
      <c r="D330" s="679"/>
      <c r="E330" s="2" t="s">
        <v>8</v>
      </c>
      <c r="F330" s="170"/>
      <c r="G330" s="506" t="str">
        <f>IFERROR(F330/F335,"")</f>
        <v/>
      </c>
      <c r="H330" s="174" t="str">
        <f>IFERROR(F330/D329,"")</f>
        <v/>
      </c>
    </row>
    <row r="331" spans="2:63" x14ac:dyDescent="0.25">
      <c r="B331" s="677"/>
      <c r="C331" s="671"/>
      <c r="D331" s="679"/>
      <c r="E331" s="2" t="s">
        <v>9</v>
      </c>
      <c r="F331" s="170"/>
      <c r="G331" s="506" t="str">
        <f>IFERROR(F331/F335,"")</f>
        <v/>
      </c>
      <c r="H331" s="174" t="str">
        <f>IFERROR(F331/D329,"")</f>
        <v/>
      </c>
    </row>
    <row r="332" spans="2:63" x14ac:dyDescent="0.25">
      <c r="B332" s="677"/>
      <c r="C332" s="671"/>
      <c r="D332" s="679"/>
      <c r="E332" s="2" t="s">
        <v>112</v>
      </c>
      <c r="F332" s="170"/>
      <c r="G332" s="506" t="str">
        <f>IFERROR(F332/F335,"")</f>
        <v/>
      </c>
      <c r="H332" s="174" t="str">
        <f>IFERROR(F332/D329,"")</f>
        <v/>
      </c>
    </row>
    <row r="333" spans="2:63" x14ac:dyDescent="0.25">
      <c r="B333" s="677"/>
      <c r="C333" s="671"/>
      <c r="D333" s="679"/>
      <c r="E333" s="2" t="s">
        <v>10</v>
      </c>
      <c r="F333" s="170"/>
      <c r="G333" s="506" t="str">
        <f>IFERROR(F333/F335,"")</f>
        <v/>
      </c>
      <c r="H333" s="174" t="str">
        <f>IFERROR(F333/D329,"")</f>
        <v/>
      </c>
    </row>
    <row r="334" spans="2:63" x14ac:dyDescent="0.25">
      <c r="B334" s="677"/>
      <c r="C334" s="671"/>
      <c r="D334" s="679"/>
      <c r="E334" s="2" t="s">
        <v>67</v>
      </c>
      <c r="F334" s="170"/>
      <c r="G334" s="506" t="str">
        <f>IFERROR(F334/F335,"")</f>
        <v/>
      </c>
      <c r="H334" s="174" t="str">
        <f>IFERROR(F334/D329,"")</f>
        <v/>
      </c>
    </row>
    <row r="335" spans="2:63" s="370" customFormat="1" ht="15.75" thickBot="1" x14ac:dyDescent="0.3">
      <c r="B335" s="678"/>
      <c r="C335" s="672"/>
      <c r="D335" s="680"/>
      <c r="E335" s="172" t="s">
        <v>1</v>
      </c>
      <c r="F335" s="165">
        <f>SUM(F329:F334)</f>
        <v>0</v>
      </c>
      <c r="G335" s="166" t="str">
        <f>IFERROR(F335/F335,"")</f>
        <v/>
      </c>
      <c r="H335" s="371" t="str">
        <f>IFERROR(F335/$D$19,"")</f>
        <v/>
      </c>
      <c r="O335" s="375"/>
      <c r="P335" s="375"/>
      <c r="Q335" s="375"/>
      <c r="R335" s="375"/>
      <c r="S335" s="375"/>
      <c r="T335" s="375"/>
      <c r="U335" s="375"/>
      <c r="V335" s="375"/>
      <c r="W335" s="375"/>
      <c r="X335" s="375"/>
      <c r="Y335" s="375"/>
      <c r="Z335" s="375"/>
      <c r="AA335" s="375"/>
      <c r="AB335" s="375"/>
      <c r="AC335" s="375"/>
      <c r="AD335" s="375"/>
      <c r="AE335" s="375"/>
      <c r="AF335" s="375"/>
      <c r="AG335" s="375"/>
      <c r="AH335" s="375"/>
      <c r="AI335" s="375"/>
      <c r="AJ335" s="375"/>
      <c r="AK335" s="375"/>
      <c r="AL335" s="375"/>
      <c r="AM335" s="375"/>
      <c r="AN335" s="375"/>
      <c r="AO335" s="375"/>
      <c r="AP335" s="375"/>
      <c r="AQ335" s="375"/>
      <c r="AR335" s="375"/>
      <c r="AS335" s="375"/>
      <c r="AT335" s="375"/>
      <c r="AU335" s="375"/>
      <c r="AV335" s="375"/>
      <c r="AW335" s="375"/>
      <c r="AX335" s="375"/>
      <c r="AY335" s="375"/>
      <c r="AZ335" s="375"/>
      <c r="BA335" s="375"/>
      <c r="BB335" s="375"/>
      <c r="BC335" s="375"/>
      <c r="BD335" s="375"/>
      <c r="BE335" s="375"/>
      <c r="BF335" s="375"/>
      <c r="BG335" s="375"/>
      <c r="BH335" s="375"/>
      <c r="BI335" s="375"/>
      <c r="BJ335" s="375"/>
      <c r="BK335" s="375"/>
    </row>
    <row r="336" spans="2:63" ht="15.75" thickBot="1" x14ac:dyDescent="0.3">
      <c r="B336" s="155"/>
      <c r="C336" s="155"/>
      <c r="D336" s="156"/>
    </row>
    <row r="337" spans="2:63" x14ac:dyDescent="0.25">
      <c r="B337" s="157" t="s">
        <v>168</v>
      </c>
      <c r="C337" s="158"/>
      <c r="D337" s="159"/>
      <c r="E337" s="30"/>
      <c r="F337" s="30"/>
      <c r="G337" s="31"/>
      <c r="H337" s="32"/>
    </row>
    <row r="338" spans="2:63" ht="30" x14ac:dyDescent="0.25">
      <c r="B338" s="160" t="s">
        <v>0</v>
      </c>
      <c r="C338" s="161" t="s">
        <v>68</v>
      </c>
      <c r="D338" s="162" t="s">
        <v>111</v>
      </c>
      <c r="E338" s="33" t="s">
        <v>64</v>
      </c>
      <c r="F338" s="33" t="s">
        <v>181</v>
      </c>
      <c r="G338" s="33" t="s">
        <v>5</v>
      </c>
      <c r="H338" s="34" t="s">
        <v>65</v>
      </c>
    </row>
    <row r="339" spans="2:63" x14ac:dyDescent="0.25">
      <c r="B339" s="667" t="str">
        <f>IF('Step 5-After School Hrs &amp; Sites'!E58="","",'Step 5-After School Hrs &amp; Sites'!E58)</f>
        <v/>
      </c>
      <c r="C339" s="670" t="str">
        <f>IF('Step 5-After School Hrs &amp; Sites'!C58="","",'Step 5-After School Hrs &amp; Sites'!C58)</f>
        <v/>
      </c>
      <c r="D339" s="673" t="str">
        <f>IF('Step 5-After School Hrs &amp; Sites'!I58="","",'Step 5-After School Hrs &amp; Sites'!I58)</f>
        <v/>
      </c>
      <c r="E339" s="2" t="s">
        <v>7</v>
      </c>
      <c r="F339" s="170"/>
      <c r="G339" s="506" t="str">
        <f>IFERROR(F339/F345,"")</f>
        <v/>
      </c>
      <c r="H339" s="174" t="str">
        <f>IFERROR(F339/D339,"")</f>
        <v/>
      </c>
    </row>
    <row r="340" spans="2:63" x14ac:dyDescent="0.25">
      <c r="B340" s="677"/>
      <c r="C340" s="671"/>
      <c r="D340" s="679"/>
      <c r="E340" s="2" t="s">
        <v>8</v>
      </c>
      <c r="F340" s="170"/>
      <c r="G340" s="506" t="str">
        <f>IFERROR(F340/F345,"")</f>
        <v/>
      </c>
      <c r="H340" s="174" t="str">
        <f>IFERROR(F340/D339,"")</f>
        <v/>
      </c>
    </row>
    <row r="341" spans="2:63" x14ac:dyDescent="0.25">
      <c r="B341" s="677"/>
      <c r="C341" s="671"/>
      <c r="D341" s="679"/>
      <c r="E341" s="2" t="s">
        <v>9</v>
      </c>
      <c r="F341" s="170"/>
      <c r="G341" s="506" t="str">
        <f>IFERROR(F341/F345,"")</f>
        <v/>
      </c>
      <c r="H341" s="174" t="str">
        <f>IFERROR(F341/D339,"")</f>
        <v/>
      </c>
    </row>
    <row r="342" spans="2:63" x14ac:dyDescent="0.25">
      <c r="B342" s="677"/>
      <c r="C342" s="671"/>
      <c r="D342" s="679"/>
      <c r="E342" s="2" t="s">
        <v>112</v>
      </c>
      <c r="F342" s="170"/>
      <c r="G342" s="506" t="str">
        <f>IFERROR(F342/F345,"")</f>
        <v/>
      </c>
      <c r="H342" s="174" t="str">
        <f>IFERROR(F342/D339,"")</f>
        <v/>
      </c>
    </row>
    <row r="343" spans="2:63" x14ac:dyDescent="0.25">
      <c r="B343" s="677"/>
      <c r="C343" s="671"/>
      <c r="D343" s="679"/>
      <c r="E343" s="2" t="s">
        <v>10</v>
      </c>
      <c r="F343" s="170"/>
      <c r="G343" s="506" t="str">
        <f>IFERROR(F343/F345,"")</f>
        <v/>
      </c>
      <c r="H343" s="174" t="str">
        <f>IFERROR(F343/D339,"")</f>
        <v/>
      </c>
    </row>
    <row r="344" spans="2:63" x14ac:dyDescent="0.25">
      <c r="B344" s="677"/>
      <c r="C344" s="671"/>
      <c r="D344" s="679"/>
      <c r="E344" s="2" t="s">
        <v>67</v>
      </c>
      <c r="F344" s="170"/>
      <c r="G344" s="506" t="str">
        <f>IFERROR(F344/F345,"")</f>
        <v/>
      </c>
      <c r="H344" s="174" t="str">
        <f>IFERROR(F344/D339,"")</f>
        <v/>
      </c>
    </row>
    <row r="345" spans="2:63" s="370" customFormat="1" ht="15.75" thickBot="1" x14ac:dyDescent="0.3">
      <c r="B345" s="678"/>
      <c r="C345" s="672"/>
      <c r="D345" s="680"/>
      <c r="E345" s="172" t="s">
        <v>1</v>
      </c>
      <c r="F345" s="165">
        <f>SUM(F339:F344)</f>
        <v>0</v>
      </c>
      <c r="G345" s="166" t="str">
        <f>IFERROR(F345/F345,"")</f>
        <v/>
      </c>
      <c r="H345" s="371" t="str">
        <f>IFERROR(F345/$D$19,"")</f>
        <v/>
      </c>
      <c r="O345" s="375"/>
      <c r="P345" s="375"/>
      <c r="Q345" s="375"/>
      <c r="R345" s="375"/>
      <c r="S345" s="375"/>
      <c r="T345" s="375"/>
      <c r="U345" s="375"/>
      <c r="V345" s="375"/>
      <c r="W345" s="375"/>
      <c r="X345" s="375"/>
      <c r="Y345" s="375"/>
      <c r="Z345" s="375"/>
      <c r="AA345" s="375"/>
      <c r="AB345" s="375"/>
      <c r="AC345" s="375"/>
      <c r="AD345" s="375"/>
      <c r="AE345" s="375"/>
      <c r="AF345" s="375"/>
      <c r="AG345" s="375"/>
      <c r="AH345" s="375"/>
      <c r="AI345" s="375"/>
      <c r="AJ345" s="375"/>
      <c r="AK345" s="375"/>
      <c r="AL345" s="375"/>
      <c r="AM345" s="375"/>
      <c r="AN345" s="375"/>
      <c r="AO345" s="375"/>
      <c r="AP345" s="375"/>
      <c r="AQ345" s="375"/>
      <c r="AR345" s="375"/>
      <c r="AS345" s="375"/>
      <c r="AT345" s="375"/>
      <c r="AU345" s="375"/>
      <c r="AV345" s="375"/>
      <c r="AW345" s="375"/>
      <c r="AX345" s="375"/>
      <c r="AY345" s="375"/>
      <c r="AZ345" s="375"/>
      <c r="BA345" s="375"/>
      <c r="BB345" s="375"/>
      <c r="BC345" s="375"/>
      <c r="BD345" s="375"/>
      <c r="BE345" s="375"/>
      <c r="BF345" s="375"/>
      <c r="BG345" s="375"/>
      <c r="BH345" s="375"/>
      <c r="BI345" s="375"/>
      <c r="BJ345" s="375"/>
      <c r="BK345" s="375"/>
    </row>
    <row r="346" spans="2:63" ht="15.75" thickBot="1" x14ac:dyDescent="0.3">
      <c r="B346" s="155"/>
      <c r="C346" s="155"/>
      <c r="D346" s="156"/>
    </row>
    <row r="347" spans="2:63" x14ac:dyDescent="0.25">
      <c r="B347" s="157" t="s">
        <v>169</v>
      </c>
      <c r="C347" s="158"/>
      <c r="D347" s="159"/>
      <c r="E347" s="30"/>
      <c r="F347" s="30"/>
      <c r="G347" s="31"/>
      <c r="H347" s="32"/>
    </row>
    <row r="348" spans="2:63" ht="30" x14ac:dyDescent="0.25">
      <c r="B348" s="160" t="s">
        <v>0</v>
      </c>
      <c r="C348" s="161" t="s">
        <v>68</v>
      </c>
      <c r="D348" s="162" t="s">
        <v>111</v>
      </c>
      <c r="E348" s="33" t="s">
        <v>64</v>
      </c>
      <c r="F348" s="33" t="s">
        <v>181</v>
      </c>
      <c r="G348" s="33" t="s">
        <v>5</v>
      </c>
      <c r="H348" s="34" t="s">
        <v>65</v>
      </c>
    </row>
    <row r="349" spans="2:63" x14ac:dyDescent="0.25">
      <c r="B349" s="667" t="str">
        <f>IF('Step 5-After School Hrs &amp; Sites'!E59="","",'Step 5-After School Hrs &amp; Sites'!E59)</f>
        <v/>
      </c>
      <c r="C349" s="670" t="str">
        <f>IF('Step 5-After School Hrs &amp; Sites'!C59="","",'Step 5-After School Hrs &amp; Sites'!C59)</f>
        <v/>
      </c>
      <c r="D349" s="673" t="str">
        <f>IF('Step 5-After School Hrs &amp; Sites'!I59="","",'Step 5-After School Hrs &amp; Sites'!I59)</f>
        <v/>
      </c>
      <c r="E349" s="2" t="s">
        <v>7</v>
      </c>
      <c r="F349" s="170"/>
      <c r="G349" s="506" t="str">
        <f>IFERROR(F349/F355,"")</f>
        <v/>
      </c>
      <c r="H349" s="174" t="str">
        <f>IFERROR(F349/D349,"")</f>
        <v/>
      </c>
    </row>
    <row r="350" spans="2:63" x14ac:dyDescent="0.25">
      <c r="B350" s="677"/>
      <c r="C350" s="671"/>
      <c r="D350" s="679"/>
      <c r="E350" s="2" t="s">
        <v>8</v>
      </c>
      <c r="F350" s="170"/>
      <c r="G350" s="506" t="str">
        <f>IFERROR(F350/F355,"")</f>
        <v/>
      </c>
      <c r="H350" s="174" t="str">
        <f>IFERROR(F350/D349,"")</f>
        <v/>
      </c>
    </row>
    <row r="351" spans="2:63" x14ac:dyDescent="0.25">
      <c r="B351" s="677"/>
      <c r="C351" s="671"/>
      <c r="D351" s="679"/>
      <c r="E351" s="2" t="s">
        <v>9</v>
      </c>
      <c r="F351" s="170"/>
      <c r="G351" s="506" t="str">
        <f>IFERROR(F351/F355,"")</f>
        <v/>
      </c>
      <c r="H351" s="174" t="str">
        <f>IFERROR(F351/D349,"")</f>
        <v/>
      </c>
    </row>
    <row r="352" spans="2:63" x14ac:dyDescent="0.25">
      <c r="B352" s="677"/>
      <c r="C352" s="671"/>
      <c r="D352" s="679"/>
      <c r="E352" s="2" t="s">
        <v>112</v>
      </c>
      <c r="F352" s="170"/>
      <c r="G352" s="506" t="str">
        <f>IFERROR(F352/F355,"")</f>
        <v/>
      </c>
      <c r="H352" s="174" t="str">
        <f>IFERROR(F352/D349,"")</f>
        <v/>
      </c>
    </row>
    <row r="353" spans="2:63" x14ac:dyDescent="0.25">
      <c r="B353" s="677"/>
      <c r="C353" s="671"/>
      <c r="D353" s="679"/>
      <c r="E353" s="2" t="s">
        <v>10</v>
      </c>
      <c r="F353" s="170"/>
      <c r="G353" s="506" t="str">
        <f>IFERROR(F353/F355,"")</f>
        <v/>
      </c>
      <c r="H353" s="174" t="str">
        <f>IFERROR(F353/D349,"")</f>
        <v/>
      </c>
    </row>
    <row r="354" spans="2:63" x14ac:dyDescent="0.25">
      <c r="B354" s="677"/>
      <c r="C354" s="671"/>
      <c r="D354" s="679"/>
      <c r="E354" s="2" t="s">
        <v>67</v>
      </c>
      <c r="F354" s="170"/>
      <c r="G354" s="506" t="str">
        <f>IFERROR(F354/F355,"")</f>
        <v/>
      </c>
      <c r="H354" s="174" t="str">
        <f>IFERROR(F354/D349,"")</f>
        <v/>
      </c>
    </row>
    <row r="355" spans="2:63" s="370" customFormat="1" ht="15.75" thickBot="1" x14ac:dyDescent="0.3">
      <c r="B355" s="678"/>
      <c r="C355" s="672"/>
      <c r="D355" s="680"/>
      <c r="E355" s="172" t="s">
        <v>1</v>
      </c>
      <c r="F355" s="165">
        <f>SUM(F349:F354)</f>
        <v>0</v>
      </c>
      <c r="G355" s="166" t="str">
        <f>IFERROR(F355/F355,"")</f>
        <v/>
      </c>
      <c r="H355" s="371" t="str">
        <f>IFERROR(F355/$D$19,"")</f>
        <v/>
      </c>
      <c r="O355" s="375"/>
      <c r="P355" s="375"/>
      <c r="Q355" s="375"/>
      <c r="R355" s="375"/>
      <c r="S355" s="375"/>
      <c r="T355" s="375"/>
      <c r="U355" s="375"/>
      <c r="V355" s="375"/>
      <c r="W355" s="375"/>
      <c r="X355" s="375"/>
      <c r="Y355" s="375"/>
      <c r="Z355" s="375"/>
      <c r="AA355" s="375"/>
      <c r="AB355" s="375"/>
      <c r="AC355" s="375"/>
      <c r="AD355" s="375"/>
      <c r="AE355" s="375"/>
      <c r="AF355" s="375"/>
      <c r="AG355" s="375"/>
      <c r="AH355" s="375"/>
      <c r="AI355" s="375"/>
      <c r="AJ355" s="375"/>
      <c r="AK355" s="375"/>
      <c r="AL355" s="375"/>
      <c r="AM355" s="375"/>
      <c r="AN355" s="375"/>
      <c r="AO355" s="375"/>
      <c r="AP355" s="375"/>
      <c r="AQ355" s="375"/>
      <c r="AR355" s="375"/>
      <c r="AS355" s="375"/>
      <c r="AT355" s="375"/>
      <c r="AU355" s="375"/>
      <c r="AV355" s="375"/>
      <c r="AW355" s="375"/>
      <c r="AX355" s="375"/>
      <c r="AY355" s="375"/>
      <c r="AZ355" s="375"/>
      <c r="BA355" s="375"/>
      <c r="BB355" s="375"/>
      <c r="BC355" s="375"/>
      <c r="BD355" s="375"/>
      <c r="BE355" s="375"/>
      <c r="BF355" s="375"/>
      <c r="BG355" s="375"/>
      <c r="BH355" s="375"/>
      <c r="BI355" s="375"/>
      <c r="BJ355" s="375"/>
      <c r="BK355" s="375"/>
    </row>
    <row r="356" spans="2:63" ht="15.75" thickBot="1" x14ac:dyDescent="0.3">
      <c r="B356" s="155"/>
      <c r="C356" s="155"/>
      <c r="D356" s="156"/>
    </row>
    <row r="357" spans="2:63" x14ac:dyDescent="0.25">
      <c r="B357" s="157" t="s">
        <v>170</v>
      </c>
      <c r="C357" s="158"/>
      <c r="D357" s="159"/>
      <c r="E357" s="30"/>
      <c r="F357" s="30"/>
      <c r="G357" s="31"/>
      <c r="H357" s="32"/>
    </row>
    <row r="358" spans="2:63" ht="30" x14ac:dyDescent="0.25">
      <c r="B358" s="160" t="s">
        <v>0</v>
      </c>
      <c r="C358" s="161" t="s">
        <v>68</v>
      </c>
      <c r="D358" s="162" t="s">
        <v>111</v>
      </c>
      <c r="E358" s="33" t="s">
        <v>64</v>
      </c>
      <c r="F358" s="33" t="s">
        <v>181</v>
      </c>
      <c r="G358" s="33" t="s">
        <v>5</v>
      </c>
      <c r="H358" s="34" t="s">
        <v>65</v>
      </c>
    </row>
    <row r="359" spans="2:63" x14ac:dyDescent="0.25">
      <c r="B359" s="667" t="str">
        <f>IF('Step 5-After School Hrs &amp; Sites'!E60="","",'Step 5-After School Hrs &amp; Sites'!E60)</f>
        <v/>
      </c>
      <c r="C359" s="670" t="str">
        <f>IF('Step 5-After School Hrs &amp; Sites'!C60="","",'Step 5-After School Hrs &amp; Sites'!C60)</f>
        <v/>
      </c>
      <c r="D359" s="673" t="str">
        <f>IF('Step 5-After School Hrs &amp; Sites'!I60="","",'Step 5-After School Hrs &amp; Sites'!I60)</f>
        <v/>
      </c>
      <c r="E359" s="2" t="s">
        <v>7</v>
      </c>
      <c r="F359" s="170"/>
      <c r="G359" s="506" t="str">
        <f>IFERROR(F359/F365,"")</f>
        <v/>
      </c>
      <c r="H359" s="174" t="str">
        <f>IFERROR(F359/D359,"")</f>
        <v/>
      </c>
    </row>
    <row r="360" spans="2:63" x14ac:dyDescent="0.25">
      <c r="B360" s="677"/>
      <c r="C360" s="671"/>
      <c r="D360" s="679"/>
      <c r="E360" s="2" t="s">
        <v>8</v>
      </c>
      <c r="F360" s="170"/>
      <c r="G360" s="506" t="str">
        <f>IFERROR(F360/F365,"")</f>
        <v/>
      </c>
      <c r="H360" s="174" t="str">
        <f>IFERROR(F360/D359,"")</f>
        <v/>
      </c>
    </row>
    <row r="361" spans="2:63" x14ac:dyDescent="0.25">
      <c r="B361" s="677"/>
      <c r="C361" s="671"/>
      <c r="D361" s="679"/>
      <c r="E361" s="2" t="s">
        <v>9</v>
      </c>
      <c r="F361" s="170"/>
      <c r="G361" s="506" t="str">
        <f>IFERROR(F361/F365,"")</f>
        <v/>
      </c>
      <c r="H361" s="174" t="str">
        <f>IFERROR(F361/D359,"")</f>
        <v/>
      </c>
    </row>
    <row r="362" spans="2:63" x14ac:dyDescent="0.25">
      <c r="B362" s="677"/>
      <c r="C362" s="671"/>
      <c r="D362" s="679"/>
      <c r="E362" s="2" t="s">
        <v>112</v>
      </c>
      <c r="F362" s="170"/>
      <c r="G362" s="506" t="str">
        <f>IFERROR(F362/F365,"")</f>
        <v/>
      </c>
      <c r="H362" s="174" t="str">
        <f>IFERROR(F362/D359,"")</f>
        <v/>
      </c>
    </row>
    <row r="363" spans="2:63" x14ac:dyDescent="0.25">
      <c r="B363" s="677"/>
      <c r="C363" s="671"/>
      <c r="D363" s="679"/>
      <c r="E363" s="2" t="s">
        <v>10</v>
      </c>
      <c r="F363" s="170"/>
      <c r="G363" s="506" t="str">
        <f>IFERROR(F363/F365,"")</f>
        <v/>
      </c>
      <c r="H363" s="174" t="str">
        <f>IFERROR(F363/D359,"")</f>
        <v/>
      </c>
    </row>
    <row r="364" spans="2:63" x14ac:dyDescent="0.25">
      <c r="B364" s="677"/>
      <c r="C364" s="671"/>
      <c r="D364" s="679"/>
      <c r="E364" s="2" t="s">
        <v>67</v>
      </c>
      <c r="F364" s="170"/>
      <c r="G364" s="506" t="str">
        <f>IFERROR(F364/F365,"")</f>
        <v/>
      </c>
      <c r="H364" s="174" t="str">
        <f>IFERROR(F364/D359,"")</f>
        <v/>
      </c>
      <c r="K364" s="171"/>
    </row>
    <row r="365" spans="2:63" s="370" customFormat="1" ht="15.75" thickBot="1" x14ac:dyDescent="0.3">
      <c r="B365" s="678"/>
      <c r="C365" s="672"/>
      <c r="D365" s="680"/>
      <c r="E365" s="172" t="s">
        <v>1</v>
      </c>
      <c r="F365" s="165">
        <f>SUM(F359:F364)</f>
        <v>0</v>
      </c>
      <c r="G365" s="166" t="str">
        <f>IFERROR(F365/F365,"")</f>
        <v/>
      </c>
      <c r="H365" s="371" t="str">
        <f>IFERROR(F365/$D$19,"")</f>
        <v/>
      </c>
      <c r="K365" s="376"/>
      <c r="O365" s="375"/>
      <c r="P365" s="375"/>
      <c r="Q365" s="375"/>
      <c r="R365" s="375"/>
      <c r="S365" s="375"/>
      <c r="T365" s="375"/>
      <c r="U365" s="375"/>
      <c r="V365" s="375"/>
      <c r="W365" s="375"/>
      <c r="X365" s="375"/>
      <c r="Y365" s="375"/>
      <c r="Z365" s="375"/>
      <c r="AA365" s="375"/>
      <c r="AB365" s="375"/>
      <c r="AC365" s="375"/>
      <c r="AD365" s="375"/>
      <c r="AE365" s="375"/>
      <c r="AF365" s="375"/>
      <c r="AG365" s="375"/>
      <c r="AH365" s="375"/>
      <c r="AI365" s="375"/>
      <c r="AJ365" s="375"/>
      <c r="AK365" s="375"/>
      <c r="AL365" s="375"/>
      <c r="AM365" s="375"/>
      <c r="AN365" s="375"/>
      <c r="AO365" s="375"/>
      <c r="AP365" s="375"/>
      <c r="AQ365" s="375"/>
      <c r="AR365" s="375"/>
      <c r="AS365" s="375"/>
      <c r="AT365" s="375"/>
      <c r="AU365" s="375"/>
      <c r="AV365" s="375"/>
      <c r="AW365" s="375"/>
      <c r="AX365" s="375"/>
      <c r="AY365" s="375"/>
      <c r="AZ365" s="375"/>
      <c r="BA365" s="375"/>
      <c r="BB365" s="375"/>
      <c r="BC365" s="375"/>
      <c r="BD365" s="375"/>
      <c r="BE365" s="375"/>
      <c r="BF365" s="375"/>
      <c r="BG365" s="375"/>
      <c r="BH365" s="375"/>
      <c r="BI365" s="375"/>
      <c r="BJ365" s="375"/>
      <c r="BK365" s="375"/>
    </row>
    <row r="366" spans="2:63" ht="15.75" thickBot="1" x14ac:dyDescent="0.3">
      <c r="B366" s="155"/>
      <c r="C366" s="155"/>
      <c r="D366" s="156"/>
      <c r="K366" s="171"/>
    </row>
    <row r="367" spans="2:63" x14ac:dyDescent="0.25">
      <c r="B367" s="157" t="s">
        <v>171</v>
      </c>
      <c r="C367" s="158"/>
      <c r="D367" s="159"/>
      <c r="E367" s="30"/>
      <c r="F367" s="30"/>
      <c r="G367" s="31"/>
      <c r="H367" s="32"/>
      <c r="K367" s="171"/>
    </row>
    <row r="368" spans="2:63" ht="30" x14ac:dyDescent="0.25">
      <c r="B368" s="160" t="s">
        <v>0</v>
      </c>
      <c r="C368" s="161" t="s">
        <v>68</v>
      </c>
      <c r="D368" s="162" t="s">
        <v>111</v>
      </c>
      <c r="E368" s="33" t="s">
        <v>64</v>
      </c>
      <c r="F368" s="33" t="s">
        <v>181</v>
      </c>
      <c r="G368" s="33" t="s">
        <v>5</v>
      </c>
      <c r="H368" s="34" t="s">
        <v>65</v>
      </c>
      <c r="K368" s="171"/>
    </row>
    <row r="369" spans="2:63" x14ac:dyDescent="0.25">
      <c r="B369" s="667" t="str">
        <f>IF('Step 5-After School Hrs &amp; Sites'!E61="","",'Step 5-After School Hrs &amp; Sites'!E61)</f>
        <v/>
      </c>
      <c r="C369" s="670" t="str">
        <f>IF('Step 5-After School Hrs &amp; Sites'!C61="","",'Step 5-After School Hrs &amp; Sites'!C61)</f>
        <v/>
      </c>
      <c r="D369" s="673" t="str">
        <f>IF('Step 5-After School Hrs &amp; Sites'!I61="","",'Step 5-After School Hrs &amp; Sites'!I61)</f>
        <v/>
      </c>
      <c r="E369" s="2" t="s">
        <v>7</v>
      </c>
      <c r="F369" s="170"/>
      <c r="G369" s="506" t="str">
        <f>IFERROR(F369/F375,"")</f>
        <v/>
      </c>
      <c r="H369" s="174" t="str">
        <f>IFERROR(F369/D369,"")</f>
        <v/>
      </c>
      <c r="K369" s="171"/>
    </row>
    <row r="370" spans="2:63" x14ac:dyDescent="0.25">
      <c r="B370" s="677"/>
      <c r="C370" s="671"/>
      <c r="D370" s="679"/>
      <c r="E370" s="2" t="s">
        <v>8</v>
      </c>
      <c r="F370" s="170"/>
      <c r="G370" s="506" t="str">
        <f>IFERROR(F370/F375,"")</f>
        <v/>
      </c>
      <c r="H370" s="174" t="str">
        <f>IFERROR(F370/D369,"")</f>
        <v/>
      </c>
      <c r="K370" s="171"/>
    </row>
    <row r="371" spans="2:63" x14ac:dyDescent="0.25">
      <c r="B371" s="677"/>
      <c r="C371" s="671"/>
      <c r="D371" s="679"/>
      <c r="E371" s="2" t="s">
        <v>9</v>
      </c>
      <c r="F371" s="170"/>
      <c r="G371" s="506" t="str">
        <f>IFERROR(F371/F375,"")</f>
        <v/>
      </c>
      <c r="H371" s="174" t="str">
        <f>IFERROR(F371/D369,"")</f>
        <v/>
      </c>
      <c r="K371" s="171"/>
    </row>
    <row r="372" spans="2:63" x14ac:dyDescent="0.25">
      <c r="B372" s="677"/>
      <c r="C372" s="671"/>
      <c r="D372" s="679"/>
      <c r="E372" s="2" t="s">
        <v>112</v>
      </c>
      <c r="F372" s="170"/>
      <c r="G372" s="506" t="str">
        <f>IFERROR(F372/F375,"")</f>
        <v/>
      </c>
      <c r="H372" s="174" t="str">
        <f>IFERROR(F372/D369,"")</f>
        <v/>
      </c>
      <c r="K372" s="171"/>
    </row>
    <row r="373" spans="2:63" x14ac:dyDescent="0.25">
      <c r="B373" s="677"/>
      <c r="C373" s="671"/>
      <c r="D373" s="679"/>
      <c r="E373" s="2" t="s">
        <v>10</v>
      </c>
      <c r="F373" s="170"/>
      <c r="G373" s="506" t="str">
        <f>IFERROR(F373/F375,"")</f>
        <v/>
      </c>
      <c r="H373" s="174" t="str">
        <f>IFERROR(F373/D369,"")</f>
        <v/>
      </c>
      <c r="K373" s="171"/>
    </row>
    <row r="374" spans="2:63" x14ac:dyDescent="0.25">
      <c r="B374" s="677"/>
      <c r="C374" s="671"/>
      <c r="D374" s="679"/>
      <c r="E374" s="2" t="s">
        <v>67</v>
      </c>
      <c r="F374" s="170"/>
      <c r="G374" s="506" t="str">
        <f>IFERROR(F374/F375,"")</f>
        <v/>
      </c>
      <c r="H374" s="174" t="str">
        <f>IFERROR(F374/D369,"")</f>
        <v/>
      </c>
      <c r="K374" s="171"/>
    </row>
    <row r="375" spans="2:63" s="370" customFormat="1" ht="15.75" thickBot="1" x14ac:dyDescent="0.3">
      <c r="B375" s="678"/>
      <c r="C375" s="672"/>
      <c r="D375" s="680"/>
      <c r="E375" s="172" t="s">
        <v>1</v>
      </c>
      <c r="F375" s="165">
        <f>SUM(F369:F374)</f>
        <v>0</v>
      </c>
      <c r="G375" s="166" t="str">
        <f>IFERROR(F375/F375,"")</f>
        <v/>
      </c>
      <c r="H375" s="371" t="str">
        <f>IFERROR(F375/$D$19,"")</f>
        <v/>
      </c>
      <c r="K375" s="376"/>
      <c r="O375" s="375"/>
      <c r="P375" s="375"/>
      <c r="Q375" s="375"/>
      <c r="R375" s="375"/>
      <c r="S375" s="375"/>
      <c r="T375" s="375"/>
      <c r="U375" s="375"/>
      <c r="V375" s="375"/>
      <c r="W375" s="375"/>
      <c r="X375" s="375"/>
      <c r="Y375" s="375"/>
      <c r="Z375" s="375"/>
      <c r="AA375" s="375"/>
      <c r="AB375" s="375"/>
      <c r="AC375" s="375"/>
      <c r="AD375" s="375"/>
      <c r="AE375" s="375"/>
      <c r="AF375" s="375"/>
      <c r="AG375" s="375"/>
      <c r="AH375" s="375"/>
      <c r="AI375" s="375"/>
      <c r="AJ375" s="375"/>
      <c r="AK375" s="375"/>
      <c r="AL375" s="375"/>
      <c r="AM375" s="375"/>
      <c r="AN375" s="375"/>
      <c r="AO375" s="375"/>
      <c r="AP375" s="375"/>
      <c r="AQ375" s="375"/>
      <c r="AR375" s="375"/>
      <c r="AS375" s="375"/>
      <c r="AT375" s="375"/>
      <c r="AU375" s="375"/>
      <c r="AV375" s="375"/>
      <c r="AW375" s="375"/>
      <c r="AX375" s="375"/>
      <c r="AY375" s="375"/>
      <c r="AZ375" s="375"/>
      <c r="BA375" s="375"/>
      <c r="BB375" s="375"/>
      <c r="BC375" s="375"/>
      <c r="BD375" s="375"/>
      <c r="BE375" s="375"/>
      <c r="BF375" s="375"/>
      <c r="BG375" s="375"/>
      <c r="BH375" s="375"/>
      <c r="BI375" s="375"/>
      <c r="BJ375" s="375"/>
      <c r="BK375" s="375"/>
    </row>
    <row r="376" spans="2:63" ht="15.75" thickBot="1" x14ac:dyDescent="0.3">
      <c r="B376" s="155"/>
      <c r="C376" s="155"/>
      <c r="D376" s="156"/>
      <c r="K376" s="171"/>
    </row>
    <row r="377" spans="2:63" x14ac:dyDescent="0.25">
      <c r="B377" s="157" t="s">
        <v>172</v>
      </c>
      <c r="C377" s="158"/>
      <c r="D377" s="159"/>
      <c r="E377" s="30"/>
      <c r="F377" s="30"/>
      <c r="G377" s="31"/>
      <c r="H377" s="32"/>
      <c r="K377" s="171"/>
    </row>
    <row r="378" spans="2:63" ht="30" x14ac:dyDescent="0.25">
      <c r="B378" s="160" t="s">
        <v>0</v>
      </c>
      <c r="C378" s="161" t="s">
        <v>68</v>
      </c>
      <c r="D378" s="162" t="s">
        <v>111</v>
      </c>
      <c r="E378" s="33" t="s">
        <v>64</v>
      </c>
      <c r="F378" s="33" t="s">
        <v>181</v>
      </c>
      <c r="G378" s="33" t="s">
        <v>5</v>
      </c>
      <c r="H378" s="34" t="s">
        <v>65</v>
      </c>
      <c r="K378" s="171"/>
    </row>
    <row r="379" spans="2:63" x14ac:dyDescent="0.25">
      <c r="B379" s="667" t="str">
        <f>IF('Step 5-After School Hrs &amp; Sites'!E62="","",'Step 5-After School Hrs &amp; Sites'!E62)</f>
        <v/>
      </c>
      <c r="C379" s="670" t="str">
        <f>IF('Step 5-After School Hrs &amp; Sites'!C62="","",'Step 5-After School Hrs &amp; Sites'!C62)</f>
        <v/>
      </c>
      <c r="D379" s="673" t="str">
        <f>IF('Step 5-After School Hrs &amp; Sites'!I62="","",'Step 5-After School Hrs &amp; Sites'!I62)</f>
        <v/>
      </c>
      <c r="E379" s="2" t="s">
        <v>7</v>
      </c>
      <c r="F379" s="170"/>
      <c r="G379" s="506" t="str">
        <f>IFERROR(F379/F385,"")</f>
        <v/>
      </c>
      <c r="H379" s="174" t="str">
        <f>IFERROR(F379/D379,"")</f>
        <v/>
      </c>
      <c r="K379" s="171"/>
    </row>
    <row r="380" spans="2:63" x14ac:dyDescent="0.25">
      <c r="B380" s="677"/>
      <c r="C380" s="671"/>
      <c r="D380" s="679"/>
      <c r="E380" s="2" t="s">
        <v>8</v>
      </c>
      <c r="F380" s="170"/>
      <c r="G380" s="506" t="str">
        <f>IFERROR(F380/F385,"")</f>
        <v/>
      </c>
      <c r="H380" s="174" t="str">
        <f>IFERROR(F380/D379,"")</f>
        <v/>
      </c>
      <c r="K380" s="171"/>
    </row>
    <row r="381" spans="2:63" x14ac:dyDescent="0.25">
      <c r="B381" s="677"/>
      <c r="C381" s="671"/>
      <c r="D381" s="679"/>
      <c r="E381" s="2" t="s">
        <v>9</v>
      </c>
      <c r="F381" s="170"/>
      <c r="G381" s="506" t="str">
        <f>IFERROR(F381/F385,"")</f>
        <v/>
      </c>
      <c r="H381" s="174" t="str">
        <f>IFERROR(F381/D379,"")</f>
        <v/>
      </c>
      <c r="K381" s="171"/>
    </row>
    <row r="382" spans="2:63" x14ac:dyDescent="0.25">
      <c r="B382" s="677"/>
      <c r="C382" s="671"/>
      <c r="D382" s="679"/>
      <c r="E382" s="2" t="s">
        <v>112</v>
      </c>
      <c r="F382" s="170"/>
      <c r="G382" s="506" t="str">
        <f>IFERROR(F382/F385,"")</f>
        <v/>
      </c>
      <c r="H382" s="174" t="str">
        <f>IFERROR(F382/D379,"")</f>
        <v/>
      </c>
      <c r="K382" s="171"/>
    </row>
    <row r="383" spans="2:63" x14ac:dyDescent="0.25">
      <c r="B383" s="677"/>
      <c r="C383" s="671"/>
      <c r="D383" s="679"/>
      <c r="E383" s="2" t="s">
        <v>10</v>
      </c>
      <c r="F383" s="170"/>
      <c r="G383" s="506" t="str">
        <f>IFERROR(F383/F385,"")</f>
        <v/>
      </c>
      <c r="H383" s="174" t="str">
        <f>IFERROR(F383/D379,"")</f>
        <v/>
      </c>
      <c r="K383" s="171"/>
    </row>
    <row r="384" spans="2:63" x14ac:dyDescent="0.25">
      <c r="B384" s="677"/>
      <c r="C384" s="671"/>
      <c r="D384" s="679"/>
      <c r="E384" s="2" t="s">
        <v>67</v>
      </c>
      <c r="F384" s="170"/>
      <c r="G384" s="506" t="str">
        <f>IFERROR(F384/F385,"")</f>
        <v/>
      </c>
      <c r="H384" s="174" t="str">
        <f>IFERROR(F384/D379,"")</f>
        <v/>
      </c>
      <c r="K384" s="171"/>
    </row>
    <row r="385" spans="2:63" s="370" customFormat="1" ht="15.75" thickBot="1" x14ac:dyDescent="0.3">
      <c r="B385" s="678"/>
      <c r="C385" s="672"/>
      <c r="D385" s="680"/>
      <c r="E385" s="172" t="s">
        <v>1</v>
      </c>
      <c r="F385" s="165">
        <f>SUM(F379:F384)</f>
        <v>0</v>
      </c>
      <c r="G385" s="166" t="str">
        <f>IFERROR(F385/F385,"")</f>
        <v/>
      </c>
      <c r="H385" s="371" t="str">
        <f>IFERROR(F385/$D$19,"")</f>
        <v/>
      </c>
      <c r="O385" s="375"/>
      <c r="P385" s="375"/>
      <c r="Q385" s="375"/>
      <c r="R385" s="375"/>
      <c r="S385" s="375"/>
      <c r="T385" s="375"/>
      <c r="U385" s="375"/>
      <c r="V385" s="375"/>
      <c r="W385" s="375"/>
      <c r="X385" s="375"/>
      <c r="Y385" s="375"/>
      <c r="Z385" s="375"/>
      <c r="AA385" s="375"/>
      <c r="AB385" s="375"/>
      <c r="AC385" s="375"/>
      <c r="AD385" s="375"/>
      <c r="AE385" s="375"/>
      <c r="AF385" s="375"/>
      <c r="AG385" s="375"/>
      <c r="AH385" s="375"/>
      <c r="AI385" s="375"/>
      <c r="AJ385" s="375"/>
      <c r="AK385" s="375"/>
      <c r="AL385" s="375"/>
      <c r="AM385" s="375"/>
      <c r="AN385" s="375"/>
      <c r="AO385" s="375"/>
      <c r="AP385" s="375"/>
      <c r="AQ385" s="375"/>
      <c r="AR385" s="375"/>
      <c r="AS385" s="375"/>
      <c r="AT385" s="375"/>
      <c r="AU385" s="375"/>
      <c r="AV385" s="375"/>
      <c r="AW385" s="375"/>
      <c r="AX385" s="375"/>
      <c r="AY385" s="375"/>
      <c r="AZ385" s="375"/>
      <c r="BA385" s="375"/>
      <c r="BB385" s="375"/>
      <c r="BC385" s="375"/>
      <c r="BD385" s="375"/>
      <c r="BE385" s="375"/>
      <c r="BF385" s="375"/>
      <c r="BG385" s="375"/>
      <c r="BH385" s="375"/>
      <c r="BI385" s="375"/>
      <c r="BJ385" s="375"/>
      <c r="BK385" s="375"/>
    </row>
    <row r="386" spans="2:63" ht="15.75" thickBot="1" x14ac:dyDescent="0.3">
      <c r="B386" s="155"/>
      <c r="C386" s="155"/>
      <c r="D386" s="156"/>
    </row>
    <row r="387" spans="2:63" x14ac:dyDescent="0.25">
      <c r="B387" s="157" t="s">
        <v>173</v>
      </c>
      <c r="C387" s="158"/>
      <c r="D387" s="159"/>
      <c r="E387" s="30"/>
      <c r="F387" s="30"/>
      <c r="G387" s="31"/>
      <c r="H387" s="32"/>
    </row>
    <row r="388" spans="2:63" ht="30" x14ac:dyDescent="0.25">
      <c r="B388" s="160" t="s">
        <v>0</v>
      </c>
      <c r="C388" s="161" t="s">
        <v>68</v>
      </c>
      <c r="D388" s="162" t="s">
        <v>111</v>
      </c>
      <c r="E388" s="33" t="s">
        <v>64</v>
      </c>
      <c r="F388" s="33" t="s">
        <v>181</v>
      </c>
      <c r="G388" s="33" t="s">
        <v>5</v>
      </c>
      <c r="H388" s="34" t="s">
        <v>65</v>
      </c>
    </row>
    <row r="389" spans="2:63" x14ac:dyDescent="0.25">
      <c r="B389" s="667" t="str">
        <f>IF('Step 5-After School Hrs &amp; Sites'!E63="","",'Step 5-After School Hrs &amp; Sites'!E63)</f>
        <v/>
      </c>
      <c r="C389" s="670" t="str">
        <f>IF('Step 5-After School Hrs &amp; Sites'!C63="","",'Step 5-After School Hrs &amp; Sites'!C63)</f>
        <v/>
      </c>
      <c r="D389" s="673" t="str">
        <f>IF('Step 5-After School Hrs &amp; Sites'!I63="","",'Step 5-After School Hrs &amp; Sites'!I63)</f>
        <v/>
      </c>
      <c r="E389" s="2" t="s">
        <v>7</v>
      </c>
      <c r="F389" s="170"/>
      <c r="G389" s="506" t="str">
        <f>IFERROR(F389/F395,"")</f>
        <v/>
      </c>
      <c r="H389" s="174" t="str">
        <f>IFERROR(F389/D389,"")</f>
        <v/>
      </c>
    </row>
    <row r="390" spans="2:63" x14ac:dyDescent="0.25">
      <c r="B390" s="677"/>
      <c r="C390" s="671"/>
      <c r="D390" s="679"/>
      <c r="E390" s="2" t="s">
        <v>8</v>
      </c>
      <c r="F390" s="170"/>
      <c r="G390" s="506" t="str">
        <f>IFERROR(F390/F395,"")</f>
        <v/>
      </c>
      <c r="H390" s="174" t="str">
        <f>IFERROR(F390/D389,"")</f>
        <v/>
      </c>
    </row>
    <row r="391" spans="2:63" x14ac:dyDescent="0.25">
      <c r="B391" s="677"/>
      <c r="C391" s="671"/>
      <c r="D391" s="679"/>
      <c r="E391" s="2" t="s">
        <v>9</v>
      </c>
      <c r="F391" s="170"/>
      <c r="G391" s="506" t="str">
        <f>IFERROR(F391/F395,"")</f>
        <v/>
      </c>
      <c r="H391" s="174" t="str">
        <f>IFERROR(F391/D389,"")</f>
        <v/>
      </c>
    </row>
    <row r="392" spans="2:63" x14ac:dyDescent="0.25">
      <c r="B392" s="677"/>
      <c r="C392" s="671"/>
      <c r="D392" s="679"/>
      <c r="E392" s="2" t="s">
        <v>112</v>
      </c>
      <c r="F392" s="170"/>
      <c r="G392" s="506" t="str">
        <f>IFERROR(F392/F395,"")</f>
        <v/>
      </c>
      <c r="H392" s="174" t="str">
        <f>IFERROR(F392/D389,"")</f>
        <v/>
      </c>
    </row>
    <row r="393" spans="2:63" x14ac:dyDescent="0.25">
      <c r="B393" s="677"/>
      <c r="C393" s="671"/>
      <c r="D393" s="679"/>
      <c r="E393" s="2" t="s">
        <v>10</v>
      </c>
      <c r="F393" s="170"/>
      <c r="G393" s="506" t="str">
        <f>IFERROR(F393/F395,"")</f>
        <v/>
      </c>
      <c r="H393" s="174" t="str">
        <f>IFERROR(F393/D389,"")</f>
        <v/>
      </c>
    </row>
    <row r="394" spans="2:63" x14ac:dyDescent="0.25">
      <c r="B394" s="677"/>
      <c r="C394" s="671"/>
      <c r="D394" s="679"/>
      <c r="E394" s="2" t="s">
        <v>67</v>
      </c>
      <c r="F394" s="170"/>
      <c r="G394" s="506" t="str">
        <f>IFERROR(F394/F395,"")</f>
        <v/>
      </c>
      <c r="H394" s="174" t="str">
        <f>IFERROR(F394/D389,"")</f>
        <v/>
      </c>
    </row>
    <row r="395" spans="2:63" s="370" customFormat="1" ht="15.75" thickBot="1" x14ac:dyDescent="0.3">
      <c r="B395" s="678"/>
      <c r="C395" s="672"/>
      <c r="D395" s="680"/>
      <c r="E395" s="172" t="s">
        <v>1</v>
      </c>
      <c r="F395" s="165">
        <f>SUM(F389:F394)</f>
        <v>0</v>
      </c>
      <c r="G395" s="166" t="str">
        <f>IFERROR(F395/F395,"")</f>
        <v/>
      </c>
      <c r="H395" s="371" t="str">
        <f>IFERROR(F395/$D$19,"")</f>
        <v/>
      </c>
      <c r="O395" s="375"/>
      <c r="P395" s="375"/>
      <c r="Q395" s="375"/>
      <c r="R395" s="375"/>
      <c r="S395" s="375"/>
      <c r="T395" s="375"/>
      <c r="U395" s="375"/>
      <c r="V395" s="375"/>
      <c r="W395" s="375"/>
      <c r="X395" s="375"/>
      <c r="Y395" s="375"/>
      <c r="Z395" s="375"/>
      <c r="AA395" s="375"/>
      <c r="AB395" s="375"/>
      <c r="AC395" s="375"/>
      <c r="AD395" s="375"/>
      <c r="AE395" s="375"/>
      <c r="AF395" s="375"/>
      <c r="AG395" s="375"/>
      <c r="AH395" s="375"/>
      <c r="AI395" s="375"/>
      <c r="AJ395" s="375"/>
      <c r="AK395" s="375"/>
      <c r="AL395" s="375"/>
      <c r="AM395" s="375"/>
      <c r="AN395" s="375"/>
      <c r="AO395" s="375"/>
      <c r="AP395" s="375"/>
      <c r="AQ395" s="375"/>
      <c r="AR395" s="375"/>
      <c r="AS395" s="375"/>
      <c r="AT395" s="375"/>
      <c r="AU395" s="375"/>
      <c r="AV395" s="375"/>
      <c r="AW395" s="375"/>
      <c r="AX395" s="375"/>
      <c r="AY395" s="375"/>
      <c r="AZ395" s="375"/>
      <c r="BA395" s="375"/>
      <c r="BB395" s="375"/>
      <c r="BC395" s="375"/>
      <c r="BD395" s="375"/>
      <c r="BE395" s="375"/>
      <c r="BF395" s="375"/>
      <c r="BG395" s="375"/>
      <c r="BH395" s="375"/>
      <c r="BI395" s="375"/>
      <c r="BJ395" s="375"/>
      <c r="BK395" s="375"/>
    </row>
    <row r="396" spans="2:63" ht="15.75" thickBot="1" x14ac:dyDescent="0.3">
      <c r="B396" s="155"/>
      <c r="C396" s="155"/>
      <c r="D396" s="156"/>
    </row>
    <row r="397" spans="2:63" x14ac:dyDescent="0.25">
      <c r="B397" s="157" t="s">
        <v>174</v>
      </c>
      <c r="C397" s="158"/>
      <c r="D397" s="159"/>
      <c r="E397" s="30"/>
      <c r="F397" s="30"/>
      <c r="G397" s="31"/>
      <c r="H397" s="32"/>
    </row>
    <row r="398" spans="2:63" ht="30" x14ac:dyDescent="0.25">
      <c r="B398" s="160" t="s">
        <v>0</v>
      </c>
      <c r="C398" s="161" t="s">
        <v>68</v>
      </c>
      <c r="D398" s="162" t="s">
        <v>111</v>
      </c>
      <c r="E398" s="33" t="s">
        <v>64</v>
      </c>
      <c r="F398" s="33" t="s">
        <v>181</v>
      </c>
      <c r="G398" s="33" t="s">
        <v>5</v>
      </c>
      <c r="H398" s="34" t="s">
        <v>65</v>
      </c>
    </row>
    <row r="399" spans="2:63" x14ac:dyDescent="0.25">
      <c r="B399" s="667" t="str">
        <f>IF('Step 5-After School Hrs &amp; Sites'!E64="","",'Step 5-After School Hrs &amp; Sites'!E64)</f>
        <v/>
      </c>
      <c r="C399" s="670" t="str">
        <f>IF('Step 5-After School Hrs &amp; Sites'!C64="","",'Step 5-After School Hrs &amp; Sites'!C64)</f>
        <v/>
      </c>
      <c r="D399" s="673" t="str">
        <f>IF('Step 5-After School Hrs &amp; Sites'!I64="","",'Step 5-After School Hrs &amp; Sites'!I64)</f>
        <v/>
      </c>
      <c r="E399" s="2" t="s">
        <v>7</v>
      </c>
      <c r="F399" s="170"/>
      <c r="G399" s="506" t="str">
        <f>IFERROR(F399/F405,"")</f>
        <v/>
      </c>
      <c r="H399" s="174" t="str">
        <f>IFERROR(F399/D399,"")</f>
        <v/>
      </c>
    </row>
    <row r="400" spans="2:63" x14ac:dyDescent="0.25">
      <c r="B400" s="677"/>
      <c r="C400" s="671"/>
      <c r="D400" s="679"/>
      <c r="E400" s="2" t="s">
        <v>8</v>
      </c>
      <c r="F400" s="170"/>
      <c r="G400" s="506" t="str">
        <f>IFERROR(F400/F405,"")</f>
        <v/>
      </c>
      <c r="H400" s="174" t="str">
        <f>IFERROR(F400/D399,"")</f>
        <v/>
      </c>
    </row>
    <row r="401" spans="2:63" x14ac:dyDescent="0.25">
      <c r="B401" s="677"/>
      <c r="C401" s="671"/>
      <c r="D401" s="679"/>
      <c r="E401" s="2" t="s">
        <v>9</v>
      </c>
      <c r="F401" s="170"/>
      <c r="G401" s="506" t="str">
        <f>IFERROR(F401/F405,"")</f>
        <v/>
      </c>
      <c r="H401" s="174" t="str">
        <f>IFERROR(F401/D399,"")</f>
        <v/>
      </c>
    </row>
    <row r="402" spans="2:63" x14ac:dyDescent="0.25">
      <c r="B402" s="677"/>
      <c r="C402" s="671"/>
      <c r="D402" s="679"/>
      <c r="E402" s="2" t="s">
        <v>112</v>
      </c>
      <c r="F402" s="170"/>
      <c r="G402" s="506" t="str">
        <f>IFERROR(F402/F405,"")</f>
        <v/>
      </c>
      <c r="H402" s="174" t="str">
        <f>IFERROR(F402/D399,"")</f>
        <v/>
      </c>
    </row>
    <row r="403" spans="2:63" x14ac:dyDescent="0.25">
      <c r="B403" s="677"/>
      <c r="C403" s="671"/>
      <c r="D403" s="679"/>
      <c r="E403" s="2" t="s">
        <v>10</v>
      </c>
      <c r="F403" s="170"/>
      <c r="G403" s="506" t="str">
        <f>IFERROR(F403/F405,"")</f>
        <v/>
      </c>
      <c r="H403" s="174" t="str">
        <f>IFERROR(F403/D399,"")</f>
        <v/>
      </c>
    </row>
    <row r="404" spans="2:63" x14ac:dyDescent="0.25">
      <c r="B404" s="677"/>
      <c r="C404" s="671"/>
      <c r="D404" s="679"/>
      <c r="E404" s="2" t="s">
        <v>67</v>
      </c>
      <c r="F404" s="170"/>
      <c r="G404" s="506" t="str">
        <f>IFERROR(F404/F405,"")</f>
        <v/>
      </c>
      <c r="H404" s="174" t="str">
        <f>IFERROR(F404/D399,"")</f>
        <v/>
      </c>
    </row>
    <row r="405" spans="2:63" s="370" customFormat="1" ht="15.75" thickBot="1" x14ac:dyDescent="0.3">
      <c r="B405" s="678"/>
      <c r="C405" s="672"/>
      <c r="D405" s="680"/>
      <c r="E405" s="172" t="s">
        <v>1</v>
      </c>
      <c r="F405" s="165">
        <f>SUM(F399:F404)</f>
        <v>0</v>
      </c>
      <c r="G405" s="166" t="str">
        <f>IFERROR(F405/F405,"")</f>
        <v/>
      </c>
      <c r="H405" s="371" t="str">
        <f>IFERROR(F405/$D$19,"")</f>
        <v/>
      </c>
      <c r="O405" s="375"/>
      <c r="P405" s="375"/>
      <c r="Q405" s="375"/>
      <c r="R405" s="375"/>
      <c r="S405" s="375"/>
      <c r="T405" s="375"/>
      <c r="U405" s="375"/>
      <c r="V405" s="375"/>
      <c r="W405" s="375"/>
      <c r="X405" s="375"/>
      <c r="Y405" s="375"/>
      <c r="Z405" s="375"/>
      <c r="AA405" s="375"/>
      <c r="AB405" s="375"/>
      <c r="AC405" s="375"/>
      <c r="AD405" s="375"/>
      <c r="AE405" s="375"/>
      <c r="AF405" s="375"/>
      <c r="AG405" s="375"/>
      <c r="AH405" s="375"/>
      <c r="AI405" s="375"/>
      <c r="AJ405" s="375"/>
      <c r="AK405" s="375"/>
      <c r="AL405" s="375"/>
      <c r="AM405" s="375"/>
      <c r="AN405" s="375"/>
      <c r="AO405" s="375"/>
      <c r="AP405" s="375"/>
      <c r="AQ405" s="375"/>
      <c r="AR405" s="375"/>
      <c r="AS405" s="375"/>
      <c r="AT405" s="375"/>
      <c r="AU405" s="375"/>
      <c r="AV405" s="375"/>
      <c r="AW405" s="375"/>
      <c r="AX405" s="375"/>
      <c r="AY405" s="375"/>
      <c r="AZ405" s="375"/>
      <c r="BA405" s="375"/>
      <c r="BB405" s="375"/>
      <c r="BC405" s="375"/>
      <c r="BD405" s="375"/>
      <c r="BE405" s="375"/>
      <c r="BF405" s="375"/>
      <c r="BG405" s="375"/>
      <c r="BH405" s="375"/>
      <c r="BI405" s="375"/>
      <c r="BJ405" s="375"/>
      <c r="BK405" s="375"/>
    </row>
    <row r="406" spans="2:63" ht="15.75" thickBot="1" x14ac:dyDescent="0.3">
      <c r="B406" s="155"/>
      <c r="C406" s="155"/>
      <c r="D406" s="156"/>
    </row>
    <row r="407" spans="2:63" x14ac:dyDescent="0.25">
      <c r="B407" s="157" t="s">
        <v>175</v>
      </c>
      <c r="C407" s="158"/>
      <c r="D407" s="159"/>
      <c r="E407" s="30"/>
      <c r="F407" s="30"/>
      <c r="G407" s="31"/>
      <c r="H407" s="32"/>
    </row>
    <row r="408" spans="2:63" ht="30" x14ac:dyDescent="0.25">
      <c r="B408" s="160" t="s">
        <v>0</v>
      </c>
      <c r="C408" s="161" t="s">
        <v>68</v>
      </c>
      <c r="D408" s="162" t="s">
        <v>111</v>
      </c>
      <c r="E408" s="33" t="s">
        <v>64</v>
      </c>
      <c r="F408" s="33" t="s">
        <v>181</v>
      </c>
      <c r="G408" s="33" t="s">
        <v>5</v>
      </c>
      <c r="H408" s="34" t="s">
        <v>65</v>
      </c>
    </row>
    <row r="409" spans="2:63" x14ac:dyDescent="0.25">
      <c r="B409" s="667" t="str">
        <f>IF('Step 5-After School Hrs &amp; Sites'!E65="","",'Step 5-After School Hrs &amp; Sites'!E65)</f>
        <v/>
      </c>
      <c r="C409" s="670" t="str">
        <f>IF('Step 5-After School Hrs &amp; Sites'!C65="","",'Step 5-After School Hrs &amp; Sites'!C65)</f>
        <v/>
      </c>
      <c r="D409" s="673" t="str">
        <f>IF('Step 5-After School Hrs &amp; Sites'!I65="","",'Step 5-After School Hrs &amp; Sites'!I65)</f>
        <v/>
      </c>
      <c r="E409" s="2" t="s">
        <v>7</v>
      </c>
      <c r="F409" s="170"/>
      <c r="G409" s="506" t="str">
        <f>IFERROR(F409/F415,"")</f>
        <v/>
      </c>
      <c r="H409" s="174" t="str">
        <f>IFERROR(F409/D409,"")</f>
        <v/>
      </c>
    </row>
    <row r="410" spans="2:63" x14ac:dyDescent="0.25">
      <c r="B410" s="668"/>
      <c r="C410" s="671"/>
      <c r="D410" s="674"/>
      <c r="E410" s="2" t="s">
        <v>8</v>
      </c>
      <c r="F410" s="170"/>
      <c r="G410" s="506" t="str">
        <f>IFERROR(F410/F415,"")</f>
        <v/>
      </c>
      <c r="H410" s="174" t="str">
        <f>IFERROR(F410/D409,"")</f>
        <v/>
      </c>
    </row>
    <row r="411" spans="2:63" x14ac:dyDescent="0.25">
      <c r="B411" s="668"/>
      <c r="C411" s="671"/>
      <c r="D411" s="674"/>
      <c r="E411" s="2" t="s">
        <v>9</v>
      </c>
      <c r="F411" s="170"/>
      <c r="G411" s="506" t="str">
        <f>IFERROR(F411/F415,"")</f>
        <v/>
      </c>
      <c r="H411" s="174" t="str">
        <f>IFERROR(F411/D409,"")</f>
        <v/>
      </c>
    </row>
    <row r="412" spans="2:63" x14ac:dyDescent="0.25">
      <c r="B412" s="668"/>
      <c r="C412" s="671"/>
      <c r="D412" s="674"/>
      <c r="E412" s="2" t="s">
        <v>112</v>
      </c>
      <c r="F412" s="170"/>
      <c r="G412" s="506" t="str">
        <f>IFERROR(F412/F415,"")</f>
        <v/>
      </c>
      <c r="H412" s="174" t="str">
        <f>IFERROR(F412/D409,"")</f>
        <v/>
      </c>
    </row>
    <row r="413" spans="2:63" x14ac:dyDescent="0.25">
      <c r="B413" s="668"/>
      <c r="C413" s="671"/>
      <c r="D413" s="674"/>
      <c r="E413" s="2" t="s">
        <v>10</v>
      </c>
      <c r="F413" s="170"/>
      <c r="G413" s="506" t="str">
        <f>IFERROR(F413/F415,"")</f>
        <v/>
      </c>
      <c r="H413" s="174" t="str">
        <f>IFERROR(F413/D409,"")</f>
        <v/>
      </c>
    </row>
    <row r="414" spans="2:63" x14ac:dyDescent="0.25">
      <c r="B414" s="668"/>
      <c r="C414" s="671"/>
      <c r="D414" s="674"/>
      <c r="E414" s="2" t="s">
        <v>67</v>
      </c>
      <c r="F414" s="170"/>
      <c r="G414" s="506" t="str">
        <f>IFERROR(F414/F415,"")</f>
        <v/>
      </c>
      <c r="H414" s="174" t="str">
        <f>IFERROR(F414/D409,"")</f>
        <v/>
      </c>
    </row>
    <row r="415" spans="2:63" s="370" customFormat="1" ht="15.75" thickBot="1" x14ac:dyDescent="0.3">
      <c r="B415" s="669"/>
      <c r="C415" s="672"/>
      <c r="D415" s="675"/>
      <c r="E415" s="172" t="s">
        <v>1</v>
      </c>
      <c r="F415" s="165">
        <f>SUM(F409:F414)</f>
        <v>0</v>
      </c>
      <c r="G415" s="166" t="str">
        <f>IFERROR(F415/F415,"")</f>
        <v/>
      </c>
      <c r="H415" s="371" t="str">
        <f>IFERROR(F415/$D$19,"")</f>
        <v/>
      </c>
      <c r="O415" s="375"/>
      <c r="P415" s="375"/>
      <c r="Q415" s="375"/>
      <c r="R415" s="375"/>
      <c r="S415" s="375"/>
      <c r="T415" s="375"/>
      <c r="U415" s="375"/>
      <c r="V415" s="375"/>
      <c r="W415" s="375"/>
      <c r="X415" s="375"/>
      <c r="Y415" s="375"/>
      <c r="Z415" s="375"/>
      <c r="AA415" s="375"/>
      <c r="AB415" s="375"/>
      <c r="AC415" s="375"/>
      <c r="AD415" s="375"/>
      <c r="AE415" s="375"/>
      <c r="AF415" s="375"/>
      <c r="AG415" s="375"/>
      <c r="AH415" s="375"/>
      <c r="AI415" s="375"/>
      <c r="AJ415" s="375"/>
      <c r="AK415" s="375"/>
      <c r="AL415" s="375"/>
      <c r="AM415" s="375"/>
      <c r="AN415" s="375"/>
      <c r="AO415" s="375"/>
      <c r="AP415" s="375"/>
      <c r="AQ415" s="375"/>
      <c r="AR415" s="375"/>
      <c r="AS415" s="375"/>
      <c r="AT415" s="375"/>
      <c r="AU415" s="375"/>
      <c r="AV415" s="375"/>
      <c r="AW415" s="375"/>
      <c r="AX415" s="375"/>
      <c r="AY415" s="375"/>
      <c r="AZ415" s="375"/>
      <c r="BA415" s="375"/>
      <c r="BB415" s="375"/>
      <c r="BC415" s="375"/>
      <c r="BD415" s="375"/>
      <c r="BE415" s="375"/>
      <c r="BF415" s="375"/>
      <c r="BG415" s="375"/>
      <c r="BH415" s="375"/>
      <c r="BI415" s="375"/>
      <c r="BJ415" s="375"/>
      <c r="BK415" s="375"/>
    </row>
    <row r="416" spans="2:63" x14ac:dyDescent="0.25">
      <c r="B416" s="155"/>
      <c r="C416" s="155"/>
      <c r="D416" s="156"/>
    </row>
    <row r="417" spans="2:4" x14ac:dyDescent="0.25">
      <c r="B417" s="155"/>
      <c r="C417" s="155"/>
      <c r="D417" s="156"/>
    </row>
    <row r="418" spans="2:4" x14ac:dyDescent="0.25">
      <c r="B418" s="155"/>
      <c r="C418" s="155"/>
      <c r="D418" s="156"/>
    </row>
    <row r="419" spans="2:4" x14ac:dyDescent="0.25">
      <c r="B419" s="155"/>
      <c r="C419" s="155"/>
      <c r="D419" s="156"/>
    </row>
    <row r="420" spans="2:4" x14ac:dyDescent="0.25">
      <c r="B420" s="155"/>
      <c r="C420" s="155"/>
      <c r="D420" s="156"/>
    </row>
    <row r="421" spans="2:4" x14ac:dyDescent="0.25">
      <c r="B421" s="155"/>
      <c r="C421" s="155"/>
      <c r="D421" s="156"/>
    </row>
    <row r="422" spans="2:4" x14ac:dyDescent="0.25">
      <c r="B422" s="155"/>
      <c r="C422" s="155"/>
      <c r="D422" s="156"/>
    </row>
    <row r="423" spans="2:4" x14ac:dyDescent="0.25">
      <c r="B423" s="155"/>
      <c r="C423" s="155"/>
      <c r="D423" s="156"/>
    </row>
    <row r="424" spans="2:4" x14ac:dyDescent="0.25">
      <c r="B424" s="155"/>
      <c r="C424" s="155"/>
      <c r="D424" s="156"/>
    </row>
    <row r="425" spans="2:4" x14ac:dyDescent="0.25">
      <c r="B425" s="155"/>
      <c r="C425" s="155"/>
      <c r="D425" s="156"/>
    </row>
    <row r="426" spans="2:4" x14ac:dyDescent="0.25">
      <c r="B426" s="155"/>
      <c r="C426" s="155"/>
      <c r="D426" s="156"/>
    </row>
    <row r="427" spans="2:4" x14ac:dyDescent="0.25">
      <c r="B427" s="155"/>
      <c r="C427" s="155"/>
      <c r="D427" s="156"/>
    </row>
    <row r="428" spans="2:4" x14ac:dyDescent="0.25">
      <c r="B428" s="155"/>
      <c r="C428" s="155"/>
      <c r="D428" s="156"/>
    </row>
    <row r="429" spans="2:4" x14ac:dyDescent="0.25">
      <c r="B429" s="155"/>
      <c r="C429" s="155"/>
      <c r="D429" s="156"/>
    </row>
    <row r="430" spans="2:4" x14ac:dyDescent="0.25">
      <c r="B430" s="155"/>
      <c r="C430" s="155"/>
      <c r="D430" s="156"/>
    </row>
    <row r="431" spans="2:4" x14ac:dyDescent="0.25">
      <c r="B431" s="155"/>
      <c r="C431" s="155"/>
      <c r="D431" s="156"/>
    </row>
    <row r="432" spans="2:4" x14ac:dyDescent="0.25">
      <c r="B432" s="155"/>
      <c r="C432" s="155"/>
      <c r="D432" s="156"/>
    </row>
    <row r="433" spans="2:4" x14ac:dyDescent="0.25">
      <c r="B433" s="155"/>
      <c r="C433" s="155"/>
      <c r="D433" s="156"/>
    </row>
    <row r="434" spans="2:4" x14ac:dyDescent="0.25">
      <c r="B434" s="155"/>
      <c r="C434" s="155"/>
      <c r="D434" s="156"/>
    </row>
    <row r="435" spans="2:4" x14ac:dyDescent="0.25">
      <c r="B435" s="155"/>
      <c r="C435" s="155"/>
      <c r="D435" s="156"/>
    </row>
    <row r="436" spans="2:4" x14ac:dyDescent="0.25">
      <c r="B436" s="155"/>
      <c r="C436" s="155"/>
      <c r="D436" s="156"/>
    </row>
    <row r="437" spans="2:4" x14ac:dyDescent="0.25">
      <c r="B437" s="155"/>
      <c r="C437" s="155"/>
      <c r="D437" s="156"/>
    </row>
    <row r="438" spans="2:4" x14ac:dyDescent="0.25">
      <c r="B438" s="155"/>
      <c r="C438" s="155"/>
      <c r="D438" s="156"/>
    </row>
    <row r="439" spans="2:4" x14ac:dyDescent="0.25">
      <c r="B439" s="155"/>
      <c r="C439" s="155"/>
      <c r="D439" s="156"/>
    </row>
    <row r="440" spans="2:4" x14ac:dyDescent="0.25">
      <c r="B440" s="155"/>
      <c r="C440" s="155"/>
      <c r="D440" s="156"/>
    </row>
    <row r="441" spans="2:4" x14ac:dyDescent="0.25">
      <c r="B441" s="155"/>
      <c r="C441" s="155"/>
      <c r="D441" s="156"/>
    </row>
    <row r="442" spans="2:4" x14ac:dyDescent="0.25">
      <c r="B442" s="155"/>
      <c r="C442" s="155"/>
      <c r="D442" s="156"/>
    </row>
    <row r="443" spans="2:4" x14ac:dyDescent="0.25">
      <c r="B443" s="155"/>
      <c r="C443" s="155"/>
      <c r="D443" s="156"/>
    </row>
    <row r="444" spans="2:4" x14ac:dyDescent="0.25">
      <c r="B444" s="155"/>
      <c r="C444" s="155"/>
      <c r="D444" s="156"/>
    </row>
    <row r="445" spans="2:4" x14ac:dyDescent="0.25">
      <c r="B445" s="155"/>
      <c r="C445" s="155"/>
      <c r="D445" s="156"/>
    </row>
    <row r="446" spans="2:4" x14ac:dyDescent="0.25">
      <c r="B446" s="155"/>
      <c r="C446" s="155"/>
      <c r="D446" s="156"/>
    </row>
    <row r="447" spans="2:4" x14ac:dyDescent="0.25">
      <c r="B447" s="155"/>
      <c r="C447" s="155"/>
      <c r="D447" s="156"/>
    </row>
    <row r="448" spans="2:4" x14ac:dyDescent="0.25">
      <c r="B448" s="155"/>
      <c r="C448" s="155"/>
      <c r="D448" s="156"/>
    </row>
    <row r="449" spans="2:4" x14ac:dyDescent="0.25">
      <c r="B449" s="155"/>
      <c r="C449" s="155"/>
      <c r="D449" s="156"/>
    </row>
    <row r="450" spans="2:4" x14ac:dyDescent="0.25">
      <c r="B450" s="155"/>
      <c r="C450" s="155"/>
      <c r="D450" s="156"/>
    </row>
    <row r="451" spans="2:4" x14ac:dyDescent="0.25">
      <c r="B451" s="155"/>
      <c r="C451" s="155"/>
      <c r="D451" s="156"/>
    </row>
    <row r="452" spans="2:4" x14ac:dyDescent="0.25">
      <c r="B452" s="155"/>
      <c r="C452" s="155"/>
      <c r="D452" s="156"/>
    </row>
    <row r="453" spans="2:4" x14ac:dyDescent="0.25">
      <c r="B453" s="155"/>
      <c r="C453" s="155"/>
      <c r="D453" s="156"/>
    </row>
    <row r="454" spans="2:4" x14ac:dyDescent="0.25">
      <c r="B454" s="155"/>
      <c r="C454" s="155"/>
      <c r="D454" s="156"/>
    </row>
    <row r="455" spans="2:4" x14ac:dyDescent="0.25">
      <c r="B455" s="155"/>
      <c r="C455" s="155"/>
      <c r="D455" s="156"/>
    </row>
    <row r="456" spans="2:4" x14ac:dyDescent="0.25">
      <c r="B456" s="155"/>
      <c r="C456" s="155"/>
      <c r="D456" s="156"/>
    </row>
    <row r="457" spans="2:4" x14ac:dyDescent="0.25">
      <c r="B457" s="155"/>
      <c r="C457" s="155"/>
      <c r="D457" s="156"/>
    </row>
    <row r="458" spans="2:4" x14ac:dyDescent="0.25">
      <c r="B458" s="155"/>
      <c r="C458" s="155"/>
      <c r="D458" s="156"/>
    </row>
    <row r="459" spans="2:4" x14ac:dyDescent="0.25">
      <c r="B459" s="155"/>
      <c r="C459" s="155"/>
      <c r="D459" s="156"/>
    </row>
    <row r="460" spans="2:4" x14ac:dyDescent="0.25">
      <c r="B460" s="155"/>
      <c r="C460" s="155"/>
      <c r="D460" s="156"/>
    </row>
    <row r="461" spans="2:4" x14ac:dyDescent="0.25">
      <c r="B461" s="155"/>
      <c r="C461" s="155"/>
      <c r="D461" s="156"/>
    </row>
    <row r="462" spans="2:4" x14ac:dyDescent="0.25">
      <c r="B462" s="155"/>
      <c r="C462" s="155"/>
      <c r="D462" s="156"/>
    </row>
    <row r="463" spans="2:4" x14ac:dyDescent="0.25">
      <c r="B463" s="155"/>
      <c r="C463" s="155"/>
      <c r="D463" s="156"/>
    </row>
    <row r="464" spans="2:4" x14ac:dyDescent="0.25">
      <c r="B464" s="155"/>
      <c r="C464" s="155"/>
      <c r="D464" s="156"/>
    </row>
    <row r="465" spans="2:4" x14ac:dyDescent="0.25">
      <c r="B465" s="155"/>
      <c r="C465" s="155"/>
      <c r="D465" s="156"/>
    </row>
    <row r="466" spans="2:4" x14ac:dyDescent="0.25">
      <c r="B466" s="155"/>
      <c r="C466" s="155"/>
      <c r="D466" s="156"/>
    </row>
    <row r="467" spans="2:4" x14ac:dyDescent="0.25">
      <c r="B467" s="155"/>
      <c r="C467" s="155"/>
      <c r="D467" s="156"/>
    </row>
    <row r="468" spans="2:4" x14ac:dyDescent="0.25">
      <c r="B468" s="155"/>
      <c r="C468" s="155"/>
      <c r="D468" s="156"/>
    </row>
    <row r="469" spans="2:4" x14ac:dyDescent="0.25">
      <c r="B469" s="155"/>
      <c r="C469" s="155"/>
      <c r="D469" s="156"/>
    </row>
    <row r="470" spans="2:4" x14ac:dyDescent="0.25">
      <c r="B470" s="155"/>
      <c r="C470" s="155"/>
      <c r="D470" s="156"/>
    </row>
    <row r="471" spans="2:4" x14ac:dyDescent="0.25">
      <c r="B471" s="155"/>
      <c r="C471" s="155"/>
      <c r="D471" s="156"/>
    </row>
    <row r="472" spans="2:4" x14ac:dyDescent="0.25">
      <c r="B472" s="155"/>
      <c r="C472" s="155"/>
      <c r="D472" s="156"/>
    </row>
    <row r="473" spans="2:4" x14ac:dyDescent="0.25">
      <c r="B473" s="155"/>
      <c r="C473" s="155"/>
      <c r="D473" s="156"/>
    </row>
    <row r="474" spans="2:4" x14ac:dyDescent="0.25">
      <c r="B474" s="155"/>
      <c r="C474" s="155"/>
      <c r="D474" s="156"/>
    </row>
    <row r="475" spans="2:4" x14ac:dyDescent="0.25">
      <c r="B475" s="155"/>
      <c r="C475" s="155"/>
      <c r="D475" s="156"/>
    </row>
    <row r="476" spans="2:4" x14ac:dyDescent="0.25">
      <c r="B476" s="155"/>
      <c r="C476" s="155"/>
      <c r="D476" s="156"/>
    </row>
    <row r="477" spans="2:4" x14ac:dyDescent="0.25">
      <c r="B477" s="155"/>
      <c r="C477" s="155"/>
      <c r="D477" s="156"/>
    </row>
    <row r="478" spans="2:4" x14ac:dyDescent="0.25">
      <c r="B478" s="155"/>
      <c r="C478" s="155"/>
      <c r="D478" s="156"/>
    </row>
    <row r="479" spans="2:4" x14ac:dyDescent="0.25">
      <c r="B479" s="155"/>
      <c r="C479" s="155"/>
      <c r="D479" s="156"/>
    </row>
    <row r="480" spans="2:4" x14ac:dyDescent="0.25">
      <c r="B480" s="155"/>
      <c r="C480" s="155"/>
      <c r="D480" s="156"/>
    </row>
    <row r="481" spans="2:4" x14ac:dyDescent="0.25">
      <c r="B481" s="155"/>
      <c r="C481" s="155"/>
      <c r="D481" s="156"/>
    </row>
    <row r="482" spans="2:4" x14ac:dyDescent="0.25">
      <c r="B482" s="155"/>
      <c r="C482" s="155"/>
      <c r="D482" s="156"/>
    </row>
    <row r="483" spans="2:4" x14ac:dyDescent="0.25">
      <c r="B483" s="155"/>
      <c r="C483" s="155"/>
      <c r="D483" s="156"/>
    </row>
    <row r="484" spans="2:4" x14ac:dyDescent="0.25">
      <c r="B484" s="155"/>
      <c r="C484" s="155"/>
      <c r="D484" s="156"/>
    </row>
    <row r="485" spans="2:4" x14ac:dyDescent="0.25">
      <c r="B485" s="155"/>
      <c r="C485" s="155"/>
      <c r="D485" s="156"/>
    </row>
    <row r="486" spans="2:4" x14ac:dyDescent="0.25">
      <c r="B486" s="155"/>
      <c r="C486" s="155"/>
      <c r="D486" s="156"/>
    </row>
    <row r="487" spans="2:4" x14ac:dyDescent="0.25">
      <c r="B487" s="155"/>
      <c r="C487" s="155"/>
      <c r="D487" s="156"/>
    </row>
    <row r="488" spans="2:4" x14ac:dyDescent="0.25">
      <c r="B488" s="155"/>
      <c r="C488" s="155"/>
      <c r="D488" s="156"/>
    </row>
    <row r="489" spans="2:4" x14ac:dyDescent="0.25">
      <c r="B489" s="155"/>
      <c r="C489" s="155"/>
      <c r="D489" s="156"/>
    </row>
    <row r="490" spans="2:4" x14ac:dyDescent="0.25">
      <c r="B490" s="155"/>
      <c r="C490" s="155"/>
      <c r="D490" s="156"/>
    </row>
    <row r="491" spans="2:4" x14ac:dyDescent="0.25">
      <c r="B491" s="155"/>
      <c r="C491" s="155"/>
      <c r="D491" s="156"/>
    </row>
    <row r="492" spans="2:4" x14ac:dyDescent="0.25">
      <c r="B492" s="155"/>
      <c r="C492" s="155"/>
      <c r="D492" s="156"/>
    </row>
    <row r="493" spans="2:4" x14ac:dyDescent="0.25">
      <c r="B493" s="155"/>
      <c r="C493" s="155"/>
      <c r="D493" s="156"/>
    </row>
    <row r="494" spans="2:4" x14ac:dyDescent="0.25">
      <c r="B494" s="155"/>
      <c r="C494" s="155"/>
      <c r="D494" s="156"/>
    </row>
    <row r="495" spans="2:4" x14ac:dyDescent="0.25">
      <c r="B495" s="155"/>
      <c r="C495" s="155"/>
      <c r="D495" s="156"/>
    </row>
    <row r="496" spans="2:4" x14ac:dyDescent="0.25">
      <c r="B496" s="155"/>
      <c r="C496" s="155"/>
      <c r="D496" s="156"/>
    </row>
    <row r="497" spans="2:4" x14ac:dyDescent="0.25">
      <c r="B497" s="155"/>
      <c r="C497" s="155"/>
      <c r="D497" s="156"/>
    </row>
  </sheetData>
  <sheetProtection algorithmName="SHA-512" hashValue="AEUWlUhbSpnvYQcLxyGTIfOuphmViuksl2kwsGt4m+FAow5mKrmp9CcpRRzlyU32mmZQDdax7j8or9DpLw+Gvw==" saltValue="Shvuxmbd3es+lCbEauooAQ==" spinCount="100000" sheet="1" objects="1" scenarios="1" selectLockedCells="1"/>
  <mergeCells count="129">
    <mergeCell ref="B3:H3"/>
    <mergeCell ref="J3:M3"/>
    <mergeCell ref="B4:C4"/>
    <mergeCell ref="K19:K25"/>
    <mergeCell ref="B39:B45"/>
    <mergeCell ref="C39:C45"/>
    <mergeCell ref="D39:D45"/>
    <mergeCell ref="B19:B25"/>
    <mergeCell ref="C19:C25"/>
    <mergeCell ref="D19:D25"/>
    <mergeCell ref="B5:C11"/>
    <mergeCell ref="D5:D11"/>
    <mergeCell ref="B49:B55"/>
    <mergeCell ref="C49:C55"/>
    <mergeCell ref="D49:D55"/>
    <mergeCell ref="B59:B65"/>
    <mergeCell ref="C59:C65"/>
    <mergeCell ref="D59:D65"/>
    <mergeCell ref="B29:B35"/>
    <mergeCell ref="C29:C35"/>
    <mergeCell ref="D29:D35"/>
    <mergeCell ref="B89:B95"/>
    <mergeCell ref="C89:C95"/>
    <mergeCell ref="D89:D95"/>
    <mergeCell ref="B99:B105"/>
    <mergeCell ref="C99:C105"/>
    <mergeCell ref="D99:D105"/>
    <mergeCell ref="B69:B75"/>
    <mergeCell ref="C69:C75"/>
    <mergeCell ref="D69:D75"/>
    <mergeCell ref="B79:B85"/>
    <mergeCell ref="C79:C85"/>
    <mergeCell ref="D79:D85"/>
    <mergeCell ref="B129:B135"/>
    <mergeCell ref="C129:C135"/>
    <mergeCell ref="D129:D135"/>
    <mergeCell ref="B139:B145"/>
    <mergeCell ref="C139:C145"/>
    <mergeCell ref="D139:D145"/>
    <mergeCell ref="B109:B115"/>
    <mergeCell ref="C109:C115"/>
    <mergeCell ref="D109:D115"/>
    <mergeCell ref="B119:B125"/>
    <mergeCell ref="C119:C125"/>
    <mergeCell ref="D119:D125"/>
    <mergeCell ref="B169:B175"/>
    <mergeCell ref="C169:C175"/>
    <mergeCell ref="D169:D175"/>
    <mergeCell ref="B179:B185"/>
    <mergeCell ref="C179:C185"/>
    <mergeCell ref="D179:D185"/>
    <mergeCell ref="B149:B155"/>
    <mergeCell ref="C149:C155"/>
    <mergeCell ref="D149:D155"/>
    <mergeCell ref="B159:B165"/>
    <mergeCell ref="C159:C165"/>
    <mergeCell ref="D159:D165"/>
    <mergeCell ref="B209:B215"/>
    <mergeCell ref="C209:C215"/>
    <mergeCell ref="D209:D215"/>
    <mergeCell ref="B219:B225"/>
    <mergeCell ref="C219:C225"/>
    <mergeCell ref="D219:D225"/>
    <mergeCell ref="B189:B195"/>
    <mergeCell ref="C189:C195"/>
    <mergeCell ref="D189:D195"/>
    <mergeCell ref="B199:B205"/>
    <mergeCell ref="C199:C205"/>
    <mergeCell ref="D199:D205"/>
    <mergeCell ref="B249:B255"/>
    <mergeCell ref="C249:C255"/>
    <mergeCell ref="D249:D255"/>
    <mergeCell ref="B259:B265"/>
    <mergeCell ref="C259:C265"/>
    <mergeCell ref="D259:D265"/>
    <mergeCell ref="K219:K225"/>
    <mergeCell ref="B229:B235"/>
    <mergeCell ref="C229:C235"/>
    <mergeCell ref="D229:D235"/>
    <mergeCell ref="B239:B245"/>
    <mergeCell ref="C239:C245"/>
    <mergeCell ref="D239:D245"/>
    <mergeCell ref="B289:B295"/>
    <mergeCell ref="C289:C295"/>
    <mergeCell ref="D289:D295"/>
    <mergeCell ref="B299:B305"/>
    <mergeCell ref="C299:C305"/>
    <mergeCell ref="D299:D305"/>
    <mergeCell ref="B269:B275"/>
    <mergeCell ref="C269:C275"/>
    <mergeCell ref="D269:D275"/>
    <mergeCell ref="B279:B285"/>
    <mergeCell ref="C279:C285"/>
    <mergeCell ref="D279:D285"/>
    <mergeCell ref="C329:C335"/>
    <mergeCell ref="D329:D335"/>
    <mergeCell ref="B339:B345"/>
    <mergeCell ref="C339:C345"/>
    <mergeCell ref="D339:D345"/>
    <mergeCell ref="B309:B315"/>
    <mergeCell ref="C309:C315"/>
    <mergeCell ref="D309:D315"/>
    <mergeCell ref="B319:B325"/>
    <mergeCell ref="C319:C325"/>
    <mergeCell ref="D319:D325"/>
    <mergeCell ref="B1:M1"/>
    <mergeCell ref="B409:B415"/>
    <mergeCell ref="C409:C415"/>
    <mergeCell ref="D409:D415"/>
    <mergeCell ref="C13:H13"/>
    <mergeCell ref="B389:B395"/>
    <mergeCell ref="C389:C395"/>
    <mergeCell ref="D389:D395"/>
    <mergeCell ref="B399:B405"/>
    <mergeCell ref="C399:C405"/>
    <mergeCell ref="D399:D405"/>
    <mergeCell ref="B369:B375"/>
    <mergeCell ref="C369:C375"/>
    <mergeCell ref="D369:D375"/>
    <mergeCell ref="B379:B385"/>
    <mergeCell ref="C379:C385"/>
    <mergeCell ref="D379:D385"/>
    <mergeCell ref="B349:B355"/>
    <mergeCell ref="C349:C355"/>
    <mergeCell ref="D349:D355"/>
    <mergeCell ref="B359:B365"/>
    <mergeCell ref="C359:C365"/>
    <mergeCell ref="D359:D365"/>
    <mergeCell ref="B329:B335"/>
  </mergeCells>
  <conditionalFormatting sqref="C13:H13">
    <cfRule type="expression" dxfId="5" priority="2">
      <formula>$F$10&gt;0</formula>
    </cfRule>
  </conditionalFormatting>
  <conditionalFormatting sqref="B13">
    <cfRule type="expression" dxfId="4" priority="1">
      <formula>$F$10&gt;0</formula>
    </cfRule>
  </conditionalFormatting>
  <dataValidations count="12">
    <dataValidation operator="greaterThan" allowBlank="1" showErrorMessage="1" errorTitle="Start Date" error="Value must be a valid date in MM/DD/YYYY format." sqref="E19:E22 E4:E8 E409:E412 E29:E32 E39:E42 E49:E52 E59:E62 E69:E72 E79:E82 E89:E92 E99:E102 E109:E112 E119:E122 E129:E132 E139:E142 E149:E152 E159:E162 E169:E172 E179:E182 E189:E192 E199:E202 E209:E212 E219:E222 E229:E232 E239:E242 E249:E252 E259:E262 E269:E272 E279:E282 E289:E292 E299:E302 E309:E312 E319:E322 E329:E332 E339:E342 E349:E352 E359:E362 E369:E372 E379:E382 E389:E392 E399:E402 F5:F10"/>
    <dataValidation allowBlank="1" showInputMessage="1" showErrorMessage="1" errorTitle="Hours Per Week" error="Value must be a valid number." sqref="G4"/>
    <dataValidation allowBlank="1" showErrorMessage="1" errorTitle="Total Number of Weeks" error="Value must be a valid number." sqref="H19:H25 H409:H415 H399:H405 H4:H11 H29:H35 H39:H45 H49:H55 H59:H65 H69:H75 H79:H85 H89:H95 H99:H105 H109:H115 H119:H125 H129:H135 H139:H145 H149:H155 H159:H165 H169:H175 H179:H185 H189:H195 H199:H205 H209:H215 H219:H225 H229:H235 H239:H245 H249:H255 H259:H265 H269:H275 H279:H285 H289:H295 H299:H305 H309:H315 H319:H325 H329:H335 H339:H345 H349:H355 H359:H365 H369:H375 H379:H385 H389:H395 M5:M11"/>
    <dataValidation operator="greaterThan" showErrorMessage="1" errorTitle="Start Date" error="Value must be a valid date in MM/DD/YYYY format." sqref="J4:J10"/>
    <dataValidation type="custom" allowBlank="1" showInputMessage="1" showErrorMessage="1" errorTitle="TOTAL" error="Do not enter any data into this row." sqref="N9">
      <formula1>"SUM(J4:J9)"</formula1>
    </dataValidation>
    <dataValidation type="custom" allowBlank="1" showInputMessage="1" showErrorMessage="1" errorTitle="TOTAL" error="Do not enter any data into this row." sqref="J19 J219">
      <formula1>"SUM(I10/B4)"</formula1>
    </dataValidation>
    <dataValidation type="custom" allowBlank="1" showInputMessage="1" showErrorMessage="1" sqref="N3 J22 J222">
      <formula1>"SUM(I4/B4)"</formula1>
    </dataValidation>
    <dataValidation type="date" operator="greaterThan" allowBlank="1" showErrorMessage="1" errorTitle="End Date" error="Value must be a valid date in MM/DD/YYYY format." sqref="F14 F16:F17 F27 F37 F47 F57 F67 F77 F87 F97 F107 F117 F127 F137 F147 F157 F167 F177 F187 F197 F207 F217 F227 F237 F247 F257 F267 F277 F287 F297 F307 F317 F327 F337 F347 F357 F367 F377 F387 F397 F407">
      <formula1>36526</formula1>
    </dataValidation>
    <dataValidation type="date" operator="greaterThan" allowBlank="1" showErrorMessage="1" errorTitle="Start Date" error="Value must be a valid date in MM/DD/YYYY format." sqref="E14 E16:E17 E27 E37 E47 E57 E67 E77 E87 E97 E107 E117 E127 E137 E147 E157 E167 E177 E187 E197 E207 E217 E227 E237 E247 E257 E267 E277 E287 E297 E307 E317 E327 E337 E347 E357 E367 E377 E387 E397 E407">
      <formula1>36526</formula1>
    </dataValidation>
    <dataValidation type="whole" allowBlank="1" showErrorMessage="1" errorTitle="Number of Students" error="Value must be a valid number." sqref="D16:D17 D14 D27 D37 D47 D57 D67 D77 D87 D97 D107 D117 D127 D137 D147 D157 D167 D177 D187 D197 D207 D217 D227 D237 D247 D257 D267 D277 D287 D297 D307 D317 D327 D337 D347 D357 D367 D377 D387 D397 D407">
      <formula1>0</formula1>
      <formula2>5000</formula2>
    </dataValidation>
    <dataValidation type="custom" allowBlank="1" showInputMessage="1" showErrorMessage="1" errorTitle="Total Hours" error="Do not enter any data into this column." sqref="G14 G16:G17 I3:I8 G27 G37 G47 G57 G67 G77 G87 G97 G107 G117 G127 G137 G147 G157 G167 G177 G187 G197 G207 G217 G227 G237 G247 G257 G267 G277 G287 G297 G307 G317 G327 G337 G347 G357 G367 G377 G387 G397 G407">
      <formula1>"E4*F4"</formula1>
    </dataValidation>
    <dataValidation type="decimal" allowBlank="1" showInputMessage="1" showErrorMessage="1" errorTitle="Total Cost" error="Value must be a valid number." sqref="I217 I16:I17 I14">
      <formula1>0</formula1>
      <formula2>999999999999.99</formula2>
    </dataValidation>
  </dataValidations>
  <pageMargins left="0.2" right="0.2" top="0.75" bottom="0.75" header="0.3" footer="0.3"/>
  <pageSetup scale="63" orientation="landscape" r:id="rId1"/>
  <headerFooter>
    <oddHeader>&amp;A&amp;RPage &amp;P</oddHeader>
  </headerFooter>
  <rowBreaks count="9" manualBreakCount="9">
    <brk id="55" min="1" max="7" man="1"/>
    <brk id="95" min="1" max="7" man="1"/>
    <brk id="135" min="1" max="7" man="1"/>
    <brk id="175" min="1" max="7" man="1"/>
    <brk id="215" min="1" max="7" man="1"/>
    <brk id="255" min="1" max="7" man="1"/>
    <brk id="295" min="1" max="7" man="1"/>
    <brk id="335" min="1" max="7" man="1"/>
    <brk id="375" min="1" max="7" man="1"/>
  </rowBreaks>
  <colBreaks count="1" manualBreakCount="1">
    <brk id="8" min="14" max="414"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BQ457"/>
  <sheetViews>
    <sheetView showGridLines="0" topLeftCell="A7" zoomScaleNormal="100" workbookViewId="0">
      <selection activeCell="F27" sqref="F27"/>
    </sheetView>
  </sheetViews>
  <sheetFormatPr defaultRowHeight="15" x14ac:dyDescent="0.25"/>
  <cols>
    <col min="1" max="1" width="1.5703125" style="3" customWidth="1"/>
    <col min="2" max="2" width="30.42578125" customWidth="1"/>
    <col min="3" max="3" width="32.140625" customWidth="1"/>
    <col min="4" max="4" width="19" style="39" customWidth="1"/>
    <col min="5" max="5" width="19.7109375" style="39" customWidth="1"/>
    <col min="6" max="6" width="20.85546875" style="39" customWidth="1"/>
    <col min="7" max="7" width="10.42578125" style="39" bestFit="1" customWidth="1"/>
    <col min="8" max="8" width="2.5703125" style="83" customWidth="1"/>
    <col min="9" max="9" width="19.7109375" customWidth="1"/>
    <col min="10" max="10" width="17.140625" customWidth="1"/>
    <col min="11" max="11" width="13.7109375" customWidth="1"/>
    <col min="12" max="12" width="4.85546875" style="3" customWidth="1"/>
    <col min="13" max="69" width="9.140625" style="64"/>
  </cols>
  <sheetData>
    <row r="1" spans="1:69" s="56" customFormat="1" ht="51" customHeight="1" thickBot="1" x14ac:dyDescent="0.3">
      <c r="A1" s="448"/>
      <c r="B1" s="711" t="s">
        <v>301</v>
      </c>
      <c r="C1" s="650"/>
      <c r="D1" s="650"/>
      <c r="E1" s="650"/>
      <c r="F1" s="650"/>
      <c r="G1" s="650"/>
      <c r="H1" s="516"/>
      <c r="I1" s="380"/>
      <c r="J1" s="380"/>
      <c r="K1" s="381"/>
      <c r="L1" s="356"/>
      <c r="M1" s="75"/>
      <c r="N1" s="75"/>
      <c r="O1" s="75"/>
      <c r="P1" s="75"/>
      <c r="Q1" s="75"/>
      <c r="R1" s="75"/>
      <c r="S1" s="75"/>
      <c r="T1" s="75"/>
      <c r="U1" s="75"/>
      <c r="V1" s="75"/>
      <c r="W1" s="75"/>
      <c r="X1" s="75"/>
      <c r="Y1" s="75"/>
      <c r="Z1" s="75"/>
      <c r="AA1" s="75"/>
      <c r="AB1" s="75"/>
      <c r="AC1" s="75"/>
      <c r="AD1" s="75"/>
      <c r="AE1" s="75"/>
      <c r="AF1" s="75"/>
      <c r="AG1" s="75"/>
      <c r="AH1" s="75"/>
      <c r="AI1" s="75"/>
      <c r="AJ1" s="75"/>
      <c r="AK1" s="75"/>
      <c r="AL1" s="75"/>
      <c r="AM1" s="75"/>
      <c r="AN1" s="75"/>
      <c r="AO1" s="75"/>
      <c r="AP1" s="75"/>
      <c r="AQ1" s="75"/>
      <c r="AR1" s="75"/>
      <c r="AS1" s="75"/>
      <c r="AT1" s="75"/>
      <c r="AU1" s="75"/>
      <c r="AV1" s="75"/>
      <c r="AW1" s="75"/>
      <c r="AX1" s="75"/>
      <c r="AY1" s="75"/>
      <c r="AZ1" s="75"/>
      <c r="BA1" s="75"/>
      <c r="BB1" s="75"/>
      <c r="BC1" s="75"/>
      <c r="BD1" s="75"/>
      <c r="BE1" s="75"/>
      <c r="BF1" s="75"/>
      <c r="BG1" s="75"/>
      <c r="BH1" s="75"/>
      <c r="BI1" s="75"/>
      <c r="BJ1" s="75"/>
      <c r="BK1" s="75"/>
      <c r="BL1" s="75"/>
      <c r="BM1" s="75"/>
      <c r="BN1" s="75"/>
      <c r="BO1" s="75"/>
      <c r="BP1" s="75"/>
      <c r="BQ1" s="75"/>
    </row>
    <row r="2" spans="1:69" ht="7.5" customHeight="1" thickBot="1" x14ac:dyDescent="0.3">
      <c r="B2" s="14"/>
    </row>
    <row r="3" spans="1:69" ht="30" customHeight="1" x14ac:dyDescent="0.25">
      <c r="B3" s="689" t="s">
        <v>226</v>
      </c>
      <c r="C3" s="690"/>
      <c r="D3" s="690"/>
      <c r="E3" s="690"/>
      <c r="F3" s="690"/>
      <c r="G3" s="691"/>
      <c r="H3" s="517"/>
      <c r="I3" s="712" t="s">
        <v>257</v>
      </c>
      <c r="J3" s="713"/>
      <c r="K3" s="714"/>
    </row>
    <row r="4" spans="1:69" ht="47.25" customHeight="1" x14ac:dyDescent="0.25">
      <c r="B4" s="695" t="s">
        <v>319</v>
      </c>
      <c r="C4" s="696"/>
      <c r="D4" s="423" t="s">
        <v>317</v>
      </c>
      <c r="E4" s="368" t="s">
        <v>64</v>
      </c>
      <c r="F4" s="33" t="s">
        <v>185</v>
      </c>
      <c r="G4" s="57" t="s">
        <v>5</v>
      </c>
      <c r="H4" s="128"/>
      <c r="I4" s="367" t="s">
        <v>89</v>
      </c>
      <c r="J4" s="33" t="s">
        <v>185</v>
      </c>
      <c r="K4" s="175" t="s">
        <v>90</v>
      </c>
      <c r="L4" s="447"/>
    </row>
    <row r="5" spans="1:69" ht="15" customHeight="1" x14ac:dyDescent="0.25">
      <c r="B5" s="699">
        <f>'Step 8-Intensive Sessions Info'!I8</f>
        <v>0</v>
      </c>
      <c r="C5" s="715"/>
      <c r="D5" s="719">
        <f>'Step 8-Intensive Sessions Info'!I9</f>
        <v>0</v>
      </c>
      <c r="E5" s="2" t="s">
        <v>7</v>
      </c>
      <c r="F5" s="204">
        <f>F21+F32+F43+F54+F65+F76+F87+F98+F109+F120+F131+F142+F153+F164+F175+F186+F197+F208+F219+F230+F241+F252+F263+F274+F285+F296+F307+F318+F329+F340+F351+F362+F373+F384+F395+F406+F417+F428+F439+F450</f>
        <v>0</v>
      </c>
      <c r="G5" s="61" t="str">
        <f>IFERROR(F5/$F$12,"")</f>
        <v/>
      </c>
      <c r="H5" s="128"/>
      <c r="I5" s="26" t="s">
        <v>7</v>
      </c>
      <c r="J5" s="515"/>
      <c r="K5" s="61" t="str">
        <f>IFERROR(J5/$F$12,"")</f>
        <v/>
      </c>
      <c r="L5" s="5"/>
    </row>
    <row r="6" spans="1:69" x14ac:dyDescent="0.25">
      <c r="B6" s="716"/>
      <c r="C6" s="715"/>
      <c r="D6" s="674"/>
      <c r="E6" s="2" t="s">
        <v>8</v>
      </c>
      <c r="F6" s="204">
        <f t="shared" ref="F6:F11" si="0">F22+F33+F44+F55+F66+F77+F88+F99+F110+F121+F132+F143+F154+F165+F176+F187+F198+F209+F220+F231+F242+F253+F264+F275+F286+F297+F308+F319+F330+F341+F352+F363+F374+F385+F396+F407+F418+F429+F440+F451</f>
        <v>0</v>
      </c>
      <c r="G6" s="61" t="str">
        <f t="shared" ref="G6:G12" si="1">IFERROR(F6/$F$12,"")</f>
        <v/>
      </c>
      <c r="H6" s="128"/>
      <c r="I6" s="26" t="s">
        <v>8</v>
      </c>
      <c r="J6" s="515"/>
      <c r="K6" s="61" t="str">
        <f t="shared" ref="K6:K12" si="2">IFERROR(J6/$F$12,"")</f>
        <v/>
      </c>
      <c r="L6" s="5"/>
    </row>
    <row r="7" spans="1:69" x14ac:dyDescent="0.25">
      <c r="B7" s="716"/>
      <c r="C7" s="715"/>
      <c r="D7" s="674"/>
      <c r="E7" s="2" t="s">
        <v>9</v>
      </c>
      <c r="F7" s="204">
        <f t="shared" si="0"/>
        <v>0</v>
      </c>
      <c r="G7" s="61" t="str">
        <f t="shared" si="1"/>
        <v/>
      </c>
      <c r="H7" s="128"/>
      <c r="I7" s="26" t="s">
        <v>9</v>
      </c>
      <c r="J7" s="515"/>
      <c r="K7" s="61" t="str">
        <f t="shared" si="2"/>
        <v/>
      </c>
      <c r="L7" s="5"/>
    </row>
    <row r="8" spans="1:69" x14ac:dyDescent="0.25">
      <c r="B8" s="716"/>
      <c r="C8" s="715"/>
      <c r="D8" s="674"/>
      <c r="E8" s="2" t="s">
        <v>112</v>
      </c>
      <c r="F8" s="204">
        <f t="shared" si="0"/>
        <v>0</v>
      </c>
      <c r="G8" s="61" t="str">
        <f t="shared" si="1"/>
        <v/>
      </c>
      <c r="H8" s="128"/>
      <c r="I8" s="26" t="s">
        <v>112</v>
      </c>
      <c r="J8" s="515"/>
      <c r="K8" s="61" t="str">
        <f t="shared" si="2"/>
        <v/>
      </c>
      <c r="L8" s="5"/>
    </row>
    <row r="9" spans="1:69" x14ac:dyDescent="0.25">
      <c r="B9" s="716"/>
      <c r="C9" s="715"/>
      <c r="D9" s="674"/>
      <c r="E9" s="2" t="s">
        <v>10</v>
      </c>
      <c r="F9" s="204">
        <f t="shared" si="0"/>
        <v>0</v>
      </c>
      <c r="G9" s="61" t="str">
        <f t="shared" si="1"/>
        <v/>
      </c>
      <c r="H9" s="128"/>
      <c r="I9" s="26" t="s">
        <v>10</v>
      </c>
      <c r="J9" s="515"/>
      <c r="K9" s="61" t="str">
        <f t="shared" si="2"/>
        <v/>
      </c>
      <c r="L9" s="5"/>
    </row>
    <row r="10" spans="1:69" x14ac:dyDescent="0.25">
      <c r="B10" s="716"/>
      <c r="C10" s="715"/>
      <c r="D10" s="674"/>
      <c r="E10" s="2" t="s">
        <v>11</v>
      </c>
      <c r="F10" s="204">
        <f t="shared" si="0"/>
        <v>0</v>
      </c>
      <c r="G10" s="61" t="str">
        <f t="shared" si="1"/>
        <v/>
      </c>
      <c r="H10" s="128"/>
      <c r="I10" s="26" t="s">
        <v>67</v>
      </c>
      <c r="J10" s="515"/>
      <c r="K10" s="61" t="str">
        <f t="shared" si="2"/>
        <v/>
      </c>
      <c r="L10" s="5"/>
    </row>
    <row r="11" spans="1:69" x14ac:dyDescent="0.25">
      <c r="B11" s="716"/>
      <c r="C11" s="715"/>
      <c r="D11" s="674"/>
      <c r="E11" s="2" t="s">
        <v>113</v>
      </c>
      <c r="F11" s="204">
        <f t="shared" si="0"/>
        <v>0</v>
      </c>
      <c r="G11" s="61" t="str">
        <f t="shared" si="1"/>
        <v/>
      </c>
      <c r="H11" s="128"/>
      <c r="I11" s="26" t="s">
        <v>114</v>
      </c>
      <c r="J11" s="515"/>
      <c r="K11" s="61" t="str">
        <f t="shared" si="2"/>
        <v/>
      </c>
      <c r="L11" s="5"/>
    </row>
    <row r="12" spans="1:69" ht="15.75" thickBot="1" x14ac:dyDescent="0.3">
      <c r="B12" s="717"/>
      <c r="C12" s="718"/>
      <c r="D12" s="675"/>
      <c r="E12" s="19" t="s">
        <v>1</v>
      </c>
      <c r="F12" s="421">
        <f>SUM(F5:F11)</f>
        <v>0</v>
      </c>
      <c r="G12" s="187" t="str">
        <f t="shared" si="1"/>
        <v/>
      </c>
      <c r="H12" s="128"/>
      <c r="I12" s="27" t="s">
        <v>1</v>
      </c>
      <c r="J12" s="169">
        <f>SUM(J5:J11)</f>
        <v>0</v>
      </c>
      <c r="K12" s="187" t="str">
        <f t="shared" si="2"/>
        <v/>
      </c>
      <c r="L12" s="5"/>
    </row>
    <row r="13" spans="1:69" ht="6.75" customHeight="1" x14ac:dyDescent="0.25">
      <c r="E13" s="15"/>
    </row>
    <row r="14" spans="1:69" ht="36.75" customHeight="1" x14ac:dyDescent="0.25">
      <c r="B14" s="168" t="s">
        <v>323</v>
      </c>
      <c r="C14" s="676"/>
      <c r="D14" s="676"/>
      <c r="E14" s="676"/>
      <c r="F14" s="676"/>
      <c r="G14" s="676"/>
      <c r="H14" s="518"/>
      <c r="I14" s="163"/>
      <c r="J14" s="163"/>
      <c r="K14" s="163"/>
      <c r="L14" s="163"/>
    </row>
    <row r="15" spans="1:69" ht="36.75" customHeight="1" x14ac:dyDescent="0.25">
      <c r="B15" s="168" t="s">
        <v>324</v>
      </c>
      <c r="C15" s="676"/>
      <c r="D15" s="676"/>
      <c r="E15" s="676"/>
      <c r="F15" s="676"/>
      <c r="G15" s="676"/>
      <c r="H15" s="518"/>
      <c r="I15" s="163"/>
      <c r="J15" s="163"/>
      <c r="K15" s="163"/>
      <c r="L15" s="163"/>
    </row>
    <row r="16" spans="1:69" ht="15.75" thickBot="1" x14ac:dyDescent="0.3">
      <c r="B16" s="16"/>
      <c r="C16" s="17"/>
      <c r="D16" s="17"/>
      <c r="E16" s="17"/>
      <c r="F16" s="17"/>
    </row>
    <row r="17" spans="2:8" ht="26.25" customHeight="1" thickBot="1" x14ac:dyDescent="0.3">
      <c r="B17" s="164" t="s">
        <v>227</v>
      </c>
      <c r="C17" s="38"/>
      <c r="D17" s="38"/>
      <c r="E17" s="38"/>
      <c r="F17" s="38"/>
      <c r="G17" s="38"/>
      <c r="H17" s="519"/>
    </row>
    <row r="18" spans="2:8" ht="8.25" customHeight="1" thickBot="1" x14ac:dyDescent="0.3">
      <c r="B18" s="16"/>
      <c r="C18" s="18"/>
      <c r="D18" s="18"/>
      <c r="E18" s="18"/>
      <c r="F18" s="18"/>
    </row>
    <row r="19" spans="2:8" x14ac:dyDescent="0.25">
      <c r="B19" s="425" t="s">
        <v>122</v>
      </c>
      <c r="C19" s="426"/>
      <c r="D19" s="426"/>
      <c r="E19" s="426"/>
      <c r="F19" s="426"/>
      <c r="G19" s="427"/>
      <c r="H19" s="97"/>
    </row>
    <row r="20" spans="2:8" ht="42.75" customHeight="1" x14ac:dyDescent="0.25">
      <c r="B20" s="422" t="s">
        <v>0</v>
      </c>
      <c r="C20" s="423" t="s">
        <v>86</v>
      </c>
      <c r="D20" s="423" t="s">
        <v>317</v>
      </c>
      <c r="E20" s="423" t="s">
        <v>64</v>
      </c>
      <c r="F20" s="423" t="s">
        <v>186</v>
      </c>
      <c r="G20" s="424" t="s">
        <v>5</v>
      </c>
    </row>
    <row r="21" spans="2:8" ht="15" customHeight="1" x14ac:dyDescent="0.25">
      <c r="B21" s="705" t="str">
        <f>IF('Step 8-Intensive Sessions Info'!E14="","",'Step 8-Intensive Sessions Info'!E14)</f>
        <v/>
      </c>
      <c r="C21" s="707" t="str">
        <f>IF('Step 8-Intensive Sessions Info'!D14="","",'Step 8-Intensive Sessions Info'!D14)</f>
        <v/>
      </c>
      <c r="D21" s="709" t="str">
        <f>IF('Step 8-Intensive Sessions Info'!I14="","",'Step 8-Intensive Sessions Info'!I14)</f>
        <v/>
      </c>
      <c r="E21" s="2" t="s">
        <v>7</v>
      </c>
      <c r="F21" s="501"/>
      <c r="G21" s="508" t="str">
        <f>IFERROR(F21/F28,"")</f>
        <v/>
      </c>
    </row>
    <row r="22" spans="2:8" x14ac:dyDescent="0.25">
      <c r="B22" s="705"/>
      <c r="C22" s="707"/>
      <c r="D22" s="709"/>
      <c r="E22" s="2" t="s">
        <v>8</v>
      </c>
      <c r="F22" s="501"/>
      <c r="G22" s="508" t="str">
        <f>IFERROR(F22/F28,"")</f>
        <v/>
      </c>
    </row>
    <row r="23" spans="2:8" x14ac:dyDescent="0.25">
      <c r="B23" s="705"/>
      <c r="C23" s="707"/>
      <c r="D23" s="709"/>
      <c r="E23" s="2" t="s">
        <v>9</v>
      </c>
      <c r="F23" s="501"/>
      <c r="G23" s="508" t="str">
        <f>IFERROR(F23/F28,"")</f>
        <v/>
      </c>
    </row>
    <row r="24" spans="2:8" x14ac:dyDescent="0.25">
      <c r="B24" s="705"/>
      <c r="C24" s="707"/>
      <c r="D24" s="709"/>
      <c r="E24" s="2" t="s">
        <v>112</v>
      </c>
      <c r="F24" s="501"/>
      <c r="G24" s="508" t="str">
        <f>IFERROR(F24/F28,"")</f>
        <v/>
      </c>
    </row>
    <row r="25" spans="2:8" x14ac:dyDescent="0.25">
      <c r="B25" s="705"/>
      <c r="C25" s="707"/>
      <c r="D25" s="709"/>
      <c r="E25" s="2" t="s">
        <v>10</v>
      </c>
      <c r="F25" s="501"/>
      <c r="G25" s="508" t="str">
        <f>IFERROR(F25/F28,"")</f>
        <v/>
      </c>
    </row>
    <row r="26" spans="2:8" x14ac:dyDescent="0.25">
      <c r="B26" s="705"/>
      <c r="C26" s="707"/>
      <c r="D26" s="709"/>
      <c r="E26" s="2" t="s">
        <v>67</v>
      </c>
      <c r="F26" s="501"/>
      <c r="G26" s="508" t="str">
        <f>IFERROR(F26/F28,"")</f>
        <v/>
      </c>
    </row>
    <row r="27" spans="2:8" x14ac:dyDescent="0.25">
      <c r="B27" s="705"/>
      <c r="C27" s="707"/>
      <c r="D27" s="709"/>
      <c r="E27" s="2" t="s">
        <v>114</v>
      </c>
      <c r="F27" s="501"/>
      <c r="G27" s="508" t="str">
        <f>IFERROR(F27/F28,"")</f>
        <v/>
      </c>
    </row>
    <row r="28" spans="2:8" ht="15.75" thickBot="1" x14ac:dyDescent="0.3">
      <c r="B28" s="706"/>
      <c r="C28" s="708"/>
      <c r="D28" s="710"/>
      <c r="E28" s="172" t="s">
        <v>1</v>
      </c>
      <c r="F28" s="165">
        <f>SUM(F21:F27)</f>
        <v>0</v>
      </c>
      <c r="G28" s="186" t="str">
        <f>IFERROR(F28/F28,"")</f>
        <v/>
      </c>
    </row>
    <row r="29" spans="2:8" ht="15.75" thickBot="1" x14ac:dyDescent="0.3"/>
    <row r="30" spans="2:8" x14ac:dyDescent="0.25">
      <c r="B30" s="425" t="s">
        <v>187</v>
      </c>
      <c r="C30" s="426"/>
      <c r="D30" s="426"/>
      <c r="E30" s="426"/>
      <c r="F30" s="426"/>
      <c r="G30" s="427"/>
    </row>
    <row r="31" spans="2:8" ht="30" x14ac:dyDescent="0.25">
      <c r="B31" s="422" t="s">
        <v>0</v>
      </c>
      <c r="C31" s="423" t="s">
        <v>86</v>
      </c>
      <c r="D31" s="423" t="s">
        <v>317</v>
      </c>
      <c r="E31" s="423" t="s">
        <v>64</v>
      </c>
      <c r="F31" s="423" t="s">
        <v>186</v>
      </c>
      <c r="G31" s="424" t="s">
        <v>5</v>
      </c>
    </row>
    <row r="32" spans="2:8" x14ac:dyDescent="0.25">
      <c r="B32" s="705" t="str">
        <f>IF('Step 8-Intensive Sessions Info'!E15="","",'Step 8-Intensive Sessions Info'!E15)</f>
        <v/>
      </c>
      <c r="C32" s="707" t="str">
        <f>IF('Step 8-Intensive Sessions Info'!D15="","",'Step 8-Intensive Sessions Info'!D15)</f>
        <v/>
      </c>
      <c r="D32" s="709" t="str">
        <f>IF('Step 8-Intensive Sessions Info'!I15="","",'Step 8-Intensive Sessions Info'!I15)</f>
        <v/>
      </c>
      <c r="E32" s="2" t="s">
        <v>7</v>
      </c>
      <c r="F32" s="501"/>
      <c r="G32" s="508" t="str">
        <f>IFERROR(F32/F39,"")</f>
        <v/>
      </c>
    </row>
    <row r="33" spans="1:12" x14ac:dyDescent="0.25">
      <c r="B33" s="705"/>
      <c r="C33" s="707"/>
      <c r="D33" s="709"/>
      <c r="E33" s="2" t="s">
        <v>8</v>
      </c>
      <c r="F33" s="501"/>
      <c r="G33" s="508" t="str">
        <f>IFERROR(F33/F39,"")</f>
        <v/>
      </c>
    </row>
    <row r="34" spans="1:12" x14ac:dyDescent="0.25">
      <c r="B34" s="705"/>
      <c r="C34" s="707"/>
      <c r="D34" s="709"/>
      <c r="E34" s="2" t="s">
        <v>9</v>
      </c>
      <c r="F34" s="501"/>
      <c r="G34" s="508" t="str">
        <f>IFERROR(F34/F39,"")</f>
        <v/>
      </c>
    </row>
    <row r="35" spans="1:12" x14ac:dyDescent="0.25">
      <c r="B35" s="705"/>
      <c r="C35" s="707"/>
      <c r="D35" s="709"/>
      <c r="E35" s="2" t="s">
        <v>112</v>
      </c>
      <c r="F35" s="501"/>
      <c r="G35" s="508" t="str">
        <f>IFERROR(F35/F39,"")</f>
        <v/>
      </c>
    </row>
    <row r="36" spans="1:12" x14ac:dyDescent="0.25">
      <c r="B36" s="705"/>
      <c r="C36" s="707"/>
      <c r="D36" s="709"/>
      <c r="E36" s="2" t="s">
        <v>10</v>
      </c>
      <c r="F36" s="501"/>
      <c r="G36" s="508" t="str">
        <f>IFERROR(F36/F39,"")</f>
        <v/>
      </c>
    </row>
    <row r="37" spans="1:12" x14ac:dyDescent="0.25">
      <c r="B37" s="705"/>
      <c r="C37" s="707"/>
      <c r="D37" s="709"/>
      <c r="E37" s="2" t="s">
        <v>67</v>
      </c>
      <c r="F37" s="501"/>
      <c r="G37" s="508" t="str">
        <f>IFERROR(F37/F39,"")</f>
        <v/>
      </c>
    </row>
    <row r="38" spans="1:12" x14ac:dyDescent="0.25">
      <c r="B38" s="705"/>
      <c r="C38" s="707"/>
      <c r="D38" s="709"/>
      <c r="E38" s="2" t="s">
        <v>114</v>
      </c>
      <c r="F38" s="501"/>
      <c r="G38" s="508" t="str">
        <f>IFERROR(F38/F39,"")</f>
        <v/>
      </c>
    </row>
    <row r="39" spans="1:12" ht="15.75" thickBot="1" x14ac:dyDescent="0.3">
      <c r="B39" s="706"/>
      <c r="C39" s="708"/>
      <c r="D39" s="710"/>
      <c r="E39" s="172" t="s">
        <v>1</v>
      </c>
      <c r="F39" s="165">
        <f>SUM(F32:F38)</f>
        <v>0</v>
      </c>
      <c r="G39" s="186" t="str">
        <f>IFERROR(F39/F39,"")</f>
        <v/>
      </c>
    </row>
    <row r="40" spans="1:12" s="72" customFormat="1" ht="15.75" thickBot="1" x14ac:dyDescent="0.3">
      <c r="A40" s="5"/>
      <c r="B40" s="428"/>
      <c r="C40" s="191"/>
      <c r="D40" s="192"/>
      <c r="E40" s="193"/>
      <c r="F40" s="194"/>
      <c r="G40" s="429"/>
      <c r="H40" s="97"/>
      <c r="I40" s="5"/>
      <c r="J40" s="5"/>
      <c r="K40" s="5"/>
      <c r="L40" s="5"/>
    </row>
    <row r="41" spans="1:12" x14ac:dyDescent="0.25">
      <c r="B41" s="433" t="s">
        <v>188</v>
      </c>
      <c r="C41" s="30"/>
      <c r="D41" s="30"/>
      <c r="E41" s="30"/>
      <c r="F41" s="30"/>
      <c r="G41" s="434"/>
    </row>
    <row r="42" spans="1:12" ht="30" x14ac:dyDescent="0.25">
      <c r="B42" s="422" t="s">
        <v>0</v>
      </c>
      <c r="C42" s="423" t="s">
        <v>86</v>
      </c>
      <c r="D42" s="423" t="s">
        <v>317</v>
      </c>
      <c r="E42" s="423" t="s">
        <v>64</v>
      </c>
      <c r="F42" s="423" t="s">
        <v>186</v>
      </c>
      <c r="G42" s="424" t="s">
        <v>5</v>
      </c>
    </row>
    <row r="43" spans="1:12" x14ac:dyDescent="0.25">
      <c r="B43" s="705" t="str">
        <f>IF('Step 8-Intensive Sessions Info'!E16="","",'Step 8-Intensive Sessions Info'!E16)</f>
        <v/>
      </c>
      <c r="C43" s="707" t="str">
        <f>IF('Step 8-Intensive Sessions Info'!D16="","",'Step 8-Intensive Sessions Info'!D16)</f>
        <v/>
      </c>
      <c r="D43" s="709" t="str">
        <f>IF('Step 8-Intensive Sessions Info'!I16="","",'Step 8-Intensive Sessions Info'!I16)</f>
        <v/>
      </c>
      <c r="E43" s="2" t="s">
        <v>7</v>
      </c>
      <c r="F43" s="501"/>
      <c r="G43" s="508" t="str">
        <f>IFERROR(F43/F50,"")</f>
        <v/>
      </c>
    </row>
    <row r="44" spans="1:12" x14ac:dyDescent="0.25">
      <c r="B44" s="705"/>
      <c r="C44" s="707"/>
      <c r="D44" s="709"/>
      <c r="E44" s="2" t="s">
        <v>8</v>
      </c>
      <c r="F44" s="501"/>
      <c r="G44" s="508" t="str">
        <f>IFERROR(F44/F50,"")</f>
        <v/>
      </c>
    </row>
    <row r="45" spans="1:12" x14ac:dyDescent="0.25">
      <c r="B45" s="705"/>
      <c r="C45" s="707"/>
      <c r="D45" s="709"/>
      <c r="E45" s="2" t="s">
        <v>9</v>
      </c>
      <c r="F45" s="501"/>
      <c r="G45" s="508" t="str">
        <f>IFERROR(F45/F50,"")</f>
        <v/>
      </c>
    </row>
    <row r="46" spans="1:12" x14ac:dyDescent="0.25">
      <c r="B46" s="705"/>
      <c r="C46" s="707"/>
      <c r="D46" s="709"/>
      <c r="E46" s="2" t="s">
        <v>112</v>
      </c>
      <c r="F46" s="501"/>
      <c r="G46" s="508" t="str">
        <f>IFERROR(F46/F50,"")</f>
        <v/>
      </c>
    </row>
    <row r="47" spans="1:12" x14ac:dyDescent="0.25">
      <c r="B47" s="705"/>
      <c r="C47" s="707"/>
      <c r="D47" s="709"/>
      <c r="E47" s="2" t="s">
        <v>10</v>
      </c>
      <c r="F47" s="501"/>
      <c r="G47" s="508" t="str">
        <f>IFERROR(F47/F50,"")</f>
        <v/>
      </c>
    </row>
    <row r="48" spans="1:12" x14ac:dyDescent="0.25">
      <c r="B48" s="705"/>
      <c r="C48" s="707"/>
      <c r="D48" s="709"/>
      <c r="E48" s="2" t="s">
        <v>67</v>
      </c>
      <c r="F48" s="501"/>
      <c r="G48" s="508" t="str">
        <f>IFERROR(F48/F50,"")</f>
        <v/>
      </c>
    </row>
    <row r="49" spans="2:7" x14ac:dyDescent="0.25">
      <c r="B49" s="705"/>
      <c r="C49" s="707"/>
      <c r="D49" s="709"/>
      <c r="E49" s="2" t="s">
        <v>114</v>
      </c>
      <c r="F49" s="501"/>
      <c r="G49" s="508" t="str">
        <f>IFERROR(F49/F50,"")</f>
        <v/>
      </c>
    </row>
    <row r="50" spans="2:7" ht="15.75" thickBot="1" x14ac:dyDescent="0.3">
      <c r="B50" s="706"/>
      <c r="C50" s="708"/>
      <c r="D50" s="710"/>
      <c r="E50" s="172" t="s">
        <v>1</v>
      </c>
      <c r="F50" s="165">
        <f>SUM(F43:F49)</f>
        <v>0</v>
      </c>
      <c r="G50" s="186" t="str">
        <f>IFERROR(F50/F50,"")</f>
        <v/>
      </c>
    </row>
    <row r="51" spans="2:7" ht="15.75" thickBot="1" x14ac:dyDescent="0.3"/>
    <row r="52" spans="2:7" x14ac:dyDescent="0.25">
      <c r="B52" s="433" t="s">
        <v>189</v>
      </c>
      <c r="C52" s="30"/>
      <c r="D52" s="30"/>
      <c r="E52" s="30"/>
      <c r="F52" s="30"/>
      <c r="G52" s="434"/>
    </row>
    <row r="53" spans="2:7" ht="30" x14ac:dyDescent="0.25">
      <c r="B53" s="422" t="s">
        <v>0</v>
      </c>
      <c r="C53" s="423" t="s">
        <v>86</v>
      </c>
      <c r="D53" s="423" t="s">
        <v>317</v>
      </c>
      <c r="E53" s="423" t="s">
        <v>64</v>
      </c>
      <c r="F53" s="423" t="s">
        <v>186</v>
      </c>
      <c r="G53" s="424" t="s">
        <v>5</v>
      </c>
    </row>
    <row r="54" spans="2:7" x14ac:dyDescent="0.25">
      <c r="B54" s="705" t="str">
        <f>IF('Step 8-Intensive Sessions Info'!E17="","",'Step 8-Intensive Sessions Info'!E17)</f>
        <v/>
      </c>
      <c r="C54" s="707" t="str">
        <f>IF('Step 8-Intensive Sessions Info'!D17="","",'Step 8-Intensive Sessions Info'!D17)</f>
        <v/>
      </c>
      <c r="D54" s="709" t="str">
        <f>IF('Step 8-Intensive Sessions Info'!I17="","",'Step 8-Intensive Sessions Info'!I17)</f>
        <v/>
      </c>
      <c r="E54" s="2" t="s">
        <v>7</v>
      </c>
      <c r="F54" s="501"/>
      <c r="G54" s="508" t="str">
        <f>IFERROR(F54/F61,"")</f>
        <v/>
      </c>
    </row>
    <row r="55" spans="2:7" x14ac:dyDescent="0.25">
      <c r="B55" s="705"/>
      <c r="C55" s="707"/>
      <c r="D55" s="709"/>
      <c r="E55" s="2" t="s">
        <v>8</v>
      </c>
      <c r="F55" s="501"/>
      <c r="G55" s="508" t="str">
        <f>IFERROR(F55/F61,"")</f>
        <v/>
      </c>
    </row>
    <row r="56" spans="2:7" x14ac:dyDescent="0.25">
      <c r="B56" s="705"/>
      <c r="C56" s="707"/>
      <c r="D56" s="709"/>
      <c r="E56" s="2" t="s">
        <v>9</v>
      </c>
      <c r="F56" s="501"/>
      <c r="G56" s="508" t="str">
        <f>IFERROR(F56/F61,"")</f>
        <v/>
      </c>
    </row>
    <row r="57" spans="2:7" x14ac:dyDescent="0.25">
      <c r="B57" s="705"/>
      <c r="C57" s="707"/>
      <c r="D57" s="709"/>
      <c r="E57" s="2" t="s">
        <v>112</v>
      </c>
      <c r="F57" s="501"/>
      <c r="G57" s="508" t="str">
        <f>IFERROR(F57/F61,"")</f>
        <v/>
      </c>
    </row>
    <row r="58" spans="2:7" x14ac:dyDescent="0.25">
      <c r="B58" s="705"/>
      <c r="C58" s="707"/>
      <c r="D58" s="709"/>
      <c r="E58" s="2" t="s">
        <v>10</v>
      </c>
      <c r="F58" s="501"/>
      <c r="G58" s="508" t="str">
        <f>IFERROR(F58/F61,"")</f>
        <v/>
      </c>
    </row>
    <row r="59" spans="2:7" x14ac:dyDescent="0.25">
      <c r="B59" s="705"/>
      <c r="C59" s="707"/>
      <c r="D59" s="709"/>
      <c r="E59" s="2" t="s">
        <v>67</v>
      </c>
      <c r="F59" s="501"/>
      <c r="G59" s="508" t="str">
        <f>IFERROR(F59/F61,"")</f>
        <v/>
      </c>
    </row>
    <row r="60" spans="2:7" x14ac:dyDescent="0.25">
      <c r="B60" s="705"/>
      <c r="C60" s="707"/>
      <c r="D60" s="709"/>
      <c r="E60" s="2" t="s">
        <v>114</v>
      </c>
      <c r="F60" s="501"/>
      <c r="G60" s="508" t="str">
        <f>IFERROR(F60/F61,"")</f>
        <v/>
      </c>
    </row>
    <row r="61" spans="2:7" ht="15.75" thickBot="1" x14ac:dyDescent="0.3">
      <c r="B61" s="706"/>
      <c r="C61" s="708"/>
      <c r="D61" s="710"/>
      <c r="E61" s="172" t="s">
        <v>1</v>
      </c>
      <c r="F61" s="165">
        <f>SUM(F54:F60)</f>
        <v>0</v>
      </c>
      <c r="G61" s="186" t="str">
        <f>IFERROR(F61/F61,"")</f>
        <v/>
      </c>
    </row>
    <row r="62" spans="2:7" ht="15.75" thickBot="1" x14ac:dyDescent="0.3"/>
    <row r="63" spans="2:7" x14ac:dyDescent="0.25">
      <c r="B63" s="433" t="s">
        <v>190</v>
      </c>
      <c r="C63" s="30"/>
      <c r="D63" s="30"/>
      <c r="E63" s="30"/>
      <c r="F63" s="30"/>
      <c r="G63" s="434"/>
    </row>
    <row r="64" spans="2:7" ht="30" x14ac:dyDescent="0.25">
      <c r="B64" s="422" t="s">
        <v>0</v>
      </c>
      <c r="C64" s="423" t="s">
        <v>86</v>
      </c>
      <c r="D64" s="423" t="s">
        <v>317</v>
      </c>
      <c r="E64" s="423" t="s">
        <v>64</v>
      </c>
      <c r="F64" s="423" t="s">
        <v>186</v>
      </c>
      <c r="G64" s="424" t="s">
        <v>5</v>
      </c>
    </row>
    <row r="65" spans="2:7" x14ac:dyDescent="0.25">
      <c r="B65" s="705" t="str">
        <f>IF('Step 8-Intensive Sessions Info'!E18="","",'Step 8-Intensive Sessions Info'!E18)</f>
        <v/>
      </c>
      <c r="C65" s="707" t="str">
        <f>IF('Step 8-Intensive Sessions Info'!D18="","",'Step 8-Intensive Sessions Info'!D18)</f>
        <v/>
      </c>
      <c r="D65" s="709" t="str">
        <f>IF('Step 8-Intensive Sessions Info'!I18="","",'Step 8-Intensive Sessions Info'!I18)</f>
        <v/>
      </c>
      <c r="E65" s="2" t="s">
        <v>7</v>
      </c>
      <c r="F65" s="504"/>
      <c r="G65" s="508" t="str">
        <f>IFERROR(F65/F72,"")</f>
        <v/>
      </c>
    </row>
    <row r="66" spans="2:7" x14ac:dyDescent="0.25">
      <c r="B66" s="705"/>
      <c r="C66" s="707"/>
      <c r="D66" s="709"/>
      <c r="E66" s="2" t="s">
        <v>8</v>
      </c>
      <c r="F66" s="504"/>
      <c r="G66" s="508" t="str">
        <f>IFERROR(F66/F72,"")</f>
        <v/>
      </c>
    </row>
    <row r="67" spans="2:7" x14ac:dyDescent="0.25">
      <c r="B67" s="705"/>
      <c r="C67" s="707"/>
      <c r="D67" s="709"/>
      <c r="E67" s="2" t="s">
        <v>9</v>
      </c>
      <c r="F67" s="504"/>
      <c r="G67" s="508" t="str">
        <f>IFERROR(F67/F72,"")</f>
        <v/>
      </c>
    </row>
    <row r="68" spans="2:7" x14ac:dyDescent="0.25">
      <c r="B68" s="705"/>
      <c r="C68" s="707"/>
      <c r="D68" s="709"/>
      <c r="E68" s="2" t="s">
        <v>112</v>
      </c>
      <c r="F68" s="504"/>
      <c r="G68" s="508" t="str">
        <f>IFERROR(F68/F72,"")</f>
        <v/>
      </c>
    </row>
    <row r="69" spans="2:7" x14ac:dyDescent="0.25">
      <c r="B69" s="705"/>
      <c r="C69" s="707"/>
      <c r="D69" s="709"/>
      <c r="E69" s="2" t="s">
        <v>10</v>
      </c>
      <c r="F69" s="504"/>
      <c r="G69" s="508" t="str">
        <f>IFERROR(F69/F72,"")</f>
        <v/>
      </c>
    </row>
    <row r="70" spans="2:7" x14ac:dyDescent="0.25">
      <c r="B70" s="705"/>
      <c r="C70" s="707"/>
      <c r="D70" s="709"/>
      <c r="E70" s="2" t="s">
        <v>67</v>
      </c>
      <c r="F70" s="504"/>
      <c r="G70" s="508" t="str">
        <f>IFERROR(F70/F72,"")</f>
        <v/>
      </c>
    </row>
    <row r="71" spans="2:7" x14ac:dyDescent="0.25">
      <c r="B71" s="705"/>
      <c r="C71" s="707"/>
      <c r="D71" s="709"/>
      <c r="E71" s="2" t="s">
        <v>114</v>
      </c>
      <c r="F71" s="504"/>
      <c r="G71" s="508" t="str">
        <f>IFERROR(F71/F72,"")</f>
        <v/>
      </c>
    </row>
    <row r="72" spans="2:7" ht="15.75" thickBot="1" x14ac:dyDescent="0.3">
      <c r="B72" s="706"/>
      <c r="C72" s="708"/>
      <c r="D72" s="710"/>
      <c r="E72" s="172" t="s">
        <v>1</v>
      </c>
      <c r="F72" s="165">
        <f>SUM(F65:F71)</f>
        <v>0</v>
      </c>
      <c r="G72" s="186" t="str">
        <f>IFERROR(F72/F72,"")</f>
        <v/>
      </c>
    </row>
    <row r="73" spans="2:7" ht="15.75" thickBot="1" x14ac:dyDescent="0.3"/>
    <row r="74" spans="2:7" x14ac:dyDescent="0.25">
      <c r="B74" s="433" t="s">
        <v>191</v>
      </c>
      <c r="C74" s="30"/>
      <c r="D74" s="30"/>
      <c r="E74" s="30"/>
      <c r="F74" s="30"/>
      <c r="G74" s="434"/>
    </row>
    <row r="75" spans="2:7" ht="30" x14ac:dyDescent="0.25">
      <c r="B75" s="422" t="s">
        <v>0</v>
      </c>
      <c r="C75" s="423" t="s">
        <v>86</v>
      </c>
      <c r="D75" s="423" t="s">
        <v>317</v>
      </c>
      <c r="E75" s="423" t="s">
        <v>64</v>
      </c>
      <c r="F75" s="423" t="s">
        <v>186</v>
      </c>
      <c r="G75" s="424" t="s">
        <v>5</v>
      </c>
    </row>
    <row r="76" spans="2:7" x14ac:dyDescent="0.25">
      <c r="B76" s="705" t="str">
        <f>IF('Step 8-Intensive Sessions Info'!E19="","",'Step 8-Intensive Sessions Info'!E19)</f>
        <v/>
      </c>
      <c r="C76" s="707" t="str">
        <f>IF('Step 8-Intensive Sessions Info'!D19="","",'Step 8-Intensive Sessions Info'!D19)</f>
        <v/>
      </c>
      <c r="D76" s="709" t="str">
        <f>IF('Step 8-Intensive Sessions Info'!I19="","",'Step 8-Intensive Sessions Info'!I19)</f>
        <v/>
      </c>
      <c r="E76" s="2" t="s">
        <v>7</v>
      </c>
      <c r="F76" s="504"/>
      <c r="G76" s="508" t="str">
        <f>IFERROR(F76/F83,"")</f>
        <v/>
      </c>
    </row>
    <row r="77" spans="2:7" x14ac:dyDescent="0.25">
      <c r="B77" s="705"/>
      <c r="C77" s="707"/>
      <c r="D77" s="709"/>
      <c r="E77" s="2" t="s">
        <v>8</v>
      </c>
      <c r="F77" s="504"/>
      <c r="G77" s="508" t="str">
        <f>IFERROR(F77/F83,"")</f>
        <v/>
      </c>
    </row>
    <row r="78" spans="2:7" x14ac:dyDescent="0.25">
      <c r="B78" s="705"/>
      <c r="C78" s="707"/>
      <c r="D78" s="709"/>
      <c r="E78" s="2" t="s">
        <v>9</v>
      </c>
      <c r="F78" s="504"/>
      <c r="G78" s="508" t="str">
        <f>IFERROR(F78/F83,"")</f>
        <v/>
      </c>
    </row>
    <row r="79" spans="2:7" x14ac:dyDescent="0.25">
      <c r="B79" s="705"/>
      <c r="C79" s="707"/>
      <c r="D79" s="709"/>
      <c r="E79" s="2" t="s">
        <v>112</v>
      </c>
      <c r="F79" s="504"/>
      <c r="G79" s="508" t="str">
        <f>IFERROR(F79/F83,"")</f>
        <v/>
      </c>
    </row>
    <row r="80" spans="2:7" x14ac:dyDescent="0.25">
      <c r="B80" s="705"/>
      <c r="C80" s="707"/>
      <c r="D80" s="709"/>
      <c r="E80" s="2" t="s">
        <v>10</v>
      </c>
      <c r="F80" s="504"/>
      <c r="G80" s="508" t="str">
        <f>IFERROR(F80/F83,"")</f>
        <v/>
      </c>
    </row>
    <row r="81" spans="2:7" x14ac:dyDescent="0.25">
      <c r="B81" s="705"/>
      <c r="C81" s="707"/>
      <c r="D81" s="709"/>
      <c r="E81" s="2" t="s">
        <v>67</v>
      </c>
      <c r="F81" s="504"/>
      <c r="G81" s="508" t="str">
        <f>IFERROR(F81/F83,"")</f>
        <v/>
      </c>
    </row>
    <row r="82" spans="2:7" x14ac:dyDescent="0.25">
      <c r="B82" s="705"/>
      <c r="C82" s="707"/>
      <c r="D82" s="709"/>
      <c r="E82" s="2" t="s">
        <v>114</v>
      </c>
      <c r="F82" s="504"/>
      <c r="G82" s="508" t="str">
        <f>IFERROR(F82/F83,"")</f>
        <v/>
      </c>
    </row>
    <row r="83" spans="2:7" ht="15.75" thickBot="1" x14ac:dyDescent="0.3">
      <c r="B83" s="706"/>
      <c r="C83" s="708"/>
      <c r="D83" s="710"/>
      <c r="E83" s="172" t="s">
        <v>1</v>
      </c>
      <c r="F83" s="165">
        <f>SUM(F76:F82)</f>
        <v>0</v>
      </c>
      <c r="G83" s="186" t="str">
        <f>IFERROR(F83/F83,"")</f>
        <v/>
      </c>
    </row>
    <row r="85" spans="2:7" x14ac:dyDescent="0.25">
      <c r="B85" s="430" t="s">
        <v>192</v>
      </c>
      <c r="C85" s="431"/>
      <c r="D85" s="431"/>
      <c r="E85" s="431"/>
      <c r="F85" s="431"/>
      <c r="G85" s="432"/>
    </row>
    <row r="86" spans="2:7" ht="30" x14ac:dyDescent="0.25">
      <c r="B86" s="422" t="s">
        <v>0</v>
      </c>
      <c r="C86" s="423" t="s">
        <v>86</v>
      </c>
      <c r="D86" s="423" t="s">
        <v>317</v>
      </c>
      <c r="E86" s="423" t="s">
        <v>64</v>
      </c>
      <c r="F86" s="423" t="s">
        <v>186</v>
      </c>
      <c r="G86" s="424" t="s">
        <v>5</v>
      </c>
    </row>
    <row r="87" spans="2:7" x14ac:dyDescent="0.25">
      <c r="B87" s="705" t="str">
        <f>IF('Step 8-Intensive Sessions Info'!E20="","",'Step 8-Intensive Sessions Info'!E20)</f>
        <v/>
      </c>
      <c r="C87" s="707" t="str">
        <f>IF('Step 8-Intensive Sessions Info'!D20="","",'Step 8-Intensive Sessions Info'!D20)</f>
        <v/>
      </c>
      <c r="D87" s="709" t="str">
        <f>IF('Step 8-Intensive Sessions Info'!I20="","",'Step 8-Intensive Sessions Info'!I20)</f>
        <v/>
      </c>
      <c r="E87" s="2" t="s">
        <v>7</v>
      </c>
      <c r="F87" s="504"/>
      <c r="G87" s="508" t="str">
        <f>IFERROR(F87/F94,"")</f>
        <v/>
      </c>
    </row>
    <row r="88" spans="2:7" x14ac:dyDescent="0.25">
      <c r="B88" s="705"/>
      <c r="C88" s="707"/>
      <c r="D88" s="709"/>
      <c r="E88" s="2" t="s">
        <v>8</v>
      </c>
      <c r="F88" s="504"/>
      <c r="G88" s="508" t="str">
        <f>IFERROR(F88/F94,"")</f>
        <v/>
      </c>
    </row>
    <row r="89" spans="2:7" x14ac:dyDescent="0.25">
      <c r="B89" s="705"/>
      <c r="C89" s="707"/>
      <c r="D89" s="709"/>
      <c r="E89" s="2" t="s">
        <v>9</v>
      </c>
      <c r="F89" s="504"/>
      <c r="G89" s="508" t="str">
        <f>IFERROR(F89/F94,"")</f>
        <v/>
      </c>
    </row>
    <row r="90" spans="2:7" x14ac:dyDescent="0.25">
      <c r="B90" s="705"/>
      <c r="C90" s="707"/>
      <c r="D90" s="709"/>
      <c r="E90" s="2" t="s">
        <v>112</v>
      </c>
      <c r="F90" s="504"/>
      <c r="G90" s="508" t="str">
        <f>IFERROR(F90/F94,"")</f>
        <v/>
      </c>
    </row>
    <row r="91" spans="2:7" x14ac:dyDescent="0.25">
      <c r="B91" s="705"/>
      <c r="C91" s="707"/>
      <c r="D91" s="709"/>
      <c r="E91" s="2" t="s">
        <v>10</v>
      </c>
      <c r="F91" s="504"/>
      <c r="G91" s="508" t="str">
        <f>IFERROR(F91/F94,"")</f>
        <v/>
      </c>
    </row>
    <row r="92" spans="2:7" x14ac:dyDescent="0.25">
      <c r="B92" s="705"/>
      <c r="C92" s="707"/>
      <c r="D92" s="709"/>
      <c r="E92" s="2" t="s">
        <v>67</v>
      </c>
      <c r="F92" s="504"/>
      <c r="G92" s="508" t="str">
        <f>IFERROR(F92/F94,"")</f>
        <v/>
      </c>
    </row>
    <row r="93" spans="2:7" x14ac:dyDescent="0.25">
      <c r="B93" s="705"/>
      <c r="C93" s="707"/>
      <c r="D93" s="709"/>
      <c r="E93" s="2" t="s">
        <v>114</v>
      </c>
      <c r="F93" s="504"/>
      <c r="G93" s="508" t="str">
        <f>IFERROR(F93/F94,"")</f>
        <v/>
      </c>
    </row>
    <row r="94" spans="2:7" ht="15.75" thickBot="1" x14ac:dyDescent="0.3">
      <c r="B94" s="706"/>
      <c r="C94" s="708"/>
      <c r="D94" s="710"/>
      <c r="E94" s="172" t="s">
        <v>1</v>
      </c>
      <c r="F94" s="165">
        <f>SUM(F87:F93)</f>
        <v>0</v>
      </c>
      <c r="G94" s="186" t="str">
        <f>IFERROR(F94/F94,"")</f>
        <v/>
      </c>
    </row>
    <row r="95" spans="2:7" ht="15.75" thickBot="1" x14ac:dyDescent="0.3"/>
    <row r="96" spans="2:7" x14ac:dyDescent="0.25">
      <c r="B96" s="433" t="s">
        <v>193</v>
      </c>
      <c r="C96" s="30"/>
      <c r="D96" s="30"/>
      <c r="E96" s="30"/>
      <c r="F96" s="30"/>
      <c r="G96" s="434"/>
    </row>
    <row r="97" spans="2:7" ht="45" customHeight="1" x14ac:dyDescent="0.25">
      <c r="B97" s="422" t="s">
        <v>0</v>
      </c>
      <c r="C97" s="423" t="s">
        <v>86</v>
      </c>
      <c r="D97" s="423" t="s">
        <v>317</v>
      </c>
      <c r="E97" s="423" t="s">
        <v>64</v>
      </c>
      <c r="F97" s="423" t="s">
        <v>186</v>
      </c>
      <c r="G97" s="424" t="s">
        <v>5</v>
      </c>
    </row>
    <row r="98" spans="2:7" x14ac:dyDescent="0.25">
      <c r="B98" s="705" t="str">
        <f>IF('Step 8-Intensive Sessions Info'!E21="","",'Step 8-Intensive Sessions Info'!E21)</f>
        <v/>
      </c>
      <c r="C98" s="707" t="str">
        <f>IF('Step 8-Intensive Sessions Info'!D21="","",'Step 8-Intensive Sessions Info'!D21)</f>
        <v/>
      </c>
      <c r="D98" s="709" t="str">
        <f>IF('Step 8-Intensive Sessions Info'!I2="","",'Step 8-Intensive Sessions Info'!I21)</f>
        <v/>
      </c>
      <c r="E98" s="2" t="s">
        <v>7</v>
      </c>
      <c r="F98" s="504"/>
      <c r="G98" s="508" t="str">
        <f>IFERROR(F98/F105,"")</f>
        <v/>
      </c>
    </row>
    <row r="99" spans="2:7" x14ac:dyDescent="0.25">
      <c r="B99" s="705"/>
      <c r="C99" s="707"/>
      <c r="D99" s="709"/>
      <c r="E99" s="2" t="s">
        <v>8</v>
      </c>
      <c r="F99" s="504"/>
      <c r="G99" s="508" t="str">
        <f>IFERROR(F99/F105,"")</f>
        <v/>
      </c>
    </row>
    <row r="100" spans="2:7" x14ac:dyDescent="0.25">
      <c r="B100" s="705"/>
      <c r="C100" s="707"/>
      <c r="D100" s="709"/>
      <c r="E100" s="2" t="s">
        <v>9</v>
      </c>
      <c r="F100" s="504"/>
      <c r="G100" s="508" t="str">
        <f>IFERROR(F100/F105,"")</f>
        <v/>
      </c>
    </row>
    <row r="101" spans="2:7" x14ac:dyDescent="0.25">
      <c r="B101" s="705"/>
      <c r="C101" s="707"/>
      <c r="D101" s="709"/>
      <c r="E101" s="2" t="s">
        <v>112</v>
      </c>
      <c r="F101" s="504"/>
      <c r="G101" s="508" t="str">
        <f>IFERROR(F101/F105,"")</f>
        <v/>
      </c>
    </row>
    <row r="102" spans="2:7" x14ac:dyDescent="0.25">
      <c r="B102" s="705"/>
      <c r="C102" s="707"/>
      <c r="D102" s="709"/>
      <c r="E102" s="2" t="s">
        <v>10</v>
      </c>
      <c r="F102" s="504"/>
      <c r="G102" s="508" t="str">
        <f>IFERROR(F102/F105,"")</f>
        <v/>
      </c>
    </row>
    <row r="103" spans="2:7" x14ac:dyDescent="0.25">
      <c r="B103" s="705"/>
      <c r="C103" s="707"/>
      <c r="D103" s="709"/>
      <c r="E103" s="2" t="s">
        <v>67</v>
      </c>
      <c r="F103" s="504"/>
      <c r="G103" s="508" t="str">
        <f>IFERROR(F103/F105,"")</f>
        <v/>
      </c>
    </row>
    <row r="104" spans="2:7" x14ac:dyDescent="0.25">
      <c r="B104" s="705"/>
      <c r="C104" s="707"/>
      <c r="D104" s="709"/>
      <c r="E104" s="2" t="s">
        <v>114</v>
      </c>
      <c r="F104" s="504"/>
      <c r="G104" s="508" t="str">
        <f>IFERROR(F104/F105,"")</f>
        <v/>
      </c>
    </row>
    <row r="105" spans="2:7" ht="15.75" thickBot="1" x14ac:dyDescent="0.3">
      <c r="B105" s="706"/>
      <c r="C105" s="708"/>
      <c r="D105" s="710"/>
      <c r="E105" s="172" t="s">
        <v>1</v>
      </c>
      <c r="F105" s="165">
        <f>SUM(F98:F104)</f>
        <v>0</v>
      </c>
      <c r="G105" s="186" t="str">
        <f>IFERROR(F105/F105,"")</f>
        <v/>
      </c>
    </row>
    <row r="106" spans="2:7" ht="15.75" thickBot="1" x14ac:dyDescent="0.3"/>
    <row r="107" spans="2:7" x14ac:dyDescent="0.25">
      <c r="B107" s="433" t="s">
        <v>194</v>
      </c>
      <c r="C107" s="30"/>
      <c r="D107" s="30"/>
      <c r="E107" s="30"/>
      <c r="F107" s="30"/>
      <c r="G107" s="434"/>
    </row>
    <row r="108" spans="2:7" ht="30" x14ac:dyDescent="0.25">
      <c r="B108" s="422" t="s">
        <v>0</v>
      </c>
      <c r="C108" s="423" t="s">
        <v>86</v>
      </c>
      <c r="D108" s="423" t="s">
        <v>317</v>
      </c>
      <c r="E108" s="423" t="s">
        <v>64</v>
      </c>
      <c r="F108" s="423" t="s">
        <v>186</v>
      </c>
      <c r="G108" s="424" t="s">
        <v>5</v>
      </c>
    </row>
    <row r="109" spans="2:7" x14ac:dyDescent="0.25">
      <c r="B109" s="705" t="str">
        <f>IF('Step 8-Intensive Sessions Info'!E22="","",'Step 8-Intensive Sessions Info'!E22)</f>
        <v/>
      </c>
      <c r="C109" s="707" t="str">
        <f>IF('Step 8-Intensive Sessions Info'!D22="","",'Step 8-Intensive Sessions Info'!D22)</f>
        <v/>
      </c>
      <c r="D109" s="709" t="str">
        <f>IF('Step 8-Intensive Sessions Info'!I22="","",'Step 8-Intensive Sessions Info'!I22)</f>
        <v/>
      </c>
      <c r="E109" s="2" t="s">
        <v>7</v>
      </c>
      <c r="F109" s="504"/>
      <c r="G109" s="508" t="str">
        <f>IFERROR(F109/F116,"")</f>
        <v/>
      </c>
    </row>
    <row r="110" spans="2:7" x14ac:dyDescent="0.25">
      <c r="B110" s="705"/>
      <c r="C110" s="707"/>
      <c r="D110" s="709"/>
      <c r="E110" s="2" t="s">
        <v>8</v>
      </c>
      <c r="F110" s="504"/>
      <c r="G110" s="508" t="str">
        <f>IFERROR(F110/F116,"")</f>
        <v/>
      </c>
    </row>
    <row r="111" spans="2:7" x14ac:dyDescent="0.25">
      <c r="B111" s="705"/>
      <c r="C111" s="707"/>
      <c r="D111" s="709"/>
      <c r="E111" s="2" t="s">
        <v>9</v>
      </c>
      <c r="F111" s="504"/>
      <c r="G111" s="508" t="str">
        <f>IFERROR(F111/F116,"")</f>
        <v/>
      </c>
    </row>
    <row r="112" spans="2:7" x14ac:dyDescent="0.25">
      <c r="B112" s="705"/>
      <c r="C112" s="707"/>
      <c r="D112" s="709"/>
      <c r="E112" s="2" t="s">
        <v>112</v>
      </c>
      <c r="F112" s="504"/>
      <c r="G112" s="508" t="str">
        <f>IFERROR(F112/F116,"")</f>
        <v/>
      </c>
    </row>
    <row r="113" spans="2:7" x14ac:dyDescent="0.25">
      <c r="B113" s="705"/>
      <c r="C113" s="707"/>
      <c r="D113" s="709"/>
      <c r="E113" s="2" t="s">
        <v>10</v>
      </c>
      <c r="F113" s="504"/>
      <c r="G113" s="508" t="str">
        <f>IFERROR(F113/F116,"")</f>
        <v/>
      </c>
    </row>
    <row r="114" spans="2:7" x14ac:dyDescent="0.25">
      <c r="B114" s="705"/>
      <c r="C114" s="707"/>
      <c r="D114" s="709"/>
      <c r="E114" s="2" t="s">
        <v>67</v>
      </c>
      <c r="F114" s="504"/>
      <c r="G114" s="508" t="str">
        <f>IFERROR(F114/F116,"")</f>
        <v/>
      </c>
    </row>
    <row r="115" spans="2:7" x14ac:dyDescent="0.25">
      <c r="B115" s="705"/>
      <c r="C115" s="707"/>
      <c r="D115" s="709"/>
      <c r="E115" s="2" t="s">
        <v>114</v>
      </c>
      <c r="F115" s="504"/>
      <c r="G115" s="508" t="str">
        <f>IFERROR(F115/F116,"")</f>
        <v/>
      </c>
    </row>
    <row r="116" spans="2:7" ht="15.75" thickBot="1" x14ac:dyDescent="0.3">
      <c r="B116" s="706"/>
      <c r="C116" s="708"/>
      <c r="D116" s="710"/>
      <c r="E116" s="172" t="s">
        <v>1</v>
      </c>
      <c r="F116" s="165">
        <f>SUM(F109:F115)</f>
        <v>0</v>
      </c>
      <c r="G116" s="186" t="str">
        <f>IFERROR(F116/F116,"")</f>
        <v/>
      </c>
    </row>
    <row r="117" spans="2:7" ht="15.75" thickBot="1" x14ac:dyDescent="0.3"/>
    <row r="118" spans="2:7" x14ac:dyDescent="0.25">
      <c r="B118" s="433" t="s">
        <v>195</v>
      </c>
      <c r="C118" s="30"/>
      <c r="D118" s="30"/>
      <c r="E118" s="30"/>
      <c r="F118" s="30"/>
      <c r="G118" s="434"/>
    </row>
    <row r="119" spans="2:7" ht="30" x14ac:dyDescent="0.25">
      <c r="B119" s="422" t="s">
        <v>0</v>
      </c>
      <c r="C119" s="423" t="s">
        <v>86</v>
      </c>
      <c r="D119" s="423" t="s">
        <v>317</v>
      </c>
      <c r="E119" s="423" t="s">
        <v>64</v>
      </c>
      <c r="F119" s="423" t="s">
        <v>186</v>
      </c>
      <c r="G119" s="424" t="s">
        <v>5</v>
      </c>
    </row>
    <row r="120" spans="2:7" x14ac:dyDescent="0.25">
      <c r="B120" s="705" t="str">
        <f>IF('Step 8-Intensive Sessions Info'!E23="","",'Step 8-Intensive Sessions Info'!E23)</f>
        <v/>
      </c>
      <c r="C120" s="707" t="str">
        <f>IF('Step 8-Intensive Sessions Info'!D23="","",'Step 8-Intensive Sessions Info'!D23)</f>
        <v/>
      </c>
      <c r="D120" s="709" t="str">
        <f>IF('Step 8-Intensive Sessions Info'!I23="","",'Step 8-Intensive Sessions Info'!I23)</f>
        <v/>
      </c>
      <c r="E120" s="2" t="s">
        <v>7</v>
      </c>
      <c r="F120" s="504"/>
      <c r="G120" s="508" t="str">
        <f>IFERROR(F120/F127,"")</f>
        <v/>
      </c>
    </row>
    <row r="121" spans="2:7" x14ac:dyDescent="0.25">
      <c r="B121" s="705"/>
      <c r="C121" s="707"/>
      <c r="D121" s="709"/>
      <c r="E121" s="2" t="s">
        <v>8</v>
      </c>
      <c r="F121" s="504"/>
      <c r="G121" s="508" t="str">
        <f>IFERROR(F121/F127,"")</f>
        <v/>
      </c>
    </row>
    <row r="122" spans="2:7" x14ac:dyDescent="0.25">
      <c r="B122" s="705"/>
      <c r="C122" s="707"/>
      <c r="D122" s="709"/>
      <c r="E122" s="2" t="s">
        <v>9</v>
      </c>
      <c r="F122" s="504"/>
      <c r="G122" s="508" t="str">
        <f>IFERROR(F122/F127,"")</f>
        <v/>
      </c>
    </row>
    <row r="123" spans="2:7" x14ac:dyDescent="0.25">
      <c r="B123" s="705"/>
      <c r="C123" s="707"/>
      <c r="D123" s="709"/>
      <c r="E123" s="2" t="s">
        <v>112</v>
      </c>
      <c r="F123" s="504"/>
      <c r="G123" s="508" t="str">
        <f>IFERROR(F123/F127,"")</f>
        <v/>
      </c>
    </row>
    <row r="124" spans="2:7" x14ac:dyDescent="0.25">
      <c r="B124" s="705"/>
      <c r="C124" s="707"/>
      <c r="D124" s="709"/>
      <c r="E124" s="2" t="s">
        <v>10</v>
      </c>
      <c r="F124" s="504"/>
      <c r="G124" s="508" t="str">
        <f>IFERROR(F124/F127,"")</f>
        <v/>
      </c>
    </row>
    <row r="125" spans="2:7" x14ac:dyDescent="0.25">
      <c r="B125" s="705"/>
      <c r="C125" s="707"/>
      <c r="D125" s="709"/>
      <c r="E125" s="2" t="s">
        <v>67</v>
      </c>
      <c r="F125" s="504"/>
      <c r="G125" s="508" t="str">
        <f>IFERROR(F125/F127,"")</f>
        <v/>
      </c>
    </row>
    <row r="126" spans="2:7" x14ac:dyDescent="0.25">
      <c r="B126" s="705"/>
      <c r="C126" s="707"/>
      <c r="D126" s="709"/>
      <c r="E126" s="2" t="s">
        <v>114</v>
      </c>
      <c r="F126" s="504"/>
      <c r="G126" s="508" t="str">
        <f>IFERROR(F126/F127,"")</f>
        <v/>
      </c>
    </row>
    <row r="127" spans="2:7" ht="15.75" thickBot="1" x14ac:dyDescent="0.3">
      <c r="B127" s="706"/>
      <c r="C127" s="708"/>
      <c r="D127" s="710"/>
      <c r="E127" s="172" t="s">
        <v>1</v>
      </c>
      <c r="F127" s="165">
        <f>SUM(F120:F126)</f>
        <v>0</v>
      </c>
      <c r="G127" s="186" t="str">
        <f>IFERROR(F127/F127,"")</f>
        <v/>
      </c>
    </row>
    <row r="128" spans="2:7" ht="15.75" thickBot="1" x14ac:dyDescent="0.3"/>
    <row r="129" spans="2:7" ht="15.75" thickBot="1" x14ac:dyDescent="0.3">
      <c r="B129" s="435" t="s">
        <v>196</v>
      </c>
      <c r="C129" s="436"/>
      <c r="D129" s="436"/>
      <c r="E129" s="436"/>
      <c r="F129" s="436"/>
      <c r="G129" s="437"/>
    </row>
    <row r="130" spans="2:7" ht="30" x14ac:dyDescent="0.25">
      <c r="B130" s="422" t="s">
        <v>0</v>
      </c>
      <c r="C130" s="423" t="s">
        <v>86</v>
      </c>
      <c r="D130" s="423" t="s">
        <v>317</v>
      </c>
      <c r="E130" s="423" t="s">
        <v>64</v>
      </c>
      <c r="F130" s="423" t="s">
        <v>186</v>
      </c>
      <c r="G130" s="424" t="s">
        <v>5</v>
      </c>
    </row>
    <row r="131" spans="2:7" x14ac:dyDescent="0.25">
      <c r="B131" s="705" t="str">
        <f>IF('Step 8-Intensive Sessions Info'!E24="","",'Step 8-Intensive Sessions Info'!E24)</f>
        <v/>
      </c>
      <c r="C131" s="707" t="str">
        <f>IF('Step 8-Intensive Sessions Info'!D24="","",'Step 8-Intensive Sessions Info'!D24)</f>
        <v/>
      </c>
      <c r="D131" s="709" t="str">
        <f>IF('Step 8-Intensive Sessions Info'!I24="","",'Step 8-Intensive Sessions Info'!I24)</f>
        <v/>
      </c>
      <c r="E131" s="2" t="s">
        <v>7</v>
      </c>
      <c r="F131" s="504"/>
      <c r="G131" s="508" t="str">
        <f>IFERROR(F131/F138,"")</f>
        <v/>
      </c>
    </row>
    <row r="132" spans="2:7" x14ac:dyDescent="0.25">
      <c r="B132" s="705"/>
      <c r="C132" s="707"/>
      <c r="D132" s="709"/>
      <c r="E132" s="2" t="s">
        <v>8</v>
      </c>
      <c r="F132" s="504"/>
      <c r="G132" s="508" t="str">
        <f>IFERROR(F132/F138,"")</f>
        <v/>
      </c>
    </row>
    <row r="133" spans="2:7" x14ac:dyDescent="0.25">
      <c r="B133" s="705"/>
      <c r="C133" s="707"/>
      <c r="D133" s="709"/>
      <c r="E133" s="2" t="s">
        <v>9</v>
      </c>
      <c r="F133" s="504"/>
      <c r="G133" s="508" t="str">
        <f>IFERROR(F133/F138,"")</f>
        <v/>
      </c>
    </row>
    <row r="134" spans="2:7" x14ac:dyDescent="0.25">
      <c r="B134" s="705"/>
      <c r="C134" s="707"/>
      <c r="D134" s="709"/>
      <c r="E134" s="2" t="s">
        <v>112</v>
      </c>
      <c r="F134" s="504"/>
      <c r="G134" s="508" t="str">
        <f>IFERROR(F134/F138,"")</f>
        <v/>
      </c>
    </row>
    <row r="135" spans="2:7" x14ac:dyDescent="0.25">
      <c r="B135" s="705"/>
      <c r="C135" s="707"/>
      <c r="D135" s="709"/>
      <c r="E135" s="2" t="s">
        <v>10</v>
      </c>
      <c r="F135" s="504"/>
      <c r="G135" s="508" t="str">
        <f>IFERROR(F135/F138,"")</f>
        <v/>
      </c>
    </row>
    <row r="136" spans="2:7" x14ac:dyDescent="0.25">
      <c r="B136" s="705"/>
      <c r="C136" s="707"/>
      <c r="D136" s="709"/>
      <c r="E136" s="2" t="s">
        <v>67</v>
      </c>
      <c r="F136" s="504"/>
      <c r="G136" s="508" t="str">
        <f>IFERROR(F136/F138,"")</f>
        <v/>
      </c>
    </row>
    <row r="137" spans="2:7" x14ac:dyDescent="0.25">
      <c r="B137" s="705"/>
      <c r="C137" s="707"/>
      <c r="D137" s="709"/>
      <c r="E137" s="2" t="s">
        <v>114</v>
      </c>
      <c r="F137" s="504"/>
      <c r="G137" s="185" t="str">
        <f>IFERROR(F137/F138,"")</f>
        <v/>
      </c>
    </row>
    <row r="138" spans="2:7" ht="15.75" thickBot="1" x14ac:dyDescent="0.3">
      <c r="B138" s="706"/>
      <c r="C138" s="708"/>
      <c r="D138" s="710"/>
      <c r="E138" s="172" t="s">
        <v>1</v>
      </c>
      <c r="F138" s="165">
        <f>SUM(F131:F137)</f>
        <v>0</v>
      </c>
      <c r="G138" s="186" t="str">
        <f>IFERROR(F138/F138,"")</f>
        <v/>
      </c>
    </row>
    <row r="139" spans="2:7" ht="15.75" thickBot="1" x14ac:dyDescent="0.3"/>
    <row r="140" spans="2:7" x14ac:dyDescent="0.25">
      <c r="B140" s="433" t="s">
        <v>197</v>
      </c>
      <c r="C140" s="30"/>
      <c r="D140" s="30"/>
      <c r="E140" s="30"/>
      <c r="F140" s="30"/>
      <c r="G140" s="434"/>
    </row>
    <row r="141" spans="2:7" ht="30" x14ac:dyDescent="0.25">
      <c r="B141" s="422" t="s">
        <v>0</v>
      </c>
      <c r="C141" s="423" t="s">
        <v>86</v>
      </c>
      <c r="D141" s="423" t="s">
        <v>317</v>
      </c>
      <c r="E141" s="423" t="s">
        <v>64</v>
      </c>
      <c r="F141" s="423" t="s">
        <v>186</v>
      </c>
      <c r="G141" s="424" t="s">
        <v>5</v>
      </c>
    </row>
    <row r="142" spans="2:7" x14ac:dyDescent="0.25">
      <c r="B142" s="705" t="str">
        <f>IF('Step 8-Intensive Sessions Info'!E25="","",'Step 8-Intensive Sessions Info'!E25)</f>
        <v/>
      </c>
      <c r="C142" s="707" t="str">
        <f>IF('Step 8-Intensive Sessions Info'!D25="","",'Step 8-Intensive Sessions Info'!D25)</f>
        <v/>
      </c>
      <c r="D142" s="709" t="str">
        <f>IF('Step 8-Intensive Sessions Info'!I25="","",'Step 8-Intensive Sessions Info'!I25)</f>
        <v/>
      </c>
      <c r="E142" s="2" t="s">
        <v>7</v>
      </c>
      <c r="F142" s="504"/>
      <c r="G142" s="508" t="str">
        <f>IFERROR(F142/F149,"")</f>
        <v/>
      </c>
    </row>
    <row r="143" spans="2:7" x14ac:dyDescent="0.25">
      <c r="B143" s="705"/>
      <c r="C143" s="707"/>
      <c r="D143" s="709"/>
      <c r="E143" s="2" t="s">
        <v>8</v>
      </c>
      <c r="F143" s="504"/>
      <c r="G143" s="508" t="str">
        <f>IFERROR(F143/F149,"")</f>
        <v/>
      </c>
    </row>
    <row r="144" spans="2:7" x14ac:dyDescent="0.25">
      <c r="B144" s="705"/>
      <c r="C144" s="707"/>
      <c r="D144" s="709"/>
      <c r="E144" s="2" t="s">
        <v>9</v>
      </c>
      <c r="F144" s="504"/>
      <c r="G144" s="508" t="str">
        <f>IFERROR(F144/F149,"")</f>
        <v/>
      </c>
    </row>
    <row r="145" spans="2:7" x14ac:dyDescent="0.25">
      <c r="B145" s="705"/>
      <c r="C145" s="707"/>
      <c r="D145" s="709"/>
      <c r="E145" s="2" t="s">
        <v>112</v>
      </c>
      <c r="F145" s="504"/>
      <c r="G145" s="508" t="str">
        <f>IFERROR(F145/F149,"")</f>
        <v/>
      </c>
    </row>
    <row r="146" spans="2:7" x14ac:dyDescent="0.25">
      <c r="B146" s="705"/>
      <c r="C146" s="707"/>
      <c r="D146" s="709"/>
      <c r="E146" s="2" t="s">
        <v>10</v>
      </c>
      <c r="F146" s="504"/>
      <c r="G146" s="508" t="str">
        <f>IFERROR(F146/F149,"")</f>
        <v/>
      </c>
    </row>
    <row r="147" spans="2:7" x14ac:dyDescent="0.25">
      <c r="B147" s="705"/>
      <c r="C147" s="707"/>
      <c r="D147" s="709"/>
      <c r="E147" s="2" t="s">
        <v>67</v>
      </c>
      <c r="F147" s="504"/>
      <c r="G147" s="508" t="str">
        <f>IFERROR(F147/F149,"")</f>
        <v/>
      </c>
    </row>
    <row r="148" spans="2:7" x14ac:dyDescent="0.25">
      <c r="B148" s="705"/>
      <c r="C148" s="707"/>
      <c r="D148" s="709"/>
      <c r="E148" s="2" t="s">
        <v>114</v>
      </c>
      <c r="F148" s="504"/>
      <c r="G148" s="508" t="str">
        <f>IFERROR(F148/F149,"")</f>
        <v/>
      </c>
    </row>
    <row r="149" spans="2:7" ht="15.75" thickBot="1" x14ac:dyDescent="0.3">
      <c r="B149" s="706"/>
      <c r="C149" s="708"/>
      <c r="D149" s="710"/>
      <c r="E149" s="172" t="s">
        <v>1</v>
      </c>
      <c r="F149" s="165">
        <f>SUM(F142:F148)</f>
        <v>0</v>
      </c>
      <c r="G149" s="186" t="str">
        <f>IFERROR(F149/F149,"")</f>
        <v/>
      </c>
    </row>
    <row r="150" spans="2:7" ht="15.75" thickBot="1" x14ac:dyDescent="0.3"/>
    <row r="151" spans="2:7" x14ac:dyDescent="0.25">
      <c r="B151" s="433" t="s">
        <v>198</v>
      </c>
      <c r="C151" s="30"/>
      <c r="D151" s="30"/>
      <c r="E151" s="30"/>
      <c r="F151" s="30"/>
      <c r="G151" s="434"/>
    </row>
    <row r="152" spans="2:7" ht="30" x14ac:dyDescent="0.25">
      <c r="B152" s="422" t="s">
        <v>0</v>
      </c>
      <c r="C152" s="423" t="s">
        <v>86</v>
      </c>
      <c r="D152" s="423" t="s">
        <v>317</v>
      </c>
      <c r="E152" s="423" t="s">
        <v>64</v>
      </c>
      <c r="F152" s="423" t="s">
        <v>186</v>
      </c>
      <c r="G152" s="424" t="s">
        <v>5</v>
      </c>
    </row>
    <row r="153" spans="2:7" x14ac:dyDescent="0.25">
      <c r="B153" s="705" t="str">
        <f>IF('Step 8-Intensive Sessions Info'!E26="","",'Step 8-Intensive Sessions Info'!E26)</f>
        <v/>
      </c>
      <c r="C153" s="707" t="str">
        <f>IF('Step 8-Intensive Sessions Info'!D26="","",'Step 8-Intensive Sessions Info'!D26)</f>
        <v/>
      </c>
      <c r="D153" s="709" t="str">
        <f>IF('Step 8-Intensive Sessions Info'!I26="","",'Step 8-Intensive Sessions Info'!I26)</f>
        <v/>
      </c>
      <c r="E153" s="2" t="s">
        <v>7</v>
      </c>
      <c r="F153" s="504"/>
      <c r="G153" s="508" t="str">
        <f>IFERROR(F153/F160,"")</f>
        <v/>
      </c>
    </row>
    <row r="154" spans="2:7" x14ac:dyDescent="0.25">
      <c r="B154" s="705"/>
      <c r="C154" s="707"/>
      <c r="D154" s="709"/>
      <c r="E154" s="2" t="s">
        <v>8</v>
      </c>
      <c r="F154" s="504"/>
      <c r="G154" s="508" t="str">
        <f>IFERROR(F154/F160,"")</f>
        <v/>
      </c>
    </row>
    <row r="155" spans="2:7" x14ac:dyDescent="0.25">
      <c r="B155" s="705"/>
      <c r="C155" s="707"/>
      <c r="D155" s="709"/>
      <c r="E155" s="2" t="s">
        <v>9</v>
      </c>
      <c r="F155" s="504"/>
      <c r="G155" s="508" t="str">
        <f>IFERROR(F155/F160,"")</f>
        <v/>
      </c>
    </row>
    <row r="156" spans="2:7" x14ac:dyDescent="0.25">
      <c r="B156" s="705"/>
      <c r="C156" s="707"/>
      <c r="D156" s="709"/>
      <c r="E156" s="2" t="s">
        <v>112</v>
      </c>
      <c r="F156" s="504"/>
      <c r="G156" s="508" t="str">
        <f>IFERROR(F156/F160,"")</f>
        <v/>
      </c>
    </row>
    <row r="157" spans="2:7" x14ac:dyDescent="0.25">
      <c r="B157" s="705"/>
      <c r="C157" s="707"/>
      <c r="D157" s="709"/>
      <c r="E157" s="2" t="s">
        <v>10</v>
      </c>
      <c r="F157" s="504"/>
      <c r="G157" s="508" t="str">
        <f>IFERROR(F157/F160,"")</f>
        <v/>
      </c>
    </row>
    <row r="158" spans="2:7" x14ac:dyDescent="0.25">
      <c r="B158" s="705"/>
      <c r="C158" s="707"/>
      <c r="D158" s="709"/>
      <c r="E158" s="2" t="s">
        <v>67</v>
      </c>
      <c r="F158" s="504"/>
      <c r="G158" s="508" t="str">
        <f>IFERROR(F158/F160,"")</f>
        <v/>
      </c>
    </row>
    <row r="159" spans="2:7" x14ac:dyDescent="0.25">
      <c r="B159" s="705"/>
      <c r="C159" s="707"/>
      <c r="D159" s="709"/>
      <c r="E159" s="2" t="s">
        <v>114</v>
      </c>
      <c r="F159" s="504"/>
      <c r="G159" s="508" t="str">
        <f>IFERROR(F159/F160,"")</f>
        <v/>
      </c>
    </row>
    <row r="160" spans="2:7" ht="15.75" thickBot="1" x14ac:dyDescent="0.3">
      <c r="B160" s="706"/>
      <c r="C160" s="708"/>
      <c r="D160" s="710"/>
      <c r="E160" s="172" t="s">
        <v>1</v>
      </c>
      <c r="F160" s="165">
        <f>SUM(F153:F159)</f>
        <v>0</v>
      </c>
      <c r="G160" s="186" t="str">
        <f>IFERROR(F160/F160,"")</f>
        <v/>
      </c>
    </row>
    <row r="161" spans="2:7" ht="15.75" thickBot="1" x14ac:dyDescent="0.3"/>
    <row r="162" spans="2:7" x14ac:dyDescent="0.25">
      <c r="B162" s="433" t="s">
        <v>199</v>
      </c>
      <c r="C162" s="30"/>
      <c r="D162" s="30"/>
      <c r="E162" s="30"/>
      <c r="F162" s="30"/>
      <c r="G162" s="434"/>
    </row>
    <row r="163" spans="2:7" ht="30" x14ac:dyDescent="0.25">
      <c r="B163" s="422" t="s">
        <v>0</v>
      </c>
      <c r="C163" s="423" t="s">
        <v>86</v>
      </c>
      <c r="D163" s="423" t="s">
        <v>317</v>
      </c>
      <c r="E163" s="423" t="s">
        <v>64</v>
      </c>
      <c r="F163" s="423" t="s">
        <v>186</v>
      </c>
      <c r="G163" s="424" t="s">
        <v>5</v>
      </c>
    </row>
    <row r="164" spans="2:7" x14ac:dyDescent="0.25">
      <c r="B164" s="705" t="str">
        <f>IF('Step 8-Intensive Sessions Info'!E27="","",'Step 8-Intensive Sessions Info'!E27)</f>
        <v/>
      </c>
      <c r="C164" s="707" t="str">
        <f>IF('Step 8-Intensive Sessions Info'!D27="","",'Step 8-Intensive Sessions Info'!D27)</f>
        <v/>
      </c>
      <c r="D164" s="709" t="str">
        <f>IF('Step 8-Intensive Sessions Info'!I27="","",'Step 8-Intensive Sessions Info'!I27)</f>
        <v/>
      </c>
      <c r="E164" s="2" t="s">
        <v>7</v>
      </c>
      <c r="F164" s="504"/>
      <c r="G164" s="508" t="str">
        <f>IFERROR(F164/F171,"")</f>
        <v/>
      </c>
    </row>
    <row r="165" spans="2:7" x14ac:dyDescent="0.25">
      <c r="B165" s="705"/>
      <c r="C165" s="707"/>
      <c r="D165" s="709"/>
      <c r="E165" s="2" t="s">
        <v>8</v>
      </c>
      <c r="F165" s="504"/>
      <c r="G165" s="508" t="str">
        <f>IFERROR(F165/F171,"")</f>
        <v/>
      </c>
    </row>
    <row r="166" spans="2:7" x14ac:dyDescent="0.25">
      <c r="B166" s="705"/>
      <c r="C166" s="707"/>
      <c r="D166" s="709"/>
      <c r="E166" s="2" t="s">
        <v>9</v>
      </c>
      <c r="F166" s="504"/>
      <c r="G166" s="508" t="str">
        <f>IFERROR(F166/F171,"")</f>
        <v/>
      </c>
    </row>
    <row r="167" spans="2:7" x14ac:dyDescent="0.25">
      <c r="B167" s="705"/>
      <c r="C167" s="707"/>
      <c r="D167" s="709"/>
      <c r="E167" s="2" t="s">
        <v>112</v>
      </c>
      <c r="F167" s="504"/>
      <c r="G167" s="508" t="str">
        <f>IFERROR(F167/F171,"")</f>
        <v/>
      </c>
    </row>
    <row r="168" spans="2:7" x14ac:dyDescent="0.25">
      <c r="B168" s="705"/>
      <c r="C168" s="707"/>
      <c r="D168" s="709"/>
      <c r="E168" s="2" t="s">
        <v>10</v>
      </c>
      <c r="F168" s="504"/>
      <c r="G168" s="508" t="str">
        <f>IFERROR(F168/F171,"")</f>
        <v/>
      </c>
    </row>
    <row r="169" spans="2:7" x14ac:dyDescent="0.25">
      <c r="B169" s="705"/>
      <c r="C169" s="707"/>
      <c r="D169" s="709"/>
      <c r="E169" s="2" t="s">
        <v>67</v>
      </c>
      <c r="F169" s="504"/>
      <c r="G169" s="508" t="str">
        <f>IFERROR(F169/F171,"")</f>
        <v/>
      </c>
    </row>
    <row r="170" spans="2:7" x14ac:dyDescent="0.25">
      <c r="B170" s="705"/>
      <c r="C170" s="707"/>
      <c r="D170" s="709"/>
      <c r="E170" s="2" t="s">
        <v>114</v>
      </c>
      <c r="F170" s="504"/>
      <c r="G170" s="508" t="str">
        <f>IFERROR(F170/F171,"")</f>
        <v/>
      </c>
    </row>
    <row r="171" spans="2:7" ht="15.75" thickBot="1" x14ac:dyDescent="0.3">
      <c r="B171" s="706"/>
      <c r="C171" s="708"/>
      <c r="D171" s="710"/>
      <c r="E171" s="172" t="s">
        <v>1</v>
      </c>
      <c r="F171" s="165">
        <f>SUM(F164:F170)</f>
        <v>0</v>
      </c>
      <c r="G171" s="186" t="str">
        <f>IFERROR(F171/F171,"")</f>
        <v/>
      </c>
    </row>
    <row r="172" spans="2:7" ht="15.75" thickBot="1" x14ac:dyDescent="0.3"/>
    <row r="173" spans="2:7" ht="15.75" thickBot="1" x14ac:dyDescent="0.3">
      <c r="B173" s="435" t="s">
        <v>200</v>
      </c>
      <c r="C173" s="436"/>
      <c r="D173" s="436"/>
      <c r="E173" s="436"/>
      <c r="F173" s="436"/>
      <c r="G173" s="437"/>
    </row>
    <row r="174" spans="2:7" ht="30" x14ac:dyDescent="0.25">
      <c r="B174" s="422" t="s">
        <v>0</v>
      </c>
      <c r="C174" s="423" t="s">
        <v>86</v>
      </c>
      <c r="D174" s="423" t="s">
        <v>317</v>
      </c>
      <c r="E174" s="423" t="s">
        <v>64</v>
      </c>
      <c r="F174" s="423" t="s">
        <v>186</v>
      </c>
      <c r="G174" s="424" t="s">
        <v>5</v>
      </c>
    </row>
    <row r="175" spans="2:7" x14ac:dyDescent="0.25">
      <c r="B175" s="705" t="str">
        <f>IF('Step 8-Intensive Sessions Info'!E28="","",'Step 8-Intensive Sessions Info'!E28)</f>
        <v/>
      </c>
      <c r="C175" s="707" t="str">
        <f>IF('Step 8-Intensive Sessions Info'!D28="","",'Step 8-Intensive Sessions Info'!D28)</f>
        <v/>
      </c>
      <c r="D175" s="709" t="str">
        <f>IF('Step 8-Intensive Sessions Info'!I28="","",'Step 8-Intensive Sessions Info'!I28)</f>
        <v/>
      </c>
      <c r="E175" s="2" t="s">
        <v>7</v>
      </c>
      <c r="F175" s="504"/>
      <c r="G175" s="508" t="str">
        <f>IFERROR(F175/F182,"")</f>
        <v/>
      </c>
    </row>
    <row r="176" spans="2:7" x14ac:dyDescent="0.25">
      <c r="B176" s="705"/>
      <c r="C176" s="707"/>
      <c r="D176" s="709"/>
      <c r="E176" s="2" t="s">
        <v>8</v>
      </c>
      <c r="F176" s="504"/>
      <c r="G176" s="508" t="str">
        <f>IFERROR(F176/F182,"")</f>
        <v/>
      </c>
    </row>
    <row r="177" spans="2:7" x14ac:dyDescent="0.25">
      <c r="B177" s="705"/>
      <c r="C177" s="707"/>
      <c r="D177" s="709"/>
      <c r="E177" s="2" t="s">
        <v>9</v>
      </c>
      <c r="F177" s="504"/>
      <c r="G177" s="508" t="str">
        <f>IFERROR(F177/F182,"")</f>
        <v/>
      </c>
    </row>
    <row r="178" spans="2:7" x14ac:dyDescent="0.25">
      <c r="B178" s="705"/>
      <c r="C178" s="707"/>
      <c r="D178" s="709"/>
      <c r="E178" s="2" t="s">
        <v>112</v>
      </c>
      <c r="F178" s="504"/>
      <c r="G178" s="508" t="str">
        <f>IFERROR(F178/F182,"")</f>
        <v/>
      </c>
    </row>
    <row r="179" spans="2:7" x14ac:dyDescent="0.25">
      <c r="B179" s="705"/>
      <c r="C179" s="707"/>
      <c r="D179" s="709"/>
      <c r="E179" s="2" t="s">
        <v>10</v>
      </c>
      <c r="F179" s="504"/>
      <c r="G179" s="508" t="str">
        <f>IFERROR(F179/F182,"")</f>
        <v/>
      </c>
    </row>
    <row r="180" spans="2:7" x14ac:dyDescent="0.25">
      <c r="B180" s="705"/>
      <c r="C180" s="707"/>
      <c r="D180" s="709"/>
      <c r="E180" s="2" t="s">
        <v>67</v>
      </c>
      <c r="F180" s="504"/>
      <c r="G180" s="508" t="str">
        <f>IFERROR(F180/F182,"")</f>
        <v/>
      </c>
    </row>
    <row r="181" spans="2:7" x14ac:dyDescent="0.25">
      <c r="B181" s="705"/>
      <c r="C181" s="707"/>
      <c r="D181" s="709"/>
      <c r="E181" s="2" t="s">
        <v>114</v>
      </c>
      <c r="F181" s="504"/>
      <c r="G181" s="508" t="str">
        <f>IFERROR(F181/F182,"")</f>
        <v/>
      </c>
    </row>
    <row r="182" spans="2:7" ht="15.75" thickBot="1" x14ac:dyDescent="0.3">
      <c r="B182" s="706"/>
      <c r="C182" s="708"/>
      <c r="D182" s="710"/>
      <c r="E182" s="172" t="s">
        <v>1</v>
      </c>
      <c r="F182" s="165">
        <f>SUM(F175:F181)</f>
        <v>0</v>
      </c>
      <c r="G182" s="186" t="str">
        <f>IFERROR(F182/F182,"")</f>
        <v/>
      </c>
    </row>
    <row r="183" spans="2:7" ht="15.75" thickBot="1" x14ac:dyDescent="0.3"/>
    <row r="184" spans="2:7" x14ac:dyDescent="0.25">
      <c r="B184" s="433" t="s">
        <v>201</v>
      </c>
      <c r="C184" s="30"/>
      <c r="D184" s="30"/>
      <c r="E184" s="30"/>
      <c r="F184" s="30"/>
      <c r="G184" s="434"/>
    </row>
    <row r="185" spans="2:7" ht="30" x14ac:dyDescent="0.25">
      <c r="B185" s="422" t="s">
        <v>0</v>
      </c>
      <c r="C185" s="423" t="s">
        <v>86</v>
      </c>
      <c r="D185" s="423" t="s">
        <v>317</v>
      </c>
      <c r="E185" s="423" t="s">
        <v>64</v>
      </c>
      <c r="F185" s="423" t="s">
        <v>186</v>
      </c>
      <c r="G185" s="424" t="s">
        <v>5</v>
      </c>
    </row>
    <row r="186" spans="2:7" x14ac:dyDescent="0.25">
      <c r="B186" s="705" t="str">
        <f>IF('Step 8-Intensive Sessions Info'!E29="","",'Step 8-Intensive Sessions Info'!E29)</f>
        <v/>
      </c>
      <c r="C186" s="707" t="str">
        <f>IF('Step 8-Intensive Sessions Info'!D29="","",'Step 8-Intensive Sessions Info'!D29)</f>
        <v/>
      </c>
      <c r="D186" s="709" t="str">
        <f>IF('Step 8-Intensive Sessions Info'!I29="","",'Step 8-Intensive Sessions Info'!I29)</f>
        <v/>
      </c>
      <c r="E186" s="2" t="s">
        <v>7</v>
      </c>
      <c r="F186" s="504"/>
      <c r="G186" s="508" t="str">
        <f>IFERROR(F186/F193,"")</f>
        <v/>
      </c>
    </row>
    <row r="187" spans="2:7" x14ac:dyDescent="0.25">
      <c r="B187" s="705"/>
      <c r="C187" s="707"/>
      <c r="D187" s="709"/>
      <c r="E187" s="2" t="s">
        <v>8</v>
      </c>
      <c r="F187" s="504"/>
      <c r="G187" s="508" t="str">
        <f>IFERROR(F187/F193,"")</f>
        <v/>
      </c>
    </row>
    <row r="188" spans="2:7" x14ac:dyDescent="0.25">
      <c r="B188" s="705"/>
      <c r="C188" s="707"/>
      <c r="D188" s="709"/>
      <c r="E188" s="2" t="s">
        <v>9</v>
      </c>
      <c r="F188" s="504"/>
      <c r="G188" s="508" t="str">
        <f>IFERROR(F188/F193,"")</f>
        <v/>
      </c>
    </row>
    <row r="189" spans="2:7" x14ac:dyDescent="0.25">
      <c r="B189" s="705"/>
      <c r="C189" s="707"/>
      <c r="D189" s="709"/>
      <c r="E189" s="2" t="s">
        <v>112</v>
      </c>
      <c r="F189" s="504"/>
      <c r="G189" s="508" t="str">
        <f>IFERROR(F189/F193,"")</f>
        <v/>
      </c>
    </row>
    <row r="190" spans="2:7" x14ac:dyDescent="0.25">
      <c r="B190" s="705"/>
      <c r="C190" s="707"/>
      <c r="D190" s="709"/>
      <c r="E190" s="2" t="s">
        <v>10</v>
      </c>
      <c r="F190" s="504"/>
      <c r="G190" s="508" t="str">
        <f>IFERROR(F190/F193,"")</f>
        <v/>
      </c>
    </row>
    <row r="191" spans="2:7" x14ac:dyDescent="0.25">
      <c r="B191" s="705"/>
      <c r="C191" s="707"/>
      <c r="D191" s="709"/>
      <c r="E191" s="2" t="s">
        <v>67</v>
      </c>
      <c r="F191" s="504"/>
      <c r="G191" s="508" t="str">
        <f>IFERROR(F191/F193,"")</f>
        <v/>
      </c>
    </row>
    <row r="192" spans="2:7" x14ac:dyDescent="0.25">
      <c r="B192" s="705"/>
      <c r="C192" s="707"/>
      <c r="D192" s="709"/>
      <c r="E192" s="2" t="s">
        <v>114</v>
      </c>
      <c r="F192" s="504"/>
      <c r="G192" s="508" t="str">
        <f>IFERROR(F192/F193,"")</f>
        <v/>
      </c>
    </row>
    <row r="193" spans="2:7" ht="15.75" thickBot="1" x14ac:dyDescent="0.3">
      <c r="B193" s="706"/>
      <c r="C193" s="708"/>
      <c r="D193" s="710"/>
      <c r="E193" s="172" t="s">
        <v>1</v>
      </c>
      <c r="F193" s="165">
        <f>SUM(F186:F192)</f>
        <v>0</v>
      </c>
      <c r="G193" s="186" t="str">
        <f>IFERROR(F193/F193,"")</f>
        <v/>
      </c>
    </row>
    <row r="194" spans="2:7" ht="15.75" thickBot="1" x14ac:dyDescent="0.3"/>
    <row r="195" spans="2:7" x14ac:dyDescent="0.25">
      <c r="B195" s="433" t="s">
        <v>202</v>
      </c>
      <c r="C195" s="30"/>
      <c r="D195" s="30"/>
      <c r="E195" s="30"/>
      <c r="F195" s="30"/>
      <c r="G195" s="434"/>
    </row>
    <row r="196" spans="2:7" ht="30" x14ac:dyDescent="0.25">
      <c r="B196" s="422" t="s">
        <v>0</v>
      </c>
      <c r="C196" s="423" t="s">
        <v>86</v>
      </c>
      <c r="D196" s="423" t="s">
        <v>317</v>
      </c>
      <c r="E196" s="423" t="s">
        <v>64</v>
      </c>
      <c r="F196" s="423" t="s">
        <v>186</v>
      </c>
      <c r="G196" s="424" t="s">
        <v>5</v>
      </c>
    </row>
    <row r="197" spans="2:7" x14ac:dyDescent="0.25">
      <c r="B197" s="705" t="str">
        <f>IF('Step 8-Intensive Sessions Info'!E30="","",'Step 8-Intensive Sessions Info'!E30)</f>
        <v/>
      </c>
      <c r="C197" s="707" t="str">
        <f>IF('Step 8-Intensive Sessions Info'!D30="","",'Step 8-Intensive Sessions Info'!D30)</f>
        <v/>
      </c>
      <c r="D197" s="709" t="str">
        <f>IF('Step 8-Intensive Sessions Info'!I30="","",'Step 8-Intensive Sessions Info'!I30)</f>
        <v/>
      </c>
      <c r="E197" s="2" t="s">
        <v>7</v>
      </c>
      <c r="F197" s="504"/>
      <c r="G197" s="508" t="str">
        <f>IFERROR(F197/F204,"")</f>
        <v/>
      </c>
    </row>
    <row r="198" spans="2:7" x14ac:dyDescent="0.25">
      <c r="B198" s="705"/>
      <c r="C198" s="707"/>
      <c r="D198" s="709"/>
      <c r="E198" s="2" t="s">
        <v>8</v>
      </c>
      <c r="F198" s="504"/>
      <c r="G198" s="508" t="str">
        <f>IFERROR(F198/F204,"")</f>
        <v/>
      </c>
    </row>
    <row r="199" spans="2:7" x14ac:dyDescent="0.25">
      <c r="B199" s="705"/>
      <c r="C199" s="707"/>
      <c r="D199" s="709"/>
      <c r="E199" s="2" t="s">
        <v>9</v>
      </c>
      <c r="F199" s="504"/>
      <c r="G199" s="508" t="str">
        <f>IFERROR(F199/F204,"")</f>
        <v/>
      </c>
    </row>
    <row r="200" spans="2:7" x14ac:dyDescent="0.25">
      <c r="B200" s="705"/>
      <c r="C200" s="707"/>
      <c r="D200" s="709"/>
      <c r="E200" s="2" t="s">
        <v>112</v>
      </c>
      <c r="F200" s="504"/>
      <c r="G200" s="508" t="str">
        <f>IFERROR(F200/F204,"")</f>
        <v/>
      </c>
    </row>
    <row r="201" spans="2:7" x14ac:dyDescent="0.25">
      <c r="B201" s="705"/>
      <c r="C201" s="707"/>
      <c r="D201" s="709"/>
      <c r="E201" s="2" t="s">
        <v>10</v>
      </c>
      <c r="F201" s="504"/>
      <c r="G201" s="508" t="str">
        <f>IFERROR(F201/F204,"")</f>
        <v/>
      </c>
    </row>
    <row r="202" spans="2:7" x14ac:dyDescent="0.25">
      <c r="B202" s="705"/>
      <c r="C202" s="707"/>
      <c r="D202" s="709"/>
      <c r="E202" s="2" t="s">
        <v>67</v>
      </c>
      <c r="F202" s="504"/>
      <c r="G202" s="508" t="str">
        <f>IFERROR(F202/F204,"")</f>
        <v/>
      </c>
    </row>
    <row r="203" spans="2:7" x14ac:dyDescent="0.25">
      <c r="B203" s="705"/>
      <c r="C203" s="707"/>
      <c r="D203" s="709"/>
      <c r="E203" s="2" t="s">
        <v>114</v>
      </c>
      <c r="F203" s="504"/>
      <c r="G203" s="508" t="str">
        <f>IFERROR(F203/F204,"")</f>
        <v/>
      </c>
    </row>
    <row r="204" spans="2:7" ht="15.75" thickBot="1" x14ac:dyDescent="0.3">
      <c r="B204" s="706"/>
      <c r="C204" s="708"/>
      <c r="D204" s="710"/>
      <c r="E204" s="172" t="s">
        <v>1</v>
      </c>
      <c r="F204" s="165">
        <f>SUM(F197:F203)</f>
        <v>0</v>
      </c>
      <c r="G204" s="186" t="str">
        <f>IFERROR(F204/F204,"")</f>
        <v/>
      </c>
    </row>
    <row r="205" spans="2:7" ht="15.75" thickBot="1" x14ac:dyDescent="0.3"/>
    <row r="206" spans="2:7" x14ac:dyDescent="0.25">
      <c r="B206" s="433" t="s">
        <v>203</v>
      </c>
      <c r="C206" s="30"/>
      <c r="D206" s="30"/>
      <c r="E206" s="30"/>
      <c r="F206" s="30"/>
      <c r="G206" s="434"/>
    </row>
    <row r="207" spans="2:7" ht="30" x14ac:dyDescent="0.25">
      <c r="B207" s="422" t="s">
        <v>0</v>
      </c>
      <c r="C207" s="423" t="s">
        <v>86</v>
      </c>
      <c r="D207" s="423" t="s">
        <v>317</v>
      </c>
      <c r="E207" s="423" t="s">
        <v>64</v>
      </c>
      <c r="F207" s="423" t="s">
        <v>186</v>
      </c>
      <c r="G207" s="424" t="s">
        <v>5</v>
      </c>
    </row>
    <row r="208" spans="2:7" x14ac:dyDescent="0.25">
      <c r="B208" s="705" t="str">
        <f>IF('Step 8-Intensive Sessions Info'!E31="","",'Step 8-Intensive Sessions Info'!E31)</f>
        <v/>
      </c>
      <c r="C208" s="707" t="str">
        <f>IF('Step 8-Intensive Sessions Info'!D31="","",'Step 8-Intensive Sessions Info'!D31)</f>
        <v/>
      </c>
      <c r="D208" s="709" t="str">
        <f>IF('Step 8-Intensive Sessions Info'!I31="","",'Step 8-Intensive Sessions Info'!I31)</f>
        <v/>
      </c>
      <c r="E208" s="2" t="s">
        <v>7</v>
      </c>
      <c r="F208" s="504"/>
      <c r="G208" s="508" t="str">
        <f>IFERROR(F208/F215,"")</f>
        <v/>
      </c>
    </row>
    <row r="209" spans="2:7" x14ac:dyDescent="0.25">
      <c r="B209" s="705"/>
      <c r="C209" s="707"/>
      <c r="D209" s="709"/>
      <c r="E209" s="2" t="s">
        <v>8</v>
      </c>
      <c r="F209" s="504"/>
      <c r="G209" s="508" t="str">
        <f>IFERROR(F209/F215,"")</f>
        <v/>
      </c>
    </row>
    <row r="210" spans="2:7" x14ac:dyDescent="0.25">
      <c r="B210" s="705"/>
      <c r="C210" s="707"/>
      <c r="D210" s="709"/>
      <c r="E210" s="2" t="s">
        <v>9</v>
      </c>
      <c r="F210" s="504"/>
      <c r="G210" s="508" t="str">
        <f>IFERROR(F210/F215,"")</f>
        <v/>
      </c>
    </row>
    <row r="211" spans="2:7" x14ac:dyDescent="0.25">
      <c r="B211" s="705"/>
      <c r="C211" s="707"/>
      <c r="D211" s="709"/>
      <c r="E211" s="2" t="s">
        <v>112</v>
      </c>
      <c r="F211" s="504"/>
      <c r="G211" s="508" t="str">
        <f>IFERROR(F211/F215,"")</f>
        <v/>
      </c>
    </row>
    <row r="212" spans="2:7" x14ac:dyDescent="0.25">
      <c r="B212" s="705"/>
      <c r="C212" s="707"/>
      <c r="D212" s="709"/>
      <c r="E212" s="2" t="s">
        <v>10</v>
      </c>
      <c r="F212" s="504"/>
      <c r="G212" s="508" t="str">
        <f>IFERROR(F212/F215,"")</f>
        <v/>
      </c>
    </row>
    <row r="213" spans="2:7" x14ac:dyDescent="0.25">
      <c r="B213" s="705"/>
      <c r="C213" s="707"/>
      <c r="D213" s="709"/>
      <c r="E213" s="2" t="s">
        <v>67</v>
      </c>
      <c r="F213" s="504"/>
      <c r="G213" s="508" t="str">
        <f>IFERROR(F213/F215,"")</f>
        <v/>
      </c>
    </row>
    <row r="214" spans="2:7" x14ac:dyDescent="0.25">
      <c r="B214" s="705"/>
      <c r="C214" s="707"/>
      <c r="D214" s="709"/>
      <c r="E214" s="2" t="s">
        <v>114</v>
      </c>
      <c r="F214" s="504"/>
      <c r="G214" s="508" t="str">
        <f>IFERROR(F214/F215,"")</f>
        <v/>
      </c>
    </row>
    <row r="215" spans="2:7" ht="15.75" thickBot="1" x14ac:dyDescent="0.3">
      <c r="B215" s="706"/>
      <c r="C215" s="708"/>
      <c r="D215" s="710"/>
      <c r="E215" s="172" t="s">
        <v>1</v>
      </c>
      <c r="F215" s="165">
        <f>SUM(F208:F214)</f>
        <v>0</v>
      </c>
      <c r="G215" s="186" t="str">
        <f>IFERROR(F215/F215,"")</f>
        <v/>
      </c>
    </row>
    <row r="216" spans="2:7" ht="15.75" thickBot="1" x14ac:dyDescent="0.3"/>
    <row r="217" spans="2:7" x14ac:dyDescent="0.25">
      <c r="B217" s="433" t="s">
        <v>204</v>
      </c>
      <c r="C217" s="30"/>
      <c r="D217" s="30"/>
      <c r="E217" s="30"/>
      <c r="F217" s="30"/>
      <c r="G217" s="434"/>
    </row>
    <row r="218" spans="2:7" ht="30" x14ac:dyDescent="0.25">
      <c r="B218" s="422" t="s">
        <v>0</v>
      </c>
      <c r="C218" s="423" t="s">
        <v>86</v>
      </c>
      <c r="D218" s="423" t="s">
        <v>317</v>
      </c>
      <c r="E218" s="423" t="s">
        <v>64</v>
      </c>
      <c r="F218" s="423" t="s">
        <v>186</v>
      </c>
      <c r="G218" s="424" t="s">
        <v>5</v>
      </c>
    </row>
    <row r="219" spans="2:7" x14ac:dyDescent="0.25">
      <c r="B219" s="705" t="str">
        <f>IF('Step 8-Intensive Sessions Info'!E32="","",'Step 8-Intensive Sessions Info'!E32)</f>
        <v/>
      </c>
      <c r="C219" s="707" t="str">
        <f>IF('Step 8-Intensive Sessions Info'!D32="","",'Step 8-Intensive Sessions Info'!D32)</f>
        <v/>
      </c>
      <c r="D219" s="709" t="str">
        <f>IF('Step 8-Intensive Sessions Info'!I32="","",'Step 8-Intensive Sessions Info'!I32)</f>
        <v/>
      </c>
      <c r="E219" s="2" t="s">
        <v>7</v>
      </c>
      <c r="F219" s="504"/>
      <c r="G219" s="508" t="str">
        <f>IFERROR(F219/F226,"")</f>
        <v/>
      </c>
    </row>
    <row r="220" spans="2:7" x14ac:dyDescent="0.25">
      <c r="B220" s="705"/>
      <c r="C220" s="707"/>
      <c r="D220" s="709"/>
      <c r="E220" s="2" t="s">
        <v>8</v>
      </c>
      <c r="F220" s="504"/>
      <c r="G220" s="508" t="str">
        <f>IFERROR(F220/F226,"")</f>
        <v/>
      </c>
    </row>
    <row r="221" spans="2:7" x14ac:dyDescent="0.25">
      <c r="B221" s="705"/>
      <c r="C221" s="707"/>
      <c r="D221" s="709"/>
      <c r="E221" s="2" t="s">
        <v>9</v>
      </c>
      <c r="F221" s="504"/>
      <c r="G221" s="508" t="str">
        <f>IFERROR(F221/F226,"")</f>
        <v/>
      </c>
    </row>
    <row r="222" spans="2:7" x14ac:dyDescent="0.25">
      <c r="B222" s="705"/>
      <c r="C222" s="707"/>
      <c r="D222" s="709"/>
      <c r="E222" s="2" t="s">
        <v>112</v>
      </c>
      <c r="F222" s="504"/>
      <c r="G222" s="508" t="str">
        <f>IFERROR(F222/F226,"")</f>
        <v/>
      </c>
    </row>
    <row r="223" spans="2:7" x14ac:dyDescent="0.25">
      <c r="B223" s="705"/>
      <c r="C223" s="707"/>
      <c r="D223" s="709"/>
      <c r="E223" s="2" t="s">
        <v>10</v>
      </c>
      <c r="F223" s="504"/>
      <c r="G223" s="508" t="str">
        <f>IFERROR(F223/F226,"")</f>
        <v/>
      </c>
    </row>
    <row r="224" spans="2:7" x14ac:dyDescent="0.25">
      <c r="B224" s="705"/>
      <c r="C224" s="707"/>
      <c r="D224" s="709"/>
      <c r="E224" s="2" t="s">
        <v>67</v>
      </c>
      <c r="F224" s="504"/>
      <c r="G224" s="508" t="str">
        <f>IFERROR(F224/F226,"")</f>
        <v/>
      </c>
    </row>
    <row r="225" spans="2:8" x14ac:dyDescent="0.25">
      <c r="B225" s="705"/>
      <c r="C225" s="707"/>
      <c r="D225" s="709"/>
      <c r="E225" s="2" t="s">
        <v>114</v>
      </c>
      <c r="F225" s="504"/>
      <c r="G225" s="508" t="str">
        <f>IFERROR(F225/F226,"")</f>
        <v/>
      </c>
    </row>
    <row r="226" spans="2:8" ht="15.75" thickBot="1" x14ac:dyDescent="0.3">
      <c r="B226" s="706"/>
      <c r="C226" s="708"/>
      <c r="D226" s="710"/>
      <c r="E226" s="172" t="s">
        <v>1</v>
      </c>
      <c r="F226" s="165">
        <f>SUM(F219:F225)</f>
        <v>0</v>
      </c>
      <c r="G226" s="186" t="str">
        <f>IFERROR(F226/F226,"")</f>
        <v/>
      </c>
    </row>
    <row r="227" spans="2:8" ht="15.75" thickBot="1" x14ac:dyDescent="0.3"/>
    <row r="228" spans="2:8" x14ac:dyDescent="0.25">
      <c r="B228" s="433" t="s">
        <v>205</v>
      </c>
      <c r="C228" s="30"/>
      <c r="D228" s="30"/>
      <c r="E228" s="30"/>
      <c r="F228" s="30"/>
      <c r="G228" s="434"/>
    </row>
    <row r="229" spans="2:8" ht="30" x14ac:dyDescent="0.25">
      <c r="B229" s="422" t="s">
        <v>0</v>
      </c>
      <c r="C229" s="423" t="s">
        <v>86</v>
      </c>
      <c r="D229" s="423" t="s">
        <v>317</v>
      </c>
      <c r="E229" s="423" t="s">
        <v>64</v>
      </c>
      <c r="F229" s="423" t="s">
        <v>186</v>
      </c>
      <c r="G229" s="424" t="s">
        <v>5</v>
      </c>
    </row>
    <row r="230" spans="2:8" x14ac:dyDescent="0.25">
      <c r="B230" s="705" t="str">
        <f>IF('Step 8-Intensive Sessions Info'!E33="","",'Step 8-Intensive Sessions Info'!E33)</f>
        <v/>
      </c>
      <c r="C230" s="707" t="str">
        <f>IF('Step 8-Intensive Sessions Info'!D33="","",'Step 8-Intensive Sessions Info'!D33)</f>
        <v/>
      </c>
      <c r="D230" s="709" t="str">
        <f>IF('Step 8-Intensive Sessions Info'!I33="","",'Step 8-Intensive Sessions Info'!I33)</f>
        <v/>
      </c>
      <c r="E230" s="2" t="s">
        <v>7</v>
      </c>
      <c r="F230" s="504"/>
      <c r="G230" s="508" t="str">
        <f>IFERROR(F230/F237,"")</f>
        <v/>
      </c>
    </row>
    <row r="231" spans="2:8" x14ac:dyDescent="0.25">
      <c r="B231" s="705"/>
      <c r="C231" s="707"/>
      <c r="D231" s="709"/>
      <c r="E231" s="2" t="s">
        <v>8</v>
      </c>
      <c r="F231" s="504"/>
      <c r="G231" s="508" t="str">
        <f>IFERROR(F231/F237,"")</f>
        <v/>
      </c>
    </row>
    <row r="232" spans="2:8" x14ac:dyDescent="0.25">
      <c r="B232" s="705"/>
      <c r="C232" s="707"/>
      <c r="D232" s="709"/>
      <c r="E232" s="2" t="s">
        <v>9</v>
      </c>
      <c r="F232" s="504"/>
      <c r="G232" s="508" t="str">
        <f>IFERROR(F232/F237,"")</f>
        <v/>
      </c>
    </row>
    <row r="233" spans="2:8" x14ac:dyDescent="0.25">
      <c r="B233" s="705"/>
      <c r="C233" s="707"/>
      <c r="D233" s="709"/>
      <c r="E233" s="2" t="s">
        <v>112</v>
      </c>
      <c r="F233" s="504"/>
      <c r="G233" s="508" t="str">
        <f>IFERROR(F233/F237,"")</f>
        <v/>
      </c>
    </row>
    <row r="234" spans="2:8" x14ac:dyDescent="0.25">
      <c r="B234" s="705"/>
      <c r="C234" s="707"/>
      <c r="D234" s="709"/>
      <c r="E234" s="2" t="s">
        <v>10</v>
      </c>
      <c r="F234" s="504"/>
      <c r="G234" s="508" t="str">
        <f>IFERROR(F234/F237,"")</f>
        <v/>
      </c>
    </row>
    <row r="235" spans="2:8" x14ac:dyDescent="0.25">
      <c r="B235" s="705"/>
      <c r="C235" s="707"/>
      <c r="D235" s="709"/>
      <c r="E235" s="2" t="s">
        <v>67</v>
      </c>
      <c r="F235" s="504"/>
      <c r="G235" s="508" t="str">
        <f>IFERROR(F235/F237,"")</f>
        <v/>
      </c>
    </row>
    <row r="236" spans="2:8" x14ac:dyDescent="0.25">
      <c r="B236" s="705"/>
      <c r="C236" s="707"/>
      <c r="D236" s="709"/>
      <c r="E236" s="2" t="s">
        <v>114</v>
      </c>
      <c r="F236" s="504"/>
      <c r="G236" s="508" t="str">
        <f>IFERROR(F236/F237,"")</f>
        <v/>
      </c>
    </row>
    <row r="237" spans="2:8" ht="15.75" thickBot="1" x14ac:dyDescent="0.3">
      <c r="B237" s="706"/>
      <c r="C237" s="708"/>
      <c r="D237" s="710"/>
      <c r="E237" s="172" t="s">
        <v>1</v>
      </c>
      <c r="F237" s="165">
        <f>SUM(F230:F236)</f>
        <v>0</v>
      </c>
      <c r="G237" s="186" t="str">
        <f>IFERROR(F237/F237,"")</f>
        <v/>
      </c>
    </row>
    <row r="238" spans="2:8" ht="15.75" thickBot="1" x14ac:dyDescent="0.3"/>
    <row r="239" spans="2:8" x14ac:dyDescent="0.25">
      <c r="B239" s="433" t="s">
        <v>206</v>
      </c>
      <c r="C239" s="30"/>
      <c r="D239" s="30"/>
      <c r="E239" s="30"/>
      <c r="F239" s="30"/>
      <c r="G239" s="434"/>
      <c r="H239" s="97"/>
    </row>
    <row r="240" spans="2:8" ht="46.5" customHeight="1" x14ac:dyDescent="0.25">
      <c r="B240" s="422" t="s">
        <v>0</v>
      </c>
      <c r="C240" s="423" t="s">
        <v>86</v>
      </c>
      <c r="D240" s="423" t="s">
        <v>317</v>
      </c>
      <c r="E240" s="423" t="s">
        <v>64</v>
      </c>
      <c r="F240" s="423" t="s">
        <v>186</v>
      </c>
      <c r="G240" s="424" t="s">
        <v>5</v>
      </c>
    </row>
    <row r="241" spans="2:7" ht="15" customHeight="1" x14ac:dyDescent="0.25">
      <c r="B241" s="705" t="str">
        <f>IF('Step 8-Intensive Sessions Info'!E34="","",'Step 8-Intensive Sessions Info'!E34)</f>
        <v/>
      </c>
      <c r="C241" s="707" t="str">
        <f>IF('Step 8-Intensive Sessions Info'!D34="","",'Step 8-Intensive Sessions Info'!D34)</f>
        <v/>
      </c>
      <c r="D241" s="709" t="str">
        <f>IF('Step 8-Intensive Sessions Info'!I34="","",'Step 8-Intensive Sessions Info'!I34)</f>
        <v/>
      </c>
      <c r="E241" s="2" t="s">
        <v>7</v>
      </c>
      <c r="F241" s="504"/>
      <c r="G241" s="508" t="str">
        <f>IFERROR(F241/F248,"")</f>
        <v/>
      </c>
    </row>
    <row r="242" spans="2:7" x14ac:dyDescent="0.25">
      <c r="B242" s="705"/>
      <c r="C242" s="707"/>
      <c r="D242" s="709"/>
      <c r="E242" s="2" t="s">
        <v>8</v>
      </c>
      <c r="F242" s="504"/>
      <c r="G242" s="508" t="str">
        <f>IFERROR(F242/F248,"")</f>
        <v/>
      </c>
    </row>
    <row r="243" spans="2:7" x14ac:dyDescent="0.25">
      <c r="B243" s="705"/>
      <c r="C243" s="707"/>
      <c r="D243" s="709"/>
      <c r="E243" s="2" t="s">
        <v>9</v>
      </c>
      <c r="F243" s="504"/>
      <c r="G243" s="508" t="str">
        <f>IFERROR(F243/F248,"")</f>
        <v/>
      </c>
    </row>
    <row r="244" spans="2:7" x14ac:dyDescent="0.25">
      <c r="B244" s="705"/>
      <c r="C244" s="707"/>
      <c r="D244" s="709"/>
      <c r="E244" s="2" t="s">
        <v>112</v>
      </c>
      <c r="F244" s="504"/>
      <c r="G244" s="508" t="str">
        <f>IFERROR(F244/F248,"")</f>
        <v/>
      </c>
    </row>
    <row r="245" spans="2:7" x14ac:dyDescent="0.25">
      <c r="B245" s="705"/>
      <c r="C245" s="707"/>
      <c r="D245" s="709"/>
      <c r="E245" s="2" t="s">
        <v>10</v>
      </c>
      <c r="F245" s="504"/>
      <c r="G245" s="508" t="str">
        <f>IFERROR(F245/F248,"")</f>
        <v/>
      </c>
    </row>
    <row r="246" spans="2:7" x14ac:dyDescent="0.25">
      <c r="B246" s="705"/>
      <c r="C246" s="707"/>
      <c r="D246" s="709"/>
      <c r="E246" s="2" t="s">
        <v>67</v>
      </c>
      <c r="F246" s="504"/>
      <c r="G246" s="508" t="str">
        <f>IFERROR(F246/F248,"")</f>
        <v/>
      </c>
    </row>
    <row r="247" spans="2:7" x14ac:dyDescent="0.25">
      <c r="B247" s="705"/>
      <c r="C247" s="707"/>
      <c r="D247" s="709"/>
      <c r="E247" s="2" t="s">
        <v>114</v>
      </c>
      <c r="F247" s="504"/>
      <c r="G247" s="508" t="str">
        <f>IFERROR(F247/F248,"")</f>
        <v/>
      </c>
    </row>
    <row r="248" spans="2:7" ht="15.75" thickBot="1" x14ac:dyDescent="0.3">
      <c r="B248" s="706"/>
      <c r="C248" s="708"/>
      <c r="D248" s="710"/>
      <c r="E248" s="172" t="s">
        <v>1</v>
      </c>
      <c r="F248" s="165">
        <f>SUM(F241:F247)</f>
        <v>0</v>
      </c>
      <c r="G248" s="186" t="str">
        <f>IFERROR(F248/F248,"")</f>
        <v/>
      </c>
    </row>
    <row r="249" spans="2:7" ht="15.75" thickBot="1" x14ac:dyDescent="0.3"/>
    <row r="250" spans="2:7" x14ac:dyDescent="0.25">
      <c r="B250" s="433" t="s">
        <v>207</v>
      </c>
      <c r="C250" s="30"/>
      <c r="D250" s="30"/>
      <c r="E250" s="30"/>
      <c r="F250" s="30"/>
      <c r="G250" s="434"/>
    </row>
    <row r="251" spans="2:7" ht="30" x14ac:dyDescent="0.25">
      <c r="B251" s="422" t="s">
        <v>0</v>
      </c>
      <c r="C251" s="423" t="s">
        <v>86</v>
      </c>
      <c r="D251" s="423" t="s">
        <v>317</v>
      </c>
      <c r="E251" s="423" t="s">
        <v>64</v>
      </c>
      <c r="F251" s="423" t="s">
        <v>186</v>
      </c>
      <c r="G251" s="424" t="s">
        <v>5</v>
      </c>
    </row>
    <row r="252" spans="2:7" x14ac:dyDescent="0.25">
      <c r="B252" s="705" t="str">
        <f>IF('Step 8-Intensive Sessions Info'!E35="","",'Step 8-Intensive Sessions Info'!E35)</f>
        <v/>
      </c>
      <c r="C252" s="707" t="str">
        <f>IF('Step 8-Intensive Sessions Info'!D35="","",'Step 8-Intensive Sessions Info'!D35)</f>
        <v/>
      </c>
      <c r="D252" s="709" t="str">
        <f>IF('Step 8-Intensive Sessions Info'!I35="","",'Step 8-Intensive Sessions Info'!I35)</f>
        <v/>
      </c>
      <c r="E252" s="2" t="s">
        <v>7</v>
      </c>
      <c r="F252" s="504"/>
      <c r="G252" s="508" t="str">
        <f>IFERROR(F252/F259,"")</f>
        <v/>
      </c>
    </row>
    <row r="253" spans="2:7" x14ac:dyDescent="0.25">
      <c r="B253" s="705"/>
      <c r="C253" s="707"/>
      <c r="D253" s="709"/>
      <c r="E253" s="2" t="s">
        <v>8</v>
      </c>
      <c r="F253" s="504"/>
      <c r="G253" s="508" t="str">
        <f>IFERROR(F253/F259,"")</f>
        <v/>
      </c>
    </row>
    <row r="254" spans="2:7" x14ac:dyDescent="0.25">
      <c r="B254" s="705"/>
      <c r="C254" s="707"/>
      <c r="D254" s="709"/>
      <c r="E254" s="2" t="s">
        <v>9</v>
      </c>
      <c r="F254" s="504"/>
      <c r="G254" s="508" t="str">
        <f>IFERROR(F254/F259,"")</f>
        <v/>
      </c>
    </row>
    <row r="255" spans="2:7" x14ac:dyDescent="0.25">
      <c r="B255" s="705"/>
      <c r="C255" s="707"/>
      <c r="D255" s="709"/>
      <c r="E255" s="2" t="s">
        <v>112</v>
      </c>
      <c r="F255" s="504"/>
      <c r="G255" s="508" t="str">
        <f>IFERROR(F255/F259,"")</f>
        <v/>
      </c>
    </row>
    <row r="256" spans="2:7" x14ac:dyDescent="0.25">
      <c r="B256" s="705"/>
      <c r="C256" s="707"/>
      <c r="D256" s="709"/>
      <c r="E256" s="2" t="s">
        <v>10</v>
      </c>
      <c r="F256" s="504"/>
      <c r="G256" s="508" t="str">
        <f>IFERROR(F256/F259,"")</f>
        <v/>
      </c>
    </row>
    <row r="257" spans="2:7" x14ac:dyDescent="0.25">
      <c r="B257" s="705"/>
      <c r="C257" s="707"/>
      <c r="D257" s="709"/>
      <c r="E257" s="2" t="s">
        <v>67</v>
      </c>
      <c r="F257" s="504"/>
      <c r="G257" s="508" t="str">
        <f>IFERROR(F257/F259,"")</f>
        <v/>
      </c>
    </row>
    <row r="258" spans="2:7" x14ac:dyDescent="0.25">
      <c r="B258" s="705"/>
      <c r="C258" s="707"/>
      <c r="D258" s="709"/>
      <c r="E258" s="2" t="s">
        <v>114</v>
      </c>
      <c r="F258" s="504"/>
      <c r="G258" s="508" t="str">
        <f>IFERROR(F258/F259,"")</f>
        <v/>
      </c>
    </row>
    <row r="259" spans="2:7" ht="15.75" thickBot="1" x14ac:dyDescent="0.3">
      <c r="B259" s="706"/>
      <c r="C259" s="708"/>
      <c r="D259" s="710"/>
      <c r="E259" s="172" t="s">
        <v>1</v>
      </c>
      <c r="F259" s="165">
        <f>SUM(F252:F258)</f>
        <v>0</v>
      </c>
      <c r="G259" s="186" t="str">
        <f>IFERROR(F259/F259,"")</f>
        <v/>
      </c>
    </row>
    <row r="260" spans="2:7" ht="15.75" thickBot="1" x14ac:dyDescent="0.3"/>
    <row r="261" spans="2:7" x14ac:dyDescent="0.25">
      <c r="B261" s="433" t="s">
        <v>208</v>
      </c>
      <c r="C261" s="30"/>
      <c r="D261" s="30"/>
      <c r="E261" s="30"/>
      <c r="F261" s="30"/>
      <c r="G261" s="434"/>
    </row>
    <row r="262" spans="2:7" ht="30" x14ac:dyDescent="0.25">
      <c r="B262" s="422" t="s">
        <v>0</v>
      </c>
      <c r="C262" s="423" t="s">
        <v>86</v>
      </c>
      <c r="D262" s="423" t="s">
        <v>317</v>
      </c>
      <c r="E262" s="423" t="s">
        <v>64</v>
      </c>
      <c r="F262" s="423" t="s">
        <v>186</v>
      </c>
      <c r="G262" s="424" t="s">
        <v>5</v>
      </c>
    </row>
    <row r="263" spans="2:7" x14ac:dyDescent="0.25">
      <c r="B263" s="705" t="str">
        <f>IF('Step 8-Intensive Sessions Info'!E36="","",'Step 8-Intensive Sessions Info'!E36)</f>
        <v/>
      </c>
      <c r="C263" s="707" t="str">
        <f>IF('Step 8-Intensive Sessions Info'!D36="","",'Step 8-Intensive Sessions Info'!D36)</f>
        <v/>
      </c>
      <c r="D263" s="709" t="str">
        <f>IF('Step 8-Intensive Sessions Info'!I36="","",'Step 8-Intensive Sessions Info'!I36)</f>
        <v/>
      </c>
      <c r="E263" s="2" t="s">
        <v>7</v>
      </c>
      <c r="F263" s="504"/>
      <c r="G263" s="508" t="str">
        <f>IFERROR(F263/F270,"")</f>
        <v/>
      </c>
    </row>
    <row r="264" spans="2:7" x14ac:dyDescent="0.25">
      <c r="B264" s="705"/>
      <c r="C264" s="707"/>
      <c r="D264" s="709"/>
      <c r="E264" s="2" t="s">
        <v>8</v>
      </c>
      <c r="F264" s="504"/>
      <c r="G264" s="508" t="str">
        <f>IFERROR(F264/F270,"")</f>
        <v/>
      </c>
    </row>
    <row r="265" spans="2:7" x14ac:dyDescent="0.25">
      <c r="B265" s="705"/>
      <c r="C265" s="707"/>
      <c r="D265" s="709"/>
      <c r="E265" s="2" t="s">
        <v>9</v>
      </c>
      <c r="F265" s="504"/>
      <c r="G265" s="508" t="str">
        <f>IFERROR(F265/F270,"")</f>
        <v/>
      </c>
    </row>
    <row r="266" spans="2:7" x14ac:dyDescent="0.25">
      <c r="B266" s="705"/>
      <c r="C266" s="707"/>
      <c r="D266" s="709"/>
      <c r="E266" s="2" t="s">
        <v>112</v>
      </c>
      <c r="F266" s="504"/>
      <c r="G266" s="508" t="str">
        <f>IFERROR(F266/F270,"")</f>
        <v/>
      </c>
    </row>
    <row r="267" spans="2:7" x14ac:dyDescent="0.25">
      <c r="B267" s="705"/>
      <c r="C267" s="707"/>
      <c r="D267" s="709"/>
      <c r="E267" s="2" t="s">
        <v>10</v>
      </c>
      <c r="F267" s="504"/>
      <c r="G267" s="508" t="str">
        <f>IFERROR(F267/F270,"")</f>
        <v/>
      </c>
    </row>
    <row r="268" spans="2:7" x14ac:dyDescent="0.25">
      <c r="B268" s="705"/>
      <c r="C268" s="707"/>
      <c r="D268" s="709"/>
      <c r="E268" s="2" t="s">
        <v>67</v>
      </c>
      <c r="F268" s="504"/>
      <c r="G268" s="508" t="str">
        <f>IFERROR(F268/F270,"")</f>
        <v/>
      </c>
    </row>
    <row r="269" spans="2:7" x14ac:dyDescent="0.25">
      <c r="B269" s="705"/>
      <c r="C269" s="707"/>
      <c r="D269" s="709"/>
      <c r="E269" s="2" t="s">
        <v>114</v>
      </c>
      <c r="F269" s="504"/>
      <c r="G269" s="508" t="str">
        <f>IFERROR(F269/F270,"")</f>
        <v/>
      </c>
    </row>
    <row r="270" spans="2:7" ht="15.75" thickBot="1" x14ac:dyDescent="0.3">
      <c r="B270" s="706"/>
      <c r="C270" s="708"/>
      <c r="D270" s="710"/>
      <c r="E270" s="172" t="s">
        <v>1</v>
      </c>
      <c r="F270" s="165">
        <f>SUM(F263:F269)</f>
        <v>0</v>
      </c>
      <c r="G270" s="186" t="str">
        <f>IFERROR(F270/F270,"")</f>
        <v/>
      </c>
    </row>
    <row r="271" spans="2:7" ht="15.75" thickBot="1" x14ac:dyDescent="0.3"/>
    <row r="272" spans="2:7" x14ac:dyDescent="0.25">
      <c r="B272" s="433" t="s">
        <v>209</v>
      </c>
      <c r="C272" s="30"/>
      <c r="D272" s="30"/>
      <c r="E272" s="30"/>
      <c r="F272" s="30"/>
      <c r="G272" s="434"/>
    </row>
    <row r="273" spans="2:7" ht="30" x14ac:dyDescent="0.25">
      <c r="B273" s="422" t="s">
        <v>0</v>
      </c>
      <c r="C273" s="423" t="s">
        <v>86</v>
      </c>
      <c r="D273" s="423" t="s">
        <v>317</v>
      </c>
      <c r="E273" s="423" t="s">
        <v>64</v>
      </c>
      <c r="F273" s="423" t="s">
        <v>186</v>
      </c>
      <c r="G273" s="424" t="s">
        <v>5</v>
      </c>
    </row>
    <row r="274" spans="2:7" x14ac:dyDescent="0.25">
      <c r="B274" s="705" t="str">
        <f>IF('Step 8-Intensive Sessions Info'!E37="","",'Step 8-Intensive Sessions Info'!E37)</f>
        <v/>
      </c>
      <c r="C274" s="707" t="str">
        <f>IF('Step 8-Intensive Sessions Info'!D37="","",'Step 8-Intensive Sessions Info'!D37)</f>
        <v/>
      </c>
      <c r="D274" s="709" t="str">
        <f>IF('Step 8-Intensive Sessions Info'!I37="","",'Step 8-Intensive Sessions Info'!I37)</f>
        <v/>
      </c>
      <c r="E274" s="2" t="s">
        <v>7</v>
      </c>
      <c r="F274" s="504"/>
      <c r="G274" s="508" t="str">
        <f>IFERROR(F274/F281,"")</f>
        <v/>
      </c>
    </row>
    <row r="275" spans="2:7" x14ac:dyDescent="0.25">
      <c r="B275" s="705"/>
      <c r="C275" s="707"/>
      <c r="D275" s="709"/>
      <c r="E275" s="2" t="s">
        <v>8</v>
      </c>
      <c r="F275" s="504"/>
      <c r="G275" s="508" t="str">
        <f>IFERROR(F275/F281,"")</f>
        <v/>
      </c>
    </row>
    <row r="276" spans="2:7" x14ac:dyDescent="0.25">
      <c r="B276" s="705"/>
      <c r="C276" s="707"/>
      <c r="D276" s="709"/>
      <c r="E276" s="2" t="s">
        <v>9</v>
      </c>
      <c r="F276" s="504"/>
      <c r="G276" s="508" t="str">
        <f>IFERROR(F276/F281,"")</f>
        <v/>
      </c>
    </row>
    <row r="277" spans="2:7" x14ac:dyDescent="0.25">
      <c r="B277" s="705"/>
      <c r="C277" s="707"/>
      <c r="D277" s="709"/>
      <c r="E277" s="2" t="s">
        <v>112</v>
      </c>
      <c r="F277" s="504"/>
      <c r="G277" s="508" t="str">
        <f>IFERROR(F277/F281,"")</f>
        <v/>
      </c>
    </row>
    <row r="278" spans="2:7" x14ac:dyDescent="0.25">
      <c r="B278" s="705"/>
      <c r="C278" s="707"/>
      <c r="D278" s="709"/>
      <c r="E278" s="2" t="s">
        <v>10</v>
      </c>
      <c r="F278" s="504"/>
      <c r="G278" s="508" t="str">
        <f>IFERROR(F278/F281,"")</f>
        <v/>
      </c>
    </row>
    <row r="279" spans="2:7" x14ac:dyDescent="0.25">
      <c r="B279" s="705"/>
      <c r="C279" s="707"/>
      <c r="D279" s="709"/>
      <c r="E279" s="2" t="s">
        <v>67</v>
      </c>
      <c r="F279" s="504"/>
      <c r="G279" s="508" t="str">
        <f>IFERROR(F279/F281,"")</f>
        <v/>
      </c>
    </row>
    <row r="280" spans="2:7" x14ac:dyDescent="0.25">
      <c r="B280" s="705"/>
      <c r="C280" s="707"/>
      <c r="D280" s="709"/>
      <c r="E280" s="2" t="s">
        <v>114</v>
      </c>
      <c r="F280" s="504"/>
      <c r="G280" s="185" t="str">
        <f>IFERROR(F280/F281,"")</f>
        <v/>
      </c>
    </row>
    <row r="281" spans="2:7" ht="15.75" thickBot="1" x14ac:dyDescent="0.3">
      <c r="B281" s="706"/>
      <c r="C281" s="708"/>
      <c r="D281" s="710"/>
      <c r="E281" s="172" t="s">
        <v>1</v>
      </c>
      <c r="F281" s="165">
        <f>SUM(F274:F280)</f>
        <v>0</v>
      </c>
      <c r="G281" s="186" t="str">
        <f>IFERROR(F281/F281,"")</f>
        <v/>
      </c>
    </row>
    <row r="282" spans="2:7" ht="15.75" thickBot="1" x14ac:dyDescent="0.3"/>
    <row r="283" spans="2:7" x14ac:dyDescent="0.25">
      <c r="B283" s="433" t="s">
        <v>210</v>
      </c>
      <c r="C283" s="30"/>
      <c r="D283" s="30"/>
      <c r="E283" s="30"/>
      <c r="F283" s="30"/>
      <c r="G283" s="434"/>
    </row>
    <row r="284" spans="2:7" ht="30" x14ac:dyDescent="0.25">
      <c r="B284" s="422" t="s">
        <v>0</v>
      </c>
      <c r="C284" s="423" t="s">
        <v>86</v>
      </c>
      <c r="D284" s="423" t="s">
        <v>317</v>
      </c>
      <c r="E284" s="423" t="s">
        <v>64</v>
      </c>
      <c r="F284" s="423" t="s">
        <v>186</v>
      </c>
      <c r="G284" s="424" t="s">
        <v>5</v>
      </c>
    </row>
    <row r="285" spans="2:7" x14ac:dyDescent="0.25">
      <c r="B285" s="705" t="str">
        <f>IF('Step 8-Intensive Sessions Info'!E38="","",'Step 8-Intensive Sessions Info'!E38)</f>
        <v/>
      </c>
      <c r="C285" s="707" t="str">
        <f>IF('Step 8-Intensive Sessions Info'!D38="","",'Step 8-Intensive Sessions Info'!D38)</f>
        <v/>
      </c>
      <c r="D285" s="709" t="str">
        <f>IF('Step 8-Intensive Sessions Info'!I38="","",'Step 8-Intensive Sessions Info'!I38)</f>
        <v/>
      </c>
      <c r="E285" s="2" t="s">
        <v>7</v>
      </c>
      <c r="F285" s="504"/>
      <c r="G285" s="508" t="str">
        <f>IFERROR(F285/F292,"")</f>
        <v/>
      </c>
    </row>
    <row r="286" spans="2:7" x14ac:dyDescent="0.25">
      <c r="B286" s="705"/>
      <c r="C286" s="707"/>
      <c r="D286" s="709"/>
      <c r="E286" s="2" t="s">
        <v>8</v>
      </c>
      <c r="F286" s="504"/>
      <c r="G286" s="508" t="str">
        <f>IFERROR(F286/F292,"")</f>
        <v/>
      </c>
    </row>
    <row r="287" spans="2:7" x14ac:dyDescent="0.25">
      <c r="B287" s="705"/>
      <c r="C287" s="707"/>
      <c r="D287" s="709"/>
      <c r="E287" s="2" t="s">
        <v>9</v>
      </c>
      <c r="F287" s="504"/>
      <c r="G287" s="508" t="str">
        <f>IFERROR(F287/F292,"")</f>
        <v/>
      </c>
    </row>
    <row r="288" spans="2:7" x14ac:dyDescent="0.25">
      <c r="B288" s="705"/>
      <c r="C288" s="707"/>
      <c r="D288" s="709"/>
      <c r="E288" s="2" t="s">
        <v>112</v>
      </c>
      <c r="F288" s="504"/>
      <c r="G288" s="508" t="str">
        <f>IFERROR(F288/F292,"")</f>
        <v/>
      </c>
    </row>
    <row r="289" spans="2:7" x14ac:dyDescent="0.25">
      <c r="B289" s="705"/>
      <c r="C289" s="707"/>
      <c r="D289" s="709"/>
      <c r="E289" s="2" t="s">
        <v>10</v>
      </c>
      <c r="F289" s="504"/>
      <c r="G289" s="508" t="str">
        <f>IFERROR(F289/F292,"")</f>
        <v/>
      </c>
    </row>
    <row r="290" spans="2:7" x14ac:dyDescent="0.25">
      <c r="B290" s="705"/>
      <c r="C290" s="707"/>
      <c r="D290" s="709"/>
      <c r="E290" s="2" t="s">
        <v>67</v>
      </c>
      <c r="F290" s="504"/>
      <c r="G290" s="508" t="str">
        <f>IFERROR(F290/F292,"")</f>
        <v/>
      </c>
    </row>
    <row r="291" spans="2:7" x14ac:dyDescent="0.25">
      <c r="B291" s="705"/>
      <c r="C291" s="707"/>
      <c r="D291" s="709"/>
      <c r="E291" s="2" t="s">
        <v>114</v>
      </c>
      <c r="F291" s="504"/>
      <c r="G291" s="508" t="str">
        <f>IFERROR(F291/F292,"")</f>
        <v/>
      </c>
    </row>
    <row r="292" spans="2:7" ht="15.75" thickBot="1" x14ac:dyDescent="0.3">
      <c r="B292" s="706"/>
      <c r="C292" s="708"/>
      <c r="D292" s="710"/>
      <c r="E292" s="172" t="s">
        <v>1</v>
      </c>
      <c r="F292" s="165">
        <f>SUM(F285:F291)</f>
        <v>0</v>
      </c>
      <c r="G292" s="186" t="str">
        <f>IFERROR(F292/F292,"")</f>
        <v/>
      </c>
    </row>
    <row r="293" spans="2:7" ht="15.75" thickBot="1" x14ac:dyDescent="0.3"/>
    <row r="294" spans="2:7" x14ac:dyDescent="0.25">
      <c r="B294" s="433" t="s">
        <v>211</v>
      </c>
      <c r="C294" s="30"/>
      <c r="D294" s="30"/>
      <c r="E294" s="30"/>
      <c r="F294" s="30"/>
      <c r="G294" s="434"/>
    </row>
    <row r="295" spans="2:7" ht="30" x14ac:dyDescent="0.25">
      <c r="B295" s="422" t="s">
        <v>0</v>
      </c>
      <c r="C295" s="423" t="s">
        <v>86</v>
      </c>
      <c r="D295" s="423" t="s">
        <v>317</v>
      </c>
      <c r="E295" s="423" t="s">
        <v>64</v>
      </c>
      <c r="F295" s="423" t="s">
        <v>186</v>
      </c>
      <c r="G295" s="424" t="s">
        <v>5</v>
      </c>
    </row>
    <row r="296" spans="2:7" x14ac:dyDescent="0.25">
      <c r="B296" s="705" t="str">
        <f>IF('Step 8-Intensive Sessions Info'!E39="","",'Step 8-Intensive Sessions Info'!E39)</f>
        <v/>
      </c>
      <c r="C296" s="707" t="str">
        <f>IF('Step 8-Intensive Sessions Info'!D39="","",'Step 8-Intensive Sessions Info'!D39)</f>
        <v/>
      </c>
      <c r="D296" s="709" t="str">
        <f>IF('Step 8-Intensive Sessions Info'!I39="","",'Step 8-Intensive Sessions Info'!I39)</f>
        <v/>
      </c>
      <c r="E296" s="2" t="s">
        <v>7</v>
      </c>
      <c r="F296" s="504"/>
      <c r="G296" s="508" t="str">
        <f>IFERROR(F296/F303,"")</f>
        <v/>
      </c>
    </row>
    <row r="297" spans="2:7" x14ac:dyDescent="0.25">
      <c r="B297" s="705"/>
      <c r="C297" s="707"/>
      <c r="D297" s="709"/>
      <c r="E297" s="2" t="s">
        <v>8</v>
      </c>
      <c r="F297" s="504"/>
      <c r="G297" s="508" t="str">
        <f>IFERROR(F297/F303,"")</f>
        <v/>
      </c>
    </row>
    <row r="298" spans="2:7" x14ac:dyDescent="0.25">
      <c r="B298" s="705"/>
      <c r="C298" s="707"/>
      <c r="D298" s="709"/>
      <c r="E298" s="2" t="s">
        <v>9</v>
      </c>
      <c r="F298" s="504"/>
      <c r="G298" s="508" t="str">
        <f>IFERROR(F298/F303,"")</f>
        <v/>
      </c>
    </row>
    <row r="299" spans="2:7" x14ac:dyDescent="0.25">
      <c r="B299" s="705"/>
      <c r="C299" s="707"/>
      <c r="D299" s="709"/>
      <c r="E299" s="2" t="s">
        <v>112</v>
      </c>
      <c r="F299" s="504"/>
      <c r="G299" s="508" t="str">
        <f>IFERROR(F299/F303,"")</f>
        <v/>
      </c>
    </row>
    <row r="300" spans="2:7" x14ac:dyDescent="0.25">
      <c r="B300" s="705"/>
      <c r="C300" s="707"/>
      <c r="D300" s="709"/>
      <c r="E300" s="2" t="s">
        <v>10</v>
      </c>
      <c r="F300" s="504"/>
      <c r="G300" s="508" t="str">
        <f>IFERROR(F300/F303,"")</f>
        <v/>
      </c>
    </row>
    <row r="301" spans="2:7" x14ac:dyDescent="0.25">
      <c r="B301" s="705"/>
      <c r="C301" s="707"/>
      <c r="D301" s="709"/>
      <c r="E301" s="2" t="s">
        <v>67</v>
      </c>
      <c r="F301" s="504"/>
      <c r="G301" s="508" t="str">
        <f>IFERROR(F301/F303,"")</f>
        <v/>
      </c>
    </row>
    <row r="302" spans="2:7" x14ac:dyDescent="0.25">
      <c r="B302" s="705"/>
      <c r="C302" s="707"/>
      <c r="D302" s="709"/>
      <c r="E302" s="2" t="s">
        <v>114</v>
      </c>
      <c r="F302" s="504"/>
      <c r="G302" s="508" t="str">
        <f>IFERROR(F302/F303,"")</f>
        <v/>
      </c>
    </row>
    <row r="303" spans="2:7" ht="15.75" thickBot="1" x14ac:dyDescent="0.3">
      <c r="B303" s="706"/>
      <c r="C303" s="708"/>
      <c r="D303" s="710"/>
      <c r="E303" s="172" t="s">
        <v>1</v>
      </c>
      <c r="F303" s="165">
        <f>SUM(F296:F302)</f>
        <v>0</v>
      </c>
      <c r="G303" s="186" t="str">
        <f>IFERROR(F303/F303,"")</f>
        <v/>
      </c>
    </row>
    <row r="304" spans="2:7" ht="15.75" thickBot="1" x14ac:dyDescent="0.3"/>
    <row r="305" spans="2:7" x14ac:dyDescent="0.25">
      <c r="B305" s="433" t="s">
        <v>212</v>
      </c>
      <c r="C305" s="30"/>
      <c r="D305" s="30"/>
      <c r="E305" s="30"/>
      <c r="F305" s="30"/>
      <c r="G305" s="434"/>
    </row>
    <row r="306" spans="2:7" ht="30" x14ac:dyDescent="0.25">
      <c r="B306" s="422" t="s">
        <v>0</v>
      </c>
      <c r="C306" s="423" t="s">
        <v>86</v>
      </c>
      <c r="D306" s="423" t="s">
        <v>317</v>
      </c>
      <c r="E306" s="423" t="s">
        <v>64</v>
      </c>
      <c r="F306" s="423" t="s">
        <v>186</v>
      </c>
      <c r="G306" s="424" t="s">
        <v>5</v>
      </c>
    </row>
    <row r="307" spans="2:7" x14ac:dyDescent="0.25">
      <c r="B307" s="705" t="str">
        <f>IF('Step 8-Intensive Sessions Info'!E40="","",'Step 8-Intensive Sessions Info'!E40)</f>
        <v/>
      </c>
      <c r="C307" s="707" t="str">
        <f>IF('Step 8-Intensive Sessions Info'!D40="","",'Step 8-Intensive Sessions Info'!D40)</f>
        <v/>
      </c>
      <c r="D307" s="709" t="str">
        <f>IF('Step 8-Intensive Sessions Info'!I40="","",'Step 8-Intensive Sessions Info'!I40)</f>
        <v/>
      </c>
      <c r="E307" s="2" t="s">
        <v>7</v>
      </c>
      <c r="F307" s="504"/>
      <c r="G307" s="508" t="str">
        <f>IFERROR(F307/F314,"")</f>
        <v/>
      </c>
    </row>
    <row r="308" spans="2:7" x14ac:dyDescent="0.25">
      <c r="B308" s="705"/>
      <c r="C308" s="707"/>
      <c r="D308" s="709"/>
      <c r="E308" s="2" t="s">
        <v>8</v>
      </c>
      <c r="F308" s="504"/>
      <c r="G308" s="508" t="str">
        <f>IFERROR(F308/F314,"")</f>
        <v/>
      </c>
    </row>
    <row r="309" spans="2:7" x14ac:dyDescent="0.25">
      <c r="B309" s="705"/>
      <c r="C309" s="707"/>
      <c r="D309" s="709"/>
      <c r="E309" s="2" t="s">
        <v>9</v>
      </c>
      <c r="F309" s="504"/>
      <c r="G309" s="508" t="str">
        <f>IFERROR(F309/F314,"")</f>
        <v/>
      </c>
    </row>
    <row r="310" spans="2:7" x14ac:dyDescent="0.25">
      <c r="B310" s="705"/>
      <c r="C310" s="707"/>
      <c r="D310" s="709"/>
      <c r="E310" s="2" t="s">
        <v>112</v>
      </c>
      <c r="F310" s="504"/>
      <c r="G310" s="508" t="str">
        <f>IFERROR(F310/F314,"")</f>
        <v/>
      </c>
    </row>
    <row r="311" spans="2:7" x14ac:dyDescent="0.25">
      <c r="B311" s="705"/>
      <c r="C311" s="707"/>
      <c r="D311" s="709"/>
      <c r="E311" s="2" t="s">
        <v>10</v>
      </c>
      <c r="F311" s="504"/>
      <c r="G311" s="508" t="str">
        <f>IFERROR(F311/F314,"")</f>
        <v/>
      </c>
    </row>
    <row r="312" spans="2:7" x14ac:dyDescent="0.25">
      <c r="B312" s="705"/>
      <c r="C312" s="707"/>
      <c r="D312" s="709"/>
      <c r="E312" s="2" t="s">
        <v>67</v>
      </c>
      <c r="F312" s="504"/>
      <c r="G312" s="508" t="str">
        <f>IFERROR(F312/F314,"")</f>
        <v/>
      </c>
    </row>
    <row r="313" spans="2:7" x14ac:dyDescent="0.25">
      <c r="B313" s="705"/>
      <c r="C313" s="707"/>
      <c r="D313" s="709"/>
      <c r="E313" s="2" t="s">
        <v>114</v>
      </c>
      <c r="F313" s="504"/>
      <c r="G313" s="508" t="str">
        <f>IFERROR(F313/F314,"")</f>
        <v/>
      </c>
    </row>
    <row r="314" spans="2:7" ht="15.75" thickBot="1" x14ac:dyDescent="0.3">
      <c r="B314" s="706"/>
      <c r="C314" s="708"/>
      <c r="D314" s="710"/>
      <c r="E314" s="172" t="s">
        <v>1</v>
      </c>
      <c r="F314" s="165">
        <f>SUM(F307:F313)</f>
        <v>0</v>
      </c>
      <c r="G314" s="186" t="str">
        <f>IFERROR(F314/F314,"")</f>
        <v/>
      </c>
    </row>
    <row r="315" spans="2:7" ht="15.75" thickBot="1" x14ac:dyDescent="0.3"/>
    <row r="316" spans="2:7" x14ac:dyDescent="0.25">
      <c r="B316" s="433" t="s">
        <v>213</v>
      </c>
      <c r="C316" s="30"/>
      <c r="D316" s="30"/>
      <c r="E316" s="30"/>
      <c r="F316" s="30"/>
      <c r="G316" s="434"/>
    </row>
    <row r="317" spans="2:7" ht="30" x14ac:dyDescent="0.25">
      <c r="B317" s="422" t="s">
        <v>0</v>
      </c>
      <c r="C317" s="423" t="s">
        <v>86</v>
      </c>
      <c r="D317" s="423" t="s">
        <v>317</v>
      </c>
      <c r="E317" s="423" t="s">
        <v>64</v>
      </c>
      <c r="F317" s="423" t="s">
        <v>186</v>
      </c>
      <c r="G317" s="424" t="s">
        <v>5</v>
      </c>
    </row>
    <row r="318" spans="2:7" x14ac:dyDescent="0.25">
      <c r="B318" s="705" t="str">
        <f>IF('Step 8-Intensive Sessions Info'!E41="","",'Step 8-Intensive Sessions Info'!E41)</f>
        <v/>
      </c>
      <c r="C318" s="707" t="str">
        <f>IF('Step 8-Intensive Sessions Info'!D41="","",'Step 8-Intensive Sessions Info'!D41)</f>
        <v/>
      </c>
      <c r="D318" s="709" t="str">
        <f>IF('Step 8-Intensive Sessions Info'!I41="","",'Step 8-Intensive Sessions Info'!I41)</f>
        <v/>
      </c>
      <c r="E318" s="2" t="s">
        <v>7</v>
      </c>
      <c r="F318" s="504"/>
      <c r="G318" s="508" t="str">
        <f>IFERROR(F318/F325,"")</f>
        <v/>
      </c>
    </row>
    <row r="319" spans="2:7" x14ac:dyDescent="0.25">
      <c r="B319" s="705"/>
      <c r="C319" s="707"/>
      <c r="D319" s="709"/>
      <c r="E319" s="2" t="s">
        <v>8</v>
      </c>
      <c r="F319" s="504"/>
      <c r="G319" s="508" t="str">
        <f>IFERROR(F319/F325,"")</f>
        <v/>
      </c>
    </row>
    <row r="320" spans="2:7" x14ac:dyDescent="0.25">
      <c r="B320" s="705"/>
      <c r="C320" s="707"/>
      <c r="D320" s="709"/>
      <c r="E320" s="2" t="s">
        <v>9</v>
      </c>
      <c r="F320" s="504"/>
      <c r="G320" s="508" t="str">
        <f>IFERROR(F320/F325,"")</f>
        <v/>
      </c>
    </row>
    <row r="321" spans="2:7" x14ac:dyDescent="0.25">
      <c r="B321" s="705"/>
      <c r="C321" s="707"/>
      <c r="D321" s="709"/>
      <c r="E321" s="2" t="s">
        <v>112</v>
      </c>
      <c r="F321" s="504"/>
      <c r="G321" s="508" t="str">
        <f>IFERROR(F321/F325,"")</f>
        <v/>
      </c>
    </row>
    <row r="322" spans="2:7" x14ac:dyDescent="0.25">
      <c r="B322" s="705"/>
      <c r="C322" s="707"/>
      <c r="D322" s="709"/>
      <c r="E322" s="2" t="s">
        <v>10</v>
      </c>
      <c r="F322" s="504"/>
      <c r="G322" s="508" t="str">
        <f>IFERROR(F322/F325,"")</f>
        <v/>
      </c>
    </row>
    <row r="323" spans="2:7" x14ac:dyDescent="0.25">
      <c r="B323" s="705"/>
      <c r="C323" s="707"/>
      <c r="D323" s="709"/>
      <c r="E323" s="2" t="s">
        <v>67</v>
      </c>
      <c r="F323" s="504"/>
      <c r="G323" s="508" t="str">
        <f>IFERROR(F323/F325,"")</f>
        <v/>
      </c>
    </row>
    <row r="324" spans="2:7" x14ac:dyDescent="0.25">
      <c r="B324" s="705"/>
      <c r="C324" s="707"/>
      <c r="D324" s="709"/>
      <c r="E324" s="2" t="s">
        <v>114</v>
      </c>
      <c r="F324" s="504"/>
      <c r="G324" s="508" t="str">
        <f>IFERROR(F324/F325,"")</f>
        <v/>
      </c>
    </row>
    <row r="325" spans="2:7" ht="15.75" thickBot="1" x14ac:dyDescent="0.3">
      <c r="B325" s="706"/>
      <c r="C325" s="708"/>
      <c r="D325" s="710"/>
      <c r="E325" s="172" t="s">
        <v>1</v>
      </c>
      <c r="F325" s="165">
        <f>SUM(F318:F324)</f>
        <v>0</v>
      </c>
      <c r="G325" s="186" t="str">
        <f>IFERROR(F325/F325,"")</f>
        <v/>
      </c>
    </row>
    <row r="326" spans="2:7" ht="15.75" thickBot="1" x14ac:dyDescent="0.3"/>
    <row r="327" spans="2:7" x14ac:dyDescent="0.25">
      <c r="B327" s="433" t="s">
        <v>214</v>
      </c>
      <c r="C327" s="30"/>
      <c r="D327" s="30"/>
      <c r="E327" s="30"/>
      <c r="F327" s="30"/>
      <c r="G327" s="434"/>
    </row>
    <row r="328" spans="2:7" ht="30" x14ac:dyDescent="0.25">
      <c r="B328" s="422" t="s">
        <v>0</v>
      </c>
      <c r="C328" s="423" t="s">
        <v>86</v>
      </c>
      <c r="D328" s="423" t="s">
        <v>317</v>
      </c>
      <c r="E328" s="423" t="s">
        <v>64</v>
      </c>
      <c r="F328" s="423" t="s">
        <v>186</v>
      </c>
      <c r="G328" s="424" t="s">
        <v>5</v>
      </c>
    </row>
    <row r="329" spans="2:7" x14ac:dyDescent="0.25">
      <c r="B329" s="705" t="str">
        <f>IF('Step 8-Intensive Sessions Info'!E42="","",'Step 8-Intensive Sessions Info'!E42)</f>
        <v/>
      </c>
      <c r="C329" s="707" t="str">
        <f>IF('Step 8-Intensive Sessions Info'!D42="","",'Step 8-Intensive Sessions Info'!D42)</f>
        <v/>
      </c>
      <c r="D329" s="709" t="str">
        <f>IF('Step 8-Intensive Sessions Info'!I42="","",'Step 8-Intensive Sessions Info'!I42)</f>
        <v/>
      </c>
      <c r="E329" s="2" t="s">
        <v>7</v>
      </c>
      <c r="F329" s="504"/>
      <c r="G329" s="508" t="str">
        <f>IFERROR(F329/F336,"")</f>
        <v/>
      </c>
    </row>
    <row r="330" spans="2:7" x14ac:dyDescent="0.25">
      <c r="B330" s="705"/>
      <c r="C330" s="707"/>
      <c r="D330" s="709"/>
      <c r="E330" s="2" t="s">
        <v>8</v>
      </c>
      <c r="F330" s="504"/>
      <c r="G330" s="508" t="str">
        <f>IFERROR(F330/F336,"")</f>
        <v/>
      </c>
    </row>
    <row r="331" spans="2:7" x14ac:dyDescent="0.25">
      <c r="B331" s="705"/>
      <c r="C331" s="707"/>
      <c r="D331" s="709"/>
      <c r="E331" s="2" t="s">
        <v>9</v>
      </c>
      <c r="F331" s="504"/>
      <c r="G331" s="508" t="str">
        <f>IFERROR(F331/F336,"")</f>
        <v/>
      </c>
    </row>
    <row r="332" spans="2:7" x14ac:dyDescent="0.25">
      <c r="B332" s="705"/>
      <c r="C332" s="707"/>
      <c r="D332" s="709"/>
      <c r="E332" s="2" t="s">
        <v>112</v>
      </c>
      <c r="F332" s="504"/>
      <c r="G332" s="508" t="str">
        <f>IFERROR(F332/F336,"")</f>
        <v/>
      </c>
    </row>
    <row r="333" spans="2:7" x14ac:dyDescent="0.25">
      <c r="B333" s="705"/>
      <c r="C333" s="707"/>
      <c r="D333" s="709"/>
      <c r="E333" s="2" t="s">
        <v>10</v>
      </c>
      <c r="F333" s="504"/>
      <c r="G333" s="508" t="str">
        <f>IFERROR(F333/F336,"")</f>
        <v/>
      </c>
    </row>
    <row r="334" spans="2:7" x14ac:dyDescent="0.25">
      <c r="B334" s="705"/>
      <c r="C334" s="707"/>
      <c r="D334" s="709"/>
      <c r="E334" s="2" t="s">
        <v>67</v>
      </c>
      <c r="F334" s="504"/>
      <c r="G334" s="508" t="str">
        <f>IFERROR(F334/F336,"")</f>
        <v/>
      </c>
    </row>
    <row r="335" spans="2:7" x14ac:dyDescent="0.25">
      <c r="B335" s="705"/>
      <c r="C335" s="707"/>
      <c r="D335" s="709"/>
      <c r="E335" s="2" t="s">
        <v>114</v>
      </c>
      <c r="F335" s="504"/>
      <c r="G335" s="185" t="str">
        <f>IFERROR(F335/F336,"")</f>
        <v/>
      </c>
    </row>
    <row r="336" spans="2:7" ht="15.75" thickBot="1" x14ac:dyDescent="0.3">
      <c r="B336" s="706"/>
      <c r="C336" s="708"/>
      <c r="D336" s="710"/>
      <c r="E336" s="172" t="s">
        <v>1</v>
      </c>
      <c r="F336" s="165">
        <f>SUM(F329:F335)</f>
        <v>0</v>
      </c>
      <c r="G336" s="186" t="str">
        <f>IFERROR(F336/F336,"")</f>
        <v/>
      </c>
    </row>
    <row r="337" spans="2:7" ht="15.75" thickBot="1" x14ac:dyDescent="0.3"/>
    <row r="338" spans="2:7" x14ac:dyDescent="0.25">
      <c r="B338" s="433" t="s">
        <v>215</v>
      </c>
      <c r="C338" s="30"/>
      <c r="D338" s="30"/>
      <c r="E338" s="30"/>
      <c r="F338" s="30"/>
      <c r="G338" s="434"/>
    </row>
    <row r="339" spans="2:7" ht="30" x14ac:dyDescent="0.25">
      <c r="B339" s="422" t="s">
        <v>0</v>
      </c>
      <c r="C339" s="423" t="s">
        <v>86</v>
      </c>
      <c r="D339" s="423" t="s">
        <v>317</v>
      </c>
      <c r="E339" s="423" t="s">
        <v>64</v>
      </c>
      <c r="F339" s="423" t="s">
        <v>186</v>
      </c>
      <c r="G339" s="424" t="s">
        <v>5</v>
      </c>
    </row>
    <row r="340" spans="2:7" x14ac:dyDescent="0.25">
      <c r="B340" s="705" t="str">
        <f>IF('Step 8-Intensive Sessions Info'!E43="","",'Step 8-Intensive Sessions Info'!E43)</f>
        <v/>
      </c>
      <c r="C340" s="707" t="str">
        <f>IF('Step 8-Intensive Sessions Info'!D43="","",'Step 8-Intensive Sessions Info'!D43)</f>
        <v/>
      </c>
      <c r="D340" s="709" t="str">
        <f>IF('Step 8-Intensive Sessions Info'!I43="","",'Step 8-Intensive Sessions Info'!I43)</f>
        <v/>
      </c>
      <c r="E340" s="2" t="s">
        <v>7</v>
      </c>
      <c r="F340" s="504"/>
      <c r="G340" s="508" t="str">
        <f>IFERROR(F340/F347,"")</f>
        <v/>
      </c>
    </row>
    <row r="341" spans="2:7" x14ac:dyDescent="0.25">
      <c r="B341" s="705"/>
      <c r="C341" s="707"/>
      <c r="D341" s="709"/>
      <c r="E341" s="2" t="s">
        <v>8</v>
      </c>
      <c r="F341" s="504"/>
      <c r="G341" s="508" t="str">
        <f>IFERROR(F341/F347,"")</f>
        <v/>
      </c>
    </row>
    <row r="342" spans="2:7" x14ac:dyDescent="0.25">
      <c r="B342" s="705"/>
      <c r="C342" s="707"/>
      <c r="D342" s="709"/>
      <c r="E342" s="2" t="s">
        <v>9</v>
      </c>
      <c r="F342" s="504"/>
      <c r="G342" s="508" t="str">
        <f>IFERROR(F342/F347,"")</f>
        <v/>
      </c>
    </row>
    <row r="343" spans="2:7" x14ac:dyDescent="0.25">
      <c r="B343" s="705"/>
      <c r="C343" s="707"/>
      <c r="D343" s="709"/>
      <c r="E343" s="2" t="s">
        <v>112</v>
      </c>
      <c r="F343" s="504"/>
      <c r="G343" s="508" t="str">
        <f>IFERROR(F343/F347,"")</f>
        <v/>
      </c>
    </row>
    <row r="344" spans="2:7" x14ac:dyDescent="0.25">
      <c r="B344" s="705"/>
      <c r="C344" s="707"/>
      <c r="D344" s="709"/>
      <c r="E344" s="2" t="s">
        <v>10</v>
      </c>
      <c r="F344" s="504"/>
      <c r="G344" s="508" t="str">
        <f>IFERROR(F344/F347,"")</f>
        <v/>
      </c>
    </row>
    <row r="345" spans="2:7" x14ac:dyDescent="0.25">
      <c r="B345" s="705"/>
      <c r="C345" s="707"/>
      <c r="D345" s="709"/>
      <c r="E345" s="2" t="s">
        <v>67</v>
      </c>
      <c r="F345" s="504"/>
      <c r="G345" s="508" t="str">
        <f>IFERROR(F345/F347,"")</f>
        <v/>
      </c>
    </row>
    <row r="346" spans="2:7" x14ac:dyDescent="0.25">
      <c r="B346" s="705"/>
      <c r="C346" s="707"/>
      <c r="D346" s="709"/>
      <c r="E346" s="2" t="s">
        <v>114</v>
      </c>
      <c r="F346" s="504"/>
      <c r="G346" s="508" t="str">
        <f>IFERROR(F346/F347,"")</f>
        <v/>
      </c>
    </row>
    <row r="347" spans="2:7" ht="15.75" thickBot="1" x14ac:dyDescent="0.3">
      <c r="B347" s="706"/>
      <c r="C347" s="708"/>
      <c r="D347" s="710"/>
      <c r="E347" s="172" t="s">
        <v>1</v>
      </c>
      <c r="F347" s="165">
        <f>SUM(F340:F346)</f>
        <v>0</v>
      </c>
      <c r="G347" s="186" t="str">
        <f>IFERROR(F347/F347,"")</f>
        <v/>
      </c>
    </row>
    <row r="348" spans="2:7" ht="15.75" thickBot="1" x14ac:dyDescent="0.3"/>
    <row r="349" spans="2:7" x14ac:dyDescent="0.25">
      <c r="B349" s="433" t="s">
        <v>216</v>
      </c>
      <c r="C349" s="30"/>
      <c r="D349" s="30"/>
      <c r="E349" s="30"/>
      <c r="F349" s="30"/>
      <c r="G349" s="434"/>
    </row>
    <row r="350" spans="2:7" ht="30" x14ac:dyDescent="0.25">
      <c r="B350" s="422" t="s">
        <v>0</v>
      </c>
      <c r="C350" s="423" t="s">
        <v>86</v>
      </c>
      <c r="D350" s="423" t="s">
        <v>317</v>
      </c>
      <c r="E350" s="423" t="s">
        <v>64</v>
      </c>
      <c r="F350" s="423" t="s">
        <v>186</v>
      </c>
      <c r="G350" s="424" t="s">
        <v>5</v>
      </c>
    </row>
    <row r="351" spans="2:7" x14ac:dyDescent="0.25">
      <c r="B351" s="705" t="str">
        <f>IF('Step 8-Intensive Sessions Info'!E44="","",'Step 8-Intensive Sessions Info'!E44)</f>
        <v/>
      </c>
      <c r="C351" s="707" t="str">
        <f>IF('Step 8-Intensive Sessions Info'!D44="","",'Step 8-Intensive Sessions Info'!D44)</f>
        <v/>
      </c>
      <c r="D351" s="709" t="str">
        <f>IF('Step 8-Intensive Sessions Info'!I44="","",'Step 8-Intensive Sessions Info'!I44)</f>
        <v/>
      </c>
      <c r="E351" s="2" t="s">
        <v>7</v>
      </c>
      <c r="F351" s="504"/>
      <c r="G351" s="508" t="str">
        <f>IFERROR(F351/F358,"")</f>
        <v/>
      </c>
    </row>
    <row r="352" spans="2:7" x14ac:dyDescent="0.25">
      <c r="B352" s="705"/>
      <c r="C352" s="707"/>
      <c r="D352" s="709"/>
      <c r="E352" s="2" t="s">
        <v>8</v>
      </c>
      <c r="F352" s="504"/>
      <c r="G352" s="508" t="str">
        <f>IFERROR(F352/F358,"")</f>
        <v/>
      </c>
    </row>
    <row r="353" spans="2:7" x14ac:dyDescent="0.25">
      <c r="B353" s="705"/>
      <c r="C353" s="707"/>
      <c r="D353" s="709"/>
      <c r="E353" s="2" t="s">
        <v>9</v>
      </c>
      <c r="F353" s="504"/>
      <c r="G353" s="508" t="str">
        <f>IFERROR(F353/F358,"")</f>
        <v/>
      </c>
    </row>
    <row r="354" spans="2:7" x14ac:dyDescent="0.25">
      <c r="B354" s="705"/>
      <c r="C354" s="707"/>
      <c r="D354" s="709"/>
      <c r="E354" s="2" t="s">
        <v>112</v>
      </c>
      <c r="F354" s="504"/>
      <c r="G354" s="508" t="str">
        <f>IFERROR(F354/F358,"")</f>
        <v/>
      </c>
    </row>
    <row r="355" spans="2:7" x14ac:dyDescent="0.25">
      <c r="B355" s="705"/>
      <c r="C355" s="707"/>
      <c r="D355" s="709"/>
      <c r="E355" s="2" t="s">
        <v>10</v>
      </c>
      <c r="F355" s="504"/>
      <c r="G355" s="508" t="str">
        <f>IFERROR(F355/F358,"")</f>
        <v/>
      </c>
    </row>
    <row r="356" spans="2:7" x14ac:dyDescent="0.25">
      <c r="B356" s="705"/>
      <c r="C356" s="707"/>
      <c r="D356" s="709"/>
      <c r="E356" s="2" t="s">
        <v>67</v>
      </c>
      <c r="F356" s="504"/>
      <c r="G356" s="508" t="str">
        <f>IFERROR(F356/F358,"")</f>
        <v/>
      </c>
    </row>
    <row r="357" spans="2:7" x14ac:dyDescent="0.25">
      <c r="B357" s="705"/>
      <c r="C357" s="707"/>
      <c r="D357" s="709"/>
      <c r="E357" s="2" t="s">
        <v>114</v>
      </c>
      <c r="F357" s="504"/>
      <c r="G357" s="508" t="str">
        <f>IFERROR(F357/F358,"")</f>
        <v/>
      </c>
    </row>
    <row r="358" spans="2:7" ht="15.75" thickBot="1" x14ac:dyDescent="0.3">
      <c r="B358" s="706"/>
      <c r="C358" s="708"/>
      <c r="D358" s="710"/>
      <c r="E358" s="172" t="s">
        <v>1</v>
      </c>
      <c r="F358" s="165">
        <f>SUM(F351:F357)</f>
        <v>0</v>
      </c>
      <c r="G358" s="186" t="str">
        <f>IFERROR(F358/F358,"")</f>
        <v/>
      </c>
    </row>
    <row r="359" spans="2:7" ht="15.75" thickBot="1" x14ac:dyDescent="0.3"/>
    <row r="360" spans="2:7" x14ac:dyDescent="0.25">
      <c r="B360" s="433" t="s">
        <v>217</v>
      </c>
      <c r="C360" s="30"/>
      <c r="D360" s="30"/>
      <c r="E360" s="30"/>
      <c r="F360" s="30"/>
      <c r="G360" s="434"/>
    </row>
    <row r="361" spans="2:7" ht="30" x14ac:dyDescent="0.25">
      <c r="B361" s="422" t="s">
        <v>0</v>
      </c>
      <c r="C361" s="423" t="s">
        <v>86</v>
      </c>
      <c r="D361" s="423" t="s">
        <v>317</v>
      </c>
      <c r="E361" s="423" t="s">
        <v>64</v>
      </c>
      <c r="F361" s="423" t="s">
        <v>186</v>
      </c>
      <c r="G361" s="424" t="s">
        <v>5</v>
      </c>
    </row>
    <row r="362" spans="2:7" x14ac:dyDescent="0.25">
      <c r="B362" s="705" t="str">
        <f>IF('Step 8-Intensive Sessions Info'!E45="","",'Step 8-Intensive Sessions Info'!E45)</f>
        <v/>
      </c>
      <c r="C362" s="707" t="str">
        <f>IF('Step 8-Intensive Sessions Info'!D45="","",'Step 8-Intensive Sessions Info'!D45)</f>
        <v/>
      </c>
      <c r="D362" s="709" t="str">
        <f>IF('Step 8-Intensive Sessions Info'!I45="","",'Step 8-Intensive Sessions Info'!I45)</f>
        <v/>
      </c>
      <c r="E362" s="2" t="s">
        <v>7</v>
      </c>
      <c r="F362" s="504"/>
      <c r="G362" s="508" t="str">
        <f>IFERROR(F362/F369,"")</f>
        <v/>
      </c>
    </row>
    <row r="363" spans="2:7" x14ac:dyDescent="0.25">
      <c r="B363" s="705"/>
      <c r="C363" s="707"/>
      <c r="D363" s="709"/>
      <c r="E363" s="2" t="s">
        <v>8</v>
      </c>
      <c r="F363" s="504"/>
      <c r="G363" s="508" t="str">
        <f>IFERROR(F363/F369,"")</f>
        <v/>
      </c>
    </row>
    <row r="364" spans="2:7" x14ac:dyDescent="0.25">
      <c r="B364" s="705"/>
      <c r="C364" s="707"/>
      <c r="D364" s="709"/>
      <c r="E364" s="2" t="s">
        <v>9</v>
      </c>
      <c r="F364" s="504"/>
      <c r="G364" s="508" t="str">
        <f>IFERROR(F364/F369,"")</f>
        <v/>
      </c>
    </row>
    <row r="365" spans="2:7" x14ac:dyDescent="0.25">
      <c r="B365" s="705"/>
      <c r="C365" s="707"/>
      <c r="D365" s="709"/>
      <c r="E365" s="2" t="s">
        <v>112</v>
      </c>
      <c r="F365" s="504"/>
      <c r="G365" s="508" t="str">
        <f>IFERROR(F365/F369,"")</f>
        <v/>
      </c>
    </row>
    <row r="366" spans="2:7" x14ac:dyDescent="0.25">
      <c r="B366" s="705"/>
      <c r="C366" s="707"/>
      <c r="D366" s="709"/>
      <c r="E366" s="2" t="s">
        <v>10</v>
      </c>
      <c r="F366" s="504"/>
      <c r="G366" s="508" t="str">
        <f>IFERROR(F366/F369,"")</f>
        <v/>
      </c>
    </row>
    <row r="367" spans="2:7" x14ac:dyDescent="0.25">
      <c r="B367" s="705"/>
      <c r="C367" s="707"/>
      <c r="D367" s="709"/>
      <c r="E367" s="2" t="s">
        <v>67</v>
      </c>
      <c r="F367" s="504"/>
      <c r="G367" s="508" t="str">
        <f>IFERROR(F367/F369,"")</f>
        <v/>
      </c>
    </row>
    <row r="368" spans="2:7" x14ac:dyDescent="0.25">
      <c r="B368" s="705"/>
      <c r="C368" s="707"/>
      <c r="D368" s="709"/>
      <c r="E368" s="2" t="s">
        <v>114</v>
      </c>
      <c r="F368" s="504"/>
      <c r="G368" s="508" t="str">
        <f>IFERROR(F368/F369,"")</f>
        <v/>
      </c>
    </row>
    <row r="369" spans="2:7" ht="15.75" thickBot="1" x14ac:dyDescent="0.3">
      <c r="B369" s="706"/>
      <c r="C369" s="708"/>
      <c r="D369" s="710"/>
      <c r="E369" s="172" t="s">
        <v>1</v>
      </c>
      <c r="F369" s="165">
        <f>SUM(F362:F368)</f>
        <v>0</v>
      </c>
      <c r="G369" s="186" t="str">
        <f>IFERROR(F369/F369,"")</f>
        <v/>
      </c>
    </row>
    <row r="370" spans="2:7" ht="15.75" thickBot="1" x14ac:dyDescent="0.3"/>
    <row r="371" spans="2:7" x14ac:dyDescent="0.25">
      <c r="B371" s="433" t="s">
        <v>218</v>
      </c>
      <c r="C371" s="30"/>
      <c r="D371" s="30"/>
      <c r="E371" s="30"/>
      <c r="F371" s="30"/>
      <c r="G371" s="434"/>
    </row>
    <row r="372" spans="2:7" ht="30" x14ac:dyDescent="0.25">
      <c r="B372" s="422" t="s">
        <v>0</v>
      </c>
      <c r="C372" s="423" t="s">
        <v>86</v>
      </c>
      <c r="D372" s="423" t="s">
        <v>317</v>
      </c>
      <c r="E372" s="423" t="s">
        <v>64</v>
      </c>
      <c r="F372" s="423" t="s">
        <v>186</v>
      </c>
      <c r="G372" s="424" t="s">
        <v>5</v>
      </c>
    </row>
    <row r="373" spans="2:7" x14ac:dyDescent="0.25">
      <c r="B373" s="705" t="str">
        <f>IF('Step 8-Intensive Sessions Info'!E46="","",'Step 8-Intensive Sessions Info'!E46)</f>
        <v/>
      </c>
      <c r="C373" s="707" t="str">
        <f>IF('Step 8-Intensive Sessions Info'!D46="","",'Step 8-Intensive Sessions Info'!D46)</f>
        <v/>
      </c>
      <c r="D373" s="709" t="str">
        <f>IF('Step 8-Intensive Sessions Info'!I46="","",'Step 8-Intensive Sessions Info'!I46)</f>
        <v/>
      </c>
      <c r="E373" s="2" t="s">
        <v>7</v>
      </c>
      <c r="F373" s="504"/>
      <c r="G373" s="508" t="str">
        <f>IFERROR(F373/F380,"")</f>
        <v/>
      </c>
    </row>
    <row r="374" spans="2:7" x14ac:dyDescent="0.25">
      <c r="B374" s="705"/>
      <c r="C374" s="707"/>
      <c r="D374" s="709"/>
      <c r="E374" s="2" t="s">
        <v>8</v>
      </c>
      <c r="F374" s="504"/>
      <c r="G374" s="508" t="str">
        <f>IFERROR(F374/F380,"")</f>
        <v/>
      </c>
    </row>
    <row r="375" spans="2:7" x14ac:dyDescent="0.25">
      <c r="B375" s="705"/>
      <c r="C375" s="707"/>
      <c r="D375" s="709"/>
      <c r="E375" s="2" t="s">
        <v>9</v>
      </c>
      <c r="F375" s="504"/>
      <c r="G375" s="508" t="str">
        <f>IFERROR(F375/F380,"")</f>
        <v/>
      </c>
    </row>
    <row r="376" spans="2:7" x14ac:dyDescent="0.25">
      <c r="B376" s="705"/>
      <c r="C376" s="707"/>
      <c r="D376" s="709"/>
      <c r="E376" s="2" t="s">
        <v>112</v>
      </c>
      <c r="F376" s="504"/>
      <c r="G376" s="508" t="str">
        <f>IFERROR(F376/F380,"")</f>
        <v/>
      </c>
    </row>
    <row r="377" spans="2:7" x14ac:dyDescent="0.25">
      <c r="B377" s="705"/>
      <c r="C377" s="707"/>
      <c r="D377" s="709"/>
      <c r="E377" s="2" t="s">
        <v>10</v>
      </c>
      <c r="F377" s="504"/>
      <c r="G377" s="508" t="str">
        <f>IFERROR(F377/F380,"")</f>
        <v/>
      </c>
    </row>
    <row r="378" spans="2:7" x14ac:dyDescent="0.25">
      <c r="B378" s="705"/>
      <c r="C378" s="707"/>
      <c r="D378" s="709"/>
      <c r="E378" s="2" t="s">
        <v>67</v>
      </c>
      <c r="F378" s="504"/>
      <c r="G378" s="508" t="str">
        <f>IFERROR(F378/F380,"")</f>
        <v/>
      </c>
    </row>
    <row r="379" spans="2:7" x14ac:dyDescent="0.25">
      <c r="B379" s="705"/>
      <c r="C379" s="707"/>
      <c r="D379" s="709"/>
      <c r="E379" s="2" t="s">
        <v>114</v>
      </c>
      <c r="F379" s="504"/>
      <c r="G379" s="508" t="str">
        <f>IFERROR(F379/F380,"")</f>
        <v/>
      </c>
    </row>
    <row r="380" spans="2:7" ht="15.75" thickBot="1" x14ac:dyDescent="0.3">
      <c r="B380" s="706"/>
      <c r="C380" s="708"/>
      <c r="D380" s="710"/>
      <c r="E380" s="172" t="s">
        <v>1</v>
      </c>
      <c r="F380" s="165">
        <f>SUM(F373:F379)</f>
        <v>0</v>
      </c>
      <c r="G380" s="186" t="str">
        <f>IFERROR(F380/F380,"")</f>
        <v/>
      </c>
    </row>
    <row r="381" spans="2:7" ht="15.75" thickBot="1" x14ac:dyDescent="0.3"/>
    <row r="382" spans="2:7" x14ac:dyDescent="0.25">
      <c r="B382" s="433" t="s">
        <v>219</v>
      </c>
      <c r="C382" s="30"/>
      <c r="D382" s="30"/>
      <c r="E382" s="30"/>
      <c r="F382" s="30"/>
      <c r="G382" s="434"/>
    </row>
    <row r="383" spans="2:7" ht="30" x14ac:dyDescent="0.25">
      <c r="B383" s="422" t="s">
        <v>0</v>
      </c>
      <c r="C383" s="423" t="s">
        <v>86</v>
      </c>
      <c r="D383" s="423" t="s">
        <v>317</v>
      </c>
      <c r="E383" s="423" t="s">
        <v>64</v>
      </c>
      <c r="F383" s="423" t="s">
        <v>186</v>
      </c>
      <c r="G383" s="424" t="s">
        <v>5</v>
      </c>
    </row>
    <row r="384" spans="2:7" x14ac:dyDescent="0.25">
      <c r="B384" s="705" t="str">
        <f>IF('Step 8-Intensive Sessions Info'!E47="","",'Step 8-Intensive Sessions Info'!E47)</f>
        <v/>
      </c>
      <c r="C384" s="707" t="str">
        <f>IF('Step 8-Intensive Sessions Info'!D47="","",'Step 8-Intensive Sessions Info'!D47)</f>
        <v/>
      </c>
      <c r="D384" s="709" t="str">
        <f>IF('Step 8-Intensive Sessions Info'!I47="","",'Step 8-Intensive Sessions Info'!I47)</f>
        <v/>
      </c>
      <c r="E384" s="2" t="s">
        <v>7</v>
      </c>
      <c r="F384" s="504"/>
      <c r="G384" s="508" t="str">
        <f>IFERROR(F384/F391,"")</f>
        <v/>
      </c>
    </row>
    <row r="385" spans="2:7" x14ac:dyDescent="0.25">
      <c r="B385" s="705"/>
      <c r="C385" s="707"/>
      <c r="D385" s="709"/>
      <c r="E385" s="2" t="s">
        <v>8</v>
      </c>
      <c r="F385" s="504"/>
      <c r="G385" s="508" t="str">
        <f>IFERROR(F385/F391,"")</f>
        <v/>
      </c>
    </row>
    <row r="386" spans="2:7" x14ac:dyDescent="0.25">
      <c r="B386" s="705"/>
      <c r="C386" s="707"/>
      <c r="D386" s="709"/>
      <c r="E386" s="2" t="s">
        <v>9</v>
      </c>
      <c r="F386" s="504"/>
      <c r="G386" s="508" t="str">
        <f>IFERROR(F386/F391,"")</f>
        <v/>
      </c>
    </row>
    <row r="387" spans="2:7" x14ac:dyDescent="0.25">
      <c r="B387" s="705"/>
      <c r="C387" s="707"/>
      <c r="D387" s="709"/>
      <c r="E387" s="2" t="s">
        <v>112</v>
      </c>
      <c r="F387" s="504"/>
      <c r="G387" s="508" t="str">
        <f>IFERROR(F387/F391,"")</f>
        <v/>
      </c>
    </row>
    <row r="388" spans="2:7" x14ac:dyDescent="0.25">
      <c r="B388" s="705"/>
      <c r="C388" s="707"/>
      <c r="D388" s="709"/>
      <c r="E388" s="2" t="s">
        <v>10</v>
      </c>
      <c r="F388" s="504"/>
      <c r="G388" s="508" t="str">
        <f>IFERROR(F388/F391,"")</f>
        <v/>
      </c>
    </row>
    <row r="389" spans="2:7" x14ac:dyDescent="0.25">
      <c r="B389" s="705"/>
      <c r="C389" s="707"/>
      <c r="D389" s="709"/>
      <c r="E389" s="2" t="s">
        <v>67</v>
      </c>
      <c r="F389" s="504"/>
      <c r="G389" s="508" t="str">
        <f>IFERROR(F389/F391,"")</f>
        <v/>
      </c>
    </row>
    <row r="390" spans="2:7" x14ac:dyDescent="0.25">
      <c r="B390" s="705"/>
      <c r="C390" s="707"/>
      <c r="D390" s="709"/>
      <c r="E390" s="2" t="s">
        <v>114</v>
      </c>
      <c r="F390" s="504"/>
      <c r="G390" s="508" t="str">
        <f>IFERROR(F390/F391,"")</f>
        <v/>
      </c>
    </row>
    <row r="391" spans="2:7" ht="15.75" thickBot="1" x14ac:dyDescent="0.3">
      <c r="B391" s="706"/>
      <c r="C391" s="708"/>
      <c r="D391" s="710"/>
      <c r="E391" s="172" t="s">
        <v>1</v>
      </c>
      <c r="F391" s="165">
        <f>SUM(F384:F390)</f>
        <v>0</v>
      </c>
      <c r="G391" s="186" t="str">
        <f>IFERROR(F391/F391,"")</f>
        <v/>
      </c>
    </row>
    <row r="392" spans="2:7" ht="15.75" thickBot="1" x14ac:dyDescent="0.3"/>
    <row r="393" spans="2:7" x14ac:dyDescent="0.25">
      <c r="B393" s="433" t="s">
        <v>220</v>
      </c>
      <c r="C393" s="30"/>
      <c r="D393" s="30"/>
      <c r="E393" s="30"/>
      <c r="F393" s="30"/>
      <c r="G393" s="434"/>
    </row>
    <row r="394" spans="2:7" ht="30" x14ac:dyDescent="0.25">
      <c r="B394" s="422" t="s">
        <v>0</v>
      </c>
      <c r="C394" s="423" t="s">
        <v>86</v>
      </c>
      <c r="D394" s="423" t="s">
        <v>317</v>
      </c>
      <c r="E394" s="423" t="s">
        <v>64</v>
      </c>
      <c r="F394" s="423" t="s">
        <v>186</v>
      </c>
      <c r="G394" s="424" t="s">
        <v>5</v>
      </c>
    </row>
    <row r="395" spans="2:7" x14ac:dyDescent="0.25">
      <c r="B395" s="705" t="str">
        <f>IF('Step 8-Intensive Sessions Info'!E48="","",'Step 8-Intensive Sessions Info'!E48)</f>
        <v/>
      </c>
      <c r="C395" s="707" t="str">
        <f>IF('Step 8-Intensive Sessions Info'!D48="","",'Step 8-Intensive Sessions Info'!D48)</f>
        <v/>
      </c>
      <c r="D395" s="709" t="str">
        <f>IF('Step 8-Intensive Sessions Info'!I48="","",'Step 8-Intensive Sessions Info'!I48)</f>
        <v/>
      </c>
      <c r="E395" s="2" t="s">
        <v>7</v>
      </c>
      <c r="F395" s="504"/>
      <c r="G395" s="508" t="str">
        <f>IFERROR(F395/F402,"")</f>
        <v/>
      </c>
    </row>
    <row r="396" spans="2:7" x14ac:dyDescent="0.25">
      <c r="B396" s="705"/>
      <c r="C396" s="707"/>
      <c r="D396" s="709"/>
      <c r="E396" s="2" t="s">
        <v>8</v>
      </c>
      <c r="F396" s="504"/>
      <c r="G396" s="508" t="str">
        <f>IFERROR(F396/F402,"")</f>
        <v/>
      </c>
    </row>
    <row r="397" spans="2:7" x14ac:dyDescent="0.25">
      <c r="B397" s="705"/>
      <c r="C397" s="707"/>
      <c r="D397" s="709"/>
      <c r="E397" s="2" t="s">
        <v>9</v>
      </c>
      <c r="F397" s="504"/>
      <c r="G397" s="508" t="str">
        <f>IFERROR(F397/F402,"")</f>
        <v/>
      </c>
    </row>
    <row r="398" spans="2:7" x14ac:dyDescent="0.25">
      <c r="B398" s="705"/>
      <c r="C398" s="707"/>
      <c r="D398" s="709"/>
      <c r="E398" s="2" t="s">
        <v>112</v>
      </c>
      <c r="F398" s="504"/>
      <c r="G398" s="508" t="str">
        <f>IFERROR(F398/F402,"")</f>
        <v/>
      </c>
    </row>
    <row r="399" spans="2:7" x14ac:dyDescent="0.25">
      <c r="B399" s="705"/>
      <c r="C399" s="707"/>
      <c r="D399" s="709"/>
      <c r="E399" s="2" t="s">
        <v>10</v>
      </c>
      <c r="F399" s="504"/>
      <c r="G399" s="508" t="str">
        <f>IFERROR(F399/F402,"")</f>
        <v/>
      </c>
    </row>
    <row r="400" spans="2:7" x14ac:dyDescent="0.25">
      <c r="B400" s="705"/>
      <c r="C400" s="707"/>
      <c r="D400" s="709"/>
      <c r="E400" s="2" t="s">
        <v>67</v>
      </c>
      <c r="F400" s="504"/>
      <c r="G400" s="508" t="str">
        <f>IFERROR(F400/F402,"")</f>
        <v/>
      </c>
    </row>
    <row r="401" spans="2:7" x14ac:dyDescent="0.25">
      <c r="B401" s="705"/>
      <c r="C401" s="707"/>
      <c r="D401" s="709"/>
      <c r="E401" s="2" t="s">
        <v>114</v>
      </c>
      <c r="F401" s="504"/>
      <c r="G401" s="508" t="str">
        <f>IFERROR(F401/F402,"")</f>
        <v/>
      </c>
    </row>
    <row r="402" spans="2:7" ht="15.75" thickBot="1" x14ac:dyDescent="0.3">
      <c r="B402" s="706"/>
      <c r="C402" s="708"/>
      <c r="D402" s="710"/>
      <c r="E402" s="172" t="s">
        <v>1</v>
      </c>
      <c r="F402" s="165">
        <f>SUM(F395:F401)</f>
        <v>0</v>
      </c>
      <c r="G402" s="186" t="str">
        <f>IFERROR(F402/F402,"")</f>
        <v/>
      </c>
    </row>
    <row r="403" spans="2:7" ht="15.75" thickBot="1" x14ac:dyDescent="0.3"/>
    <row r="404" spans="2:7" x14ac:dyDescent="0.25">
      <c r="B404" s="433" t="s">
        <v>221</v>
      </c>
      <c r="C404" s="30"/>
      <c r="D404" s="30"/>
      <c r="E404" s="30"/>
      <c r="F404" s="30"/>
      <c r="G404" s="434"/>
    </row>
    <row r="405" spans="2:7" ht="30" x14ac:dyDescent="0.25">
      <c r="B405" s="422" t="s">
        <v>0</v>
      </c>
      <c r="C405" s="423" t="s">
        <v>86</v>
      </c>
      <c r="D405" s="423" t="s">
        <v>317</v>
      </c>
      <c r="E405" s="423" t="s">
        <v>64</v>
      </c>
      <c r="F405" s="423" t="s">
        <v>186</v>
      </c>
      <c r="G405" s="424" t="s">
        <v>5</v>
      </c>
    </row>
    <row r="406" spans="2:7" x14ac:dyDescent="0.25">
      <c r="B406" s="705" t="str">
        <f>IF('Step 8-Intensive Sessions Info'!E49="","",'Step 8-Intensive Sessions Info'!E49)</f>
        <v/>
      </c>
      <c r="C406" s="707" t="str">
        <f>IF('Step 8-Intensive Sessions Info'!D49="","",'Step 8-Intensive Sessions Info'!D49)</f>
        <v/>
      </c>
      <c r="D406" s="709" t="str">
        <f>IF('Step 8-Intensive Sessions Info'!I49="","",'Step 8-Intensive Sessions Info'!I49)</f>
        <v/>
      </c>
      <c r="E406" s="2" t="s">
        <v>7</v>
      </c>
      <c r="F406" s="504"/>
      <c r="G406" s="508" t="str">
        <f>IFERROR(F406/F413,"")</f>
        <v/>
      </c>
    </row>
    <row r="407" spans="2:7" x14ac:dyDescent="0.25">
      <c r="B407" s="705"/>
      <c r="C407" s="707"/>
      <c r="D407" s="709"/>
      <c r="E407" s="2" t="s">
        <v>8</v>
      </c>
      <c r="F407" s="504"/>
      <c r="G407" s="508" t="str">
        <f>IFERROR(F407/F413,"")</f>
        <v/>
      </c>
    </row>
    <row r="408" spans="2:7" x14ac:dyDescent="0.25">
      <c r="B408" s="705"/>
      <c r="C408" s="707"/>
      <c r="D408" s="709"/>
      <c r="E408" s="2" t="s">
        <v>9</v>
      </c>
      <c r="F408" s="504"/>
      <c r="G408" s="508" t="str">
        <f>IFERROR(F408/F413,"")</f>
        <v/>
      </c>
    </row>
    <row r="409" spans="2:7" x14ac:dyDescent="0.25">
      <c r="B409" s="705"/>
      <c r="C409" s="707"/>
      <c r="D409" s="709"/>
      <c r="E409" s="2" t="s">
        <v>112</v>
      </c>
      <c r="F409" s="504"/>
      <c r="G409" s="508" t="str">
        <f>IFERROR(F409/F413,"")</f>
        <v/>
      </c>
    </row>
    <row r="410" spans="2:7" x14ac:dyDescent="0.25">
      <c r="B410" s="705"/>
      <c r="C410" s="707"/>
      <c r="D410" s="709"/>
      <c r="E410" s="2" t="s">
        <v>10</v>
      </c>
      <c r="F410" s="504"/>
      <c r="G410" s="508" t="str">
        <f>IFERROR(F410/F413,"")</f>
        <v/>
      </c>
    </row>
    <row r="411" spans="2:7" x14ac:dyDescent="0.25">
      <c r="B411" s="705"/>
      <c r="C411" s="707"/>
      <c r="D411" s="709"/>
      <c r="E411" s="2" t="s">
        <v>67</v>
      </c>
      <c r="F411" s="504"/>
      <c r="G411" s="508" t="str">
        <f>IFERROR(F411/F413,"")</f>
        <v/>
      </c>
    </row>
    <row r="412" spans="2:7" x14ac:dyDescent="0.25">
      <c r="B412" s="705"/>
      <c r="C412" s="707"/>
      <c r="D412" s="709"/>
      <c r="E412" s="2" t="s">
        <v>114</v>
      </c>
      <c r="F412" s="504"/>
      <c r="G412" s="508" t="str">
        <f>IFERROR(F412/F413,"")</f>
        <v/>
      </c>
    </row>
    <row r="413" spans="2:7" ht="15.75" thickBot="1" x14ac:dyDescent="0.3">
      <c r="B413" s="706"/>
      <c r="C413" s="708"/>
      <c r="D413" s="710"/>
      <c r="E413" s="172" t="s">
        <v>1</v>
      </c>
      <c r="F413" s="165">
        <f>SUM(F406:F412)</f>
        <v>0</v>
      </c>
      <c r="G413" s="186" t="str">
        <f>IFERROR(F413/F413,"")</f>
        <v/>
      </c>
    </row>
    <row r="414" spans="2:7" ht="15.75" thickBot="1" x14ac:dyDescent="0.3"/>
    <row r="415" spans="2:7" x14ac:dyDescent="0.25">
      <c r="B415" s="433" t="s">
        <v>222</v>
      </c>
      <c r="C415" s="30"/>
      <c r="D415" s="30"/>
      <c r="E415" s="30"/>
      <c r="F415" s="30"/>
      <c r="G415" s="434"/>
    </row>
    <row r="416" spans="2:7" ht="30" x14ac:dyDescent="0.25">
      <c r="B416" s="422" t="s">
        <v>0</v>
      </c>
      <c r="C416" s="423" t="s">
        <v>86</v>
      </c>
      <c r="D416" s="423" t="s">
        <v>317</v>
      </c>
      <c r="E416" s="423" t="s">
        <v>64</v>
      </c>
      <c r="F416" s="423" t="s">
        <v>186</v>
      </c>
      <c r="G416" s="424" t="s">
        <v>5</v>
      </c>
    </row>
    <row r="417" spans="2:7" x14ac:dyDescent="0.25">
      <c r="B417" s="705" t="str">
        <f>IF('Step 8-Intensive Sessions Info'!E50="","",'Step 8-Intensive Sessions Info'!E50)</f>
        <v/>
      </c>
      <c r="C417" s="707" t="str">
        <f>IF('Step 8-Intensive Sessions Info'!D50="","",'Step 8-Intensive Sessions Info'!D50)</f>
        <v/>
      </c>
      <c r="D417" s="709" t="str">
        <f>IF('Step 8-Intensive Sessions Info'!I50="","",'Step 8-Intensive Sessions Info'!I50)</f>
        <v/>
      </c>
      <c r="E417" s="2" t="s">
        <v>7</v>
      </c>
      <c r="F417" s="504"/>
      <c r="G417" s="508" t="str">
        <f>IFERROR(F417/F424,"")</f>
        <v/>
      </c>
    </row>
    <row r="418" spans="2:7" x14ac:dyDescent="0.25">
      <c r="B418" s="705"/>
      <c r="C418" s="707"/>
      <c r="D418" s="709"/>
      <c r="E418" s="2" t="s">
        <v>8</v>
      </c>
      <c r="F418" s="504"/>
      <c r="G418" s="508" t="str">
        <f>IFERROR(F418/F424,"")</f>
        <v/>
      </c>
    </row>
    <row r="419" spans="2:7" x14ac:dyDescent="0.25">
      <c r="B419" s="705"/>
      <c r="C419" s="707"/>
      <c r="D419" s="709"/>
      <c r="E419" s="2" t="s">
        <v>9</v>
      </c>
      <c r="F419" s="504"/>
      <c r="G419" s="508" t="str">
        <f>IFERROR(F419/F424,"")</f>
        <v/>
      </c>
    </row>
    <row r="420" spans="2:7" x14ac:dyDescent="0.25">
      <c r="B420" s="705"/>
      <c r="C420" s="707"/>
      <c r="D420" s="709"/>
      <c r="E420" s="2" t="s">
        <v>112</v>
      </c>
      <c r="F420" s="504"/>
      <c r="G420" s="508" t="str">
        <f>IFERROR(F420/F424,"")</f>
        <v/>
      </c>
    </row>
    <row r="421" spans="2:7" x14ac:dyDescent="0.25">
      <c r="B421" s="705"/>
      <c r="C421" s="707"/>
      <c r="D421" s="709"/>
      <c r="E421" s="2" t="s">
        <v>10</v>
      </c>
      <c r="F421" s="504"/>
      <c r="G421" s="508" t="str">
        <f>IFERROR(F421/F424,"")</f>
        <v/>
      </c>
    </row>
    <row r="422" spans="2:7" x14ac:dyDescent="0.25">
      <c r="B422" s="705"/>
      <c r="C422" s="707"/>
      <c r="D422" s="709"/>
      <c r="E422" s="2" t="s">
        <v>67</v>
      </c>
      <c r="F422" s="504"/>
      <c r="G422" s="508" t="str">
        <f>IFERROR(F422/F424,"")</f>
        <v/>
      </c>
    </row>
    <row r="423" spans="2:7" x14ac:dyDescent="0.25">
      <c r="B423" s="705"/>
      <c r="C423" s="707"/>
      <c r="D423" s="709"/>
      <c r="E423" s="2" t="s">
        <v>114</v>
      </c>
      <c r="F423" s="504"/>
      <c r="G423" s="508" t="str">
        <f>IFERROR(F423/F424,"")</f>
        <v/>
      </c>
    </row>
    <row r="424" spans="2:7" ht="15.75" thickBot="1" x14ac:dyDescent="0.3">
      <c r="B424" s="706"/>
      <c r="C424" s="708"/>
      <c r="D424" s="710"/>
      <c r="E424" s="172" t="s">
        <v>1</v>
      </c>
      <c r="F424" s="165">
        <f>SUM(F417:F423)</f>
        <v>0</v>
      </c>
      <c r="G424" s="186" t="str">
        <f>IFERROR(F424/F424,"")</f>
        <v/>
      </c>
    </row>
    <row r="425" spans="2:7" ht="15.75" thickBot="1" x14ac:dyDescent="0.3"/>
    <row r="426" spans="2:7" x14ac:dyDescent="0.25">
      <c r="B426" s="433" t="s">
        <v>223</v>
      </c>
      <c r="C426" s="30"/>
      <c r="D426" s="30"/>
      <c r="E426" s="30"/>
      <c r="F426" s="30"/>
      <c r="G426" s="434"/>
    </row>
    <row r="427" spans="2:7" ht="30" x14ac:dyDescent="0.25">
      <c r="B427" s="422" t="s">
        <v>0</v>
      </c>
      <c r="C427" s="423" t="s">
        <v>86</v>
      </c>
      <c r="D427" s="423" t="s">
        <v>317</v>
      </c>
      <c r="E427" s="423" t="s">
        <v>64</v>
      </c>
      <c r="F427" s="423" t="s">
        <v>186</v>
      </c>
      <c r="G427" s="424" t="s">
        <v>5</v>
      </c>
    </row>
    <row r="428" spans="2:7" x14ac:dyDescent="0.25">
      <c r="B428" s="705" t="str">
        <f>IF('Step 8-Intensive Sessions Info'!E51="","",'Step 8-Intensive Sessions Info'!E51)</f>
        <v/>
      </c>
      <c r="C428" s="707" t="str">
        <f>IF('Step 8-Intensive Sessions Info'!D51="","",'Step 8-Intensive Sessions Info'!D51)</f>
        <v/>
      </c>
      <c r="D428" s="709" t="str">
        <f>IF('Step 8-Intensive Sessions Info'!I51="","",'Step 8-Intensive Sessions Info'!I51)</f>
        <v/>
      </c>
      <c r="E428" s="2" t="s">
        <v>7</v>
      </c>
      <c r="F428" s="504"/>
      <c r="G428" s="508" t="str">
        <f>IFERROR(F428/F435,"")</f>
        <v/>
      </c>
    </row>
    <row r="429" spans="2:7" x14ac:dyDescent="0.25">
      <c r="B429" s="705"/>
      <c r="C429" s="707"/>
      <c r="D429" s="709"/>
      <c r="E429" s="2" t="s">
        <v>8</v>
      </c>
      <c r="F429" s="504"/>
      <c r="G429" s="508" t="str">
        <f>IFERROR(F429/F435,"")</f>
        <v/>
      </c>
    </row>
    <row r="430" spans="2:7" x14ac:dyDescent="0.25">
      <c r="B430" s="705"/>
      <c r="C430" s="707"/>
      <c r="D430" s="709"/>
      <c r="E430" s="2" t="s">
        <v>9</v>
      </c>
      <c r="F430" s="504"/>
      <c r="G430" s="508" t="str">
        <f>IFERROR(F430/F435,"")</f>
        <v/>
      </c>
    </row>
    <row r="431" spans="2:7" x14ac:dyDescent="0.25">
      <c r="B431" s="705"/>
      <c r="C431" s="707"/>
      <c r="D431" s="709"/>
      <c r="E431" s="2" t="s">
        <v>112</v>
      </c>
      <c r="F431" s="504"/>
      <c r="G431" s="508" t="str">
        <f>IFERROR(F431/F435,"")</f>
        <v/>
      </c>
    </row>
    <row r="432" spans="2:7" x14ac:dyDescent="0.25">
      <c r="B432" s="705"/>
      <c r="C432" s="707"/>
      <c r="D432" s="709"/>
      <c r="E432" s="2" t="s">
        <v>10</v>
      </c>
      <c r="F432" s="504"/>
      <c r="G432" s="508" t="str">
        <f>IFERROR(F432/F435,"")</f>
        <v/>
      </c>
    </row>
    <row r="433" spans="2:7" x14ac:dyDescent="0.25">
      <c r="B433" s="705"/>
      <c r="C433" s="707"/>
      <c r="D433" s="709"/>
      <c r="E433" s="2" t="s">
        <v>67</v>
      </c>
      <c r="F433" s="504"/>
      <c r="G433" s="508" t="str">
        <f>IFERROR(F433/F435,"")</f>
        <v/>
      </c>
    </row>
    <row r="434" spans="2:7" x14ac:dyDescent="0.25">
      <c r="B434" s="705"/>
      <c r="C434" s="707"/>
      <c r="D434" s="709"/>
      <c r="E434" s="2" t="s">
        <v>114</v>
      </c>
      <c r="F434" s="504"/>
      <c r="G434" s="508" t="str">
        <f>IFERROR(F434/F435,"")</f>
        <v/>
      </c>
    </row>
    <row r="435" spans="2:7" ht="15.75" thickBot="1" x14ac:dyDescent="0.3">
      <c r="B435" s="706"/>
      <c r="C435" s="708"/>
      <c r="D435" s="710"/>
      <c r="E435" s="172" t="s">
        <v>1</v>
      </c>
      <c r="F435" s="165">
        <f>SUM(F428:F434)</f>
        <v>0</v>
      </c>
      <c r="G435" s="186" t="str">
        <f>IFERROR(F435/F435,"")</f>
        <v/>
      </c>
    </row>
    <row r="436" spans="2:7" ht="15.75" thickBot="1" x14ac:dyDescent="0.3"/>
    <row r="437" spans="2:7" x14ac:dyDescent="0.25">
      <c r="B437" s="433" t="s">
        <v>224</v>
      </c>
      <c r="C437" s="30"/>
      <c r="D437" s="30"/>
      <c r="E437" s="30"/>
      <c r="F437" s="30"/>
      <c r="G437" s="434"/>
    </row>
    <row r="438" spans="2:7" ht="30" x14ac:dyDescent="0.25">
      <c r="B438" s="422" t="s">
        <v>0</v>
      </c>
      <c r="C438" s="423" t="s">
        <v>86</v>
      </c>
      <c r="D438" s="423" t="s">
        <v>317</v>
      </c>
      <c r="E438" s="423" t="s">
        <v>64</v>
      </c>
      <c r="F438" s="423" t="s">
        <v>186</v>
      </c>
      <c r="G438" s="424" t="s">
        <v>5</v>
      </c>
    </row>
    <row r="439" spans="2:7" x14ac:dyDescent="0.25">
      <c r="B439" s="705" t="str">
        <f>IF('Step 8-Intensive Sessions Info'!E52="","",'Step 8-Intensive Sessions Info'!E52)</f>
        <v/>
      </c>
      <c r="C439" s="707" t="str">
        <f>IF('Step 8-Intensive Sessions Info'!D52="","",'Step 8-Intensive Sessions Info'!D52)</f>
        <v/>
      </c>
      <c r="D439" s="709" t="str">
        <f>IF('Step 8-Intensive Sessions Info'!I52="","",'Step 8-Intensive Sessions Info'!I52)</f>
        <v/>
      </c>
      <c r="E439" s="2" t="s">
        <v>7</v>
      </c>
      <c r="F439" s="504"/>
      <c r="G439" s="508" t="str">
        <f>IFERROR(F439/F446,"")</f>
        <v/>
      </c>
    </row>
    <row r="440" spans="2:7" x14ac:dyDescent="0.25">
      <c r="B440" s="705"/>
      <c r="C440" s="707"/>
      <c r="D440" s="709"/>
      <c r="E440" s="2" t="s">
        <v>8</v>
      </c>
      <c r="F440" s="504"/>
      <c r="G440" s="508" t="str">
        <f>IFERROR(F440/F446,"")</f>
        <v/>
      </c>
    </row>
    <row r="441" spans="2:7" x14ac:dyDescent="0.25">
      <c r="B441" s="705"/>
      <c r="C441" s="707"/>
      <c r="D441" s="709"/>
      <c r="E441" s="2" t="s">
        <v>9</v>
      </c>
      <c r="F441" s="504"/>
      <c r="G441" s="508" t="str">
        <f>IFERROR(F441/F446,"")</f>
        <v/>
      </c>
    </row>
    <row r="442" spans="2:7" x14ac:dyDescent="0.25">
      <c r="B442" s="705"/>
      <c r="C442" s="707"/>
      <c r="D442" s="709"/>
      <c r="E442" s="2" t="s">
        <v>112</v>
      </c>
      <c r="F442" s="504"/>
      <c r="G442" s="508" t="str">
        <f>IFERROR(F442/F446,"")</f>
        <v/>
      </c>
    </row>
    <row r="443" spans="2:7" x14ac:dyDescent="0.25">
      <c r="B443" s="705"/>
      <c r="C443" s="707"/>
      <c r="D443" s="709"/>
      <c r="E443" s="2" t="s">
        <v>10</v>
      </c>
      <c r="F443" s="504"/>
      <c r="G443" s="508" t="str">
        <f>IFERROR(F443/F446,"")</f>
        <v/>
      </c>
    </row>
    <row r="444" spans="2:7" x14ac:dyDescent="0.25">
      <c r="B444" s="705"/>
      <c r="C444" s="707"/>
      <c r="D444" s="709"/>
      <c r="E444" s="2" t="s">
        <v>67</v>
      </c>
      <c r="F444" s="504"/>
      <c r="G444" s="508" t="str">
        <f>IFERROR(F444/F446,"")</f>
        <v/>
      </c>
    </row>
    <row r="445" spans="2:7" x14ac:dyDescent="0.25">
      <c r="B445" s="705"/>
      <c r="C445" s="707"/>
      <c r="D445" s="709"/>
      <c r="E445" s="2" t="s">
        <v>114</v>
      </c>
      <c r="F445" s="504"/>
      <c r="G445" s="508" t="str">
        <f>IFERROR(F445/F446,"")</f>
        <v/>
      </c>
    </row>
    <row r="446" spans="2:7" ht="15.75" thickBot="1" x14ac:dyDescent="0.3">
      <c r="B446" s="706"/>
      <c r="C446" s="708"/>
      <c r="D446" s="710"/>
      <c r="E446" s="172" t="s">
        <v>1</v>
      </c>
      <c r="F446" s="165">
        <f>SUM(F439:F445)</f>
        <v>0</v>
      </c>
      <c r="G446" s="186" t="str">
        <f>IFERROR(F446/F446,"")</f>
        <v/>
      </c>
    </row>
    <row r="447" spans="2:7" ht="15.75" thickBot="1" x14ac:dyDescent="0.3"/>
    <row r="448" spans="2:7" x14ac:dyDescent="0.25">
      <c r="B448" s="433" t="s">
        <v>225</v>
      </c>
      <c r="C448" s="30"/>
      <c r="D448" s="30"/>
      <c r="E448" s="30"/>
      <c r="F448" s="30"/>
      <c r="G448" s="434"/>
    </row>
    <row r="449" spans="2:7" ht="30" x14ac:dyDescent="0.25">
      <c r="B449" s="422" t="s">
        <v>0</v>
      </c>
      <c r="C449" s="423" t="s">
        <v>86</v>
      </c>
      <c r="D449" s="423" t="s">
        <v>317</v>
      </c>
      <c r="E449" s="423" t="s">
        <v>64</v>
      </c>
      <c r="F449" s="423" t="s">
        <v>186</v>
      </c>
      <c r="G449" s="424" t="s">
        <v>5</v>
      </c>
    </row>
    <row r="450" spans="2:7" x14ac:dyDescent="0.25">
      <c r="B450" s="705" t="str">
        <f>IF('Step 8-Intensive Sessions Info'!E53="","",'Step 8-Intensive Sessions Info'!E53)</f>
        <v/>
      </c>
      <c r="C450" s="707" t="str">
        <f>IF('Step 8-Intensive Sessions Info'!D53="","",'Step 8-Intensive Sessions Info'!D53)</f>
        <v/>
      </c>
      <c r="D450" s="709" t="str">
        <f>IF('Step 8-Intensive Sessions Info'!I53="","",'Step 8-Intensive Sessions Info'!I53)</f>
        <v/>
      </c>
      <c r="E450" s="2" t="s">
        <v>7</v>
      </c>
      <c r="F450" s="504"/>
      <c r="G450" s="508" t="str">
        <f>IFERROR(F450/F457,"")</f>
        <v/>
      </c>
    </row>
    <row r="451" spans="2:7" x14ac:dyDescent="0.25">
      <c r="B451" s="705"/>
      <c r="C451" s="707"/>
      <c r="D451" s="709"/>
      <c r="E451" s="2" t="s">
        <v>8</v>
      </c>
      <c r="F451" s="504"/>
      <c r="G451" s="508" t="str">
        <f>IFERROR(F451/F457,"")</f>
        <v/>
      </c>
    </row>
    <row r="452" spans="2:7" x14ac:dyDescent="0.25">
      <c r="B452" s="705"/>
      <c r="C452" s="707"/>
      <c r="D452" s="709"/>
      <c r="E452" s="2" t="s">
        <v>9</v>
      </c>
      <c r="F452" s="504"/>
      <c r="G452" s="508" t="str">
        <f>IFERROR(F452/F457,"")</f>
        <v/>
      </c>
    </row>
    <row r="453" spans="2:7" x14ac:dyDescent="0.25">
      <c r="B453" s="705"/>
      <c r="C453" s="707"/>
      <c r="D453" s="709"/>
      <c r="E453" s="2" t="s">
        <v>112</v>
      </c>
      <c r="F453" s="504"/>
      <c r="G453" s="508" t="str">
        <f>IFERROR(F453/F457,"")</f>
        <v/>
      </c>
    </row>
    <row r="454" spans="2:7" x14ac:dyDescent="0.25">
      <c r="B454" s="705"/>
      <c r="C454" s="707"/>
      <c r="D454" s="709"/>
      <c r="E454" s="2" t="s">
        <v>10</v>
      </c>
      <c r="F454" s="504"/>
      <c r="G454" s="508" t="str">
        <f>IFERROR(F454/F457,"")</f>
        <v/>
      </c>
    </row>
    <row r="455" spans="2:7" x14ac:dyDescent="0.25">
      <c r="B455" s="705"/>
      <c r="C455" s="707"/>
      <c r="D455" s="709"/>
      <c r="E455" s="2" t="s">
        <v>67</v>
      </c>
      <c r="F455" s="504"/>
      <c r="G455" s="508" t="str">
        <f>IFERROR(F455/F457,"")</f>
        <v/>
      </c>
    </row>
    <row r="456" spans="2:7" x14ac:dyDescent="0.25">
      <c r="B456" s="705"/>
      <c r="C456" s="707"/>
      <c r="D456" s="709"/>
      <c r="E456" s="2" t="s">
        <v>114</v>
      </c>
      <c r="F456" s="504"/>
      <c r="G456" s="508" t="str">
        <f>IFERROR(F456/F457,"")</f>
        <v/>
      </c>
    </row>
    <row r="457" spans="2:7" ht="15.75" thickBot="1" x14ac:dyDescent="0.3">
      <c r="B457" s="706"/>
      <c r="C457" s="708"/>
      <c r="D457" s="710"/>
      <c r="E457" s="172" t="s">
        <v>1</v>
      </c>
      <c r="F457" s="165">
        <f>SUM(F450:F456)</f>
        <v>0</v>
      </c>
      <c r="G457" s="186" t="str">
        <f>IFERROR(F457/F457,"")</f>
        <v/>
      </c>
    </row>
  </sheetData>
  <sheetProtection algorithmName="SHA-512" hashValue="rCtiuKw9Uyljtc6l8uG7rV0ZocTlASVRZ+3kB8bCwuni9jr3OyPlKmL0rytvf33kI2pO+u0GDECNtNWHjLPtYw==" saltValue="mEJI5rPThhcfaa5lPs2YpQ==" spinCount="100000" sheet="1" objects="1" scenarios="1" selectLockedCells="1"/>
  <mergeCells count="128">
    <mergeCell ref="B1:G1"/>
    <mergeCell ref="I3:K3"/>
    <mergeCell ref="B4:C4"/>
    <mergeCell ref="B5:C12"/>
    <mergeCell ref="D5:D12"/>
    <mergeCell ref="B32:B39"/>
    <mergeCell ref="C32:C39"/>
    <mergeCell ref="D32:D39"/>
    <mergeCell ref="B3:G3"/>
    <mergeCell ref="C14:G14"/>
    <mergeCell ref="C15:G15"/>
    <mergeCell ref="B43:B50"/>
    <mergeCell ref="C43:C50"/>
    <mergeCell ref="D43:D50"/>
    <mergeCell ref="B21:B28"/>
    <mergeCell ref="C21:C28"/>
    <mergeCell ref="D21:D28"/>
    <mergeCell ref="B76:B83"/>
    <mergeCell ref="C76:C83"/>
    <mergeCell ref="D76:D83"/>
    <mergeCell ref="B87:B94"/>
    <mergeCell ref="C87:C94"/>
    <mergeCell ref="D87:D94"/>
    <mergeCell ref="B54:B61"/>
    <mergeCell ref="C54:C61"/>
    <mergeCell ref="D54:D61"/>
    <mergeCell ref="B65:B72"/>
    <mergeCell ref="C65:C72"/>
    <mergeCell ref="D65:D72"/>
    <mergeCell ref="B120:B127"/>
    <mergeCell ref="C120:C127"/>
    <mergeCell ref="D120:D127"/>
    <mergeCell ref="B131:B138"/>
    <mergeCell ref="C131:C138"/>
    <mergeCell ref="D131:D138"/>
    <mergeCell ref="B98:B105"/>
    <mergeCell ref="C98:C105"/>
    <mergeCell ref="D98:D105"/>
    <mergeCell ref="B109:B116"/>
    <mergeCell ref="C109:C116"/>
    <mergeCell ref="D109:D116"/>
    <mergeCell ref="B164:B171"/>
    <mergeCell ref="C164:C171"/>
    <mergeCell ref="D164:D171"/>
    <mergeCell ref="B175:B182"/>
    <mergeCell ref="C175:C182"/>
    <mergeCell ref="D175:D182"/>
    <mergeCell ref="B142:B149"/>
    <mergeCell ref="C142:C149"/>
    <mergeCell ref="D142:D149"/>
    <mergeCell ref="B153:B160"/>
    <mergeCell ref="C153:C160"/>
    <mergeCell ref="D153:D160"/>
    <mergeCell ref="B208:B215"/>
    <mergeCell ref="C208:C215"/>
    <mergeCell ref="D208:D215"/>
    <mergeCell ref="B219:B226"/>
    <mergeCell ref="C219:C226"/>
    <mergeCell ref="D219:D226"/>
    <mergeCell ref="B186:B193"/>
    <mergeCell ref="C186:C193"/>
    <mergeCell ref="D186:D193"/>
    <mergeCell ref="B197:B204"/>
    <mergeCell ref="C197:C204"/>
    <mergeCell ref="D197:D204"/>
    <mergeCell ref="B241:B248"/>
    <mergeCell ref="C241:C248"/>
    <mergeCell ref="D241:D248"/>
    <mergeCell ref="B252:B259"/>
    <mergeCell ref="C252:C259"/>
    <mergeCell ref="D252:D259"/>
    <mergeCell ref="B230:B237"/>
    <mergeCell ref="C230:C237"/>
    <mergeCell ref="D230:D237"/>
    <mergeCell ref="B274:B281"/>
    <mergeCell ref="C274:C281"/>
    <mergeCell ref="D274:D281"/>
    <mergeCell ref="B285:B292"/>
    <mergeCell ref="C285:C292"/>
    <mergeCell ref="D285:D292"/>
    <mergeCell ref="B263:B270"/>
    <mergeCell ref="C263:C270"/>
    <mergeCell ref="D263:D270"/>
    <mergeCell ref="B318:B325"/>
    <mergeCell ref="C318:C325"/>
    <mergeCell ref="D318:D325"/>
    <mergeCell ref="B329:B336"/>
    <mergeCell ref="C329:C336"/>
    <mergeCell ref="D329:D336"/>
    <mergeCell ref="B296:B303"/>
    <mergeCell ref="C296:C303"/>
    <mergeCell ref="D296:D303"/>
    <mergeCell ref="B307:B314"/>
    <mergeCell ref="C307:C314"/>
    <mergeCell ref="D307:D314"/>
    <mergeCell ref="B362:B369"/>
    <mergeCell ref="C362:C369"/>
    <mergeCell ref="D362:D369"/>
    <mergeCell ref="B373:B380"/>
    <mergeCell ref="C373:C380"/>
    <mergeCell ref="D373:D380"/>
    <mergeCell ref="B340:B347"/>
    <mergeCell ref="C340:C347"/>
    <mergeCell ref="D340:D347"/>
    <mergeCell ref="B351:B358"/>
    <mergeCell ref="C351:C358"/>
    <mergeCell ref="D351:D358"/>
    <mergeCell ref="B406:B413"/>
    <mergeCell ref="C406:C413"/>
    <mergeCell ref="D406:D413"/>
    <mergeCell ref="B417:B424"/>
    <mergeCell ref="C417:C424"/>
    <mergeCell ref="D417:D424"/>
    <mergeCell ref="B384:B391"/>
    <mergeCell ref="C384:C391"/>
    <mergeCell ref="D384:D391"/>
    <mergeCell ref="B395:B402"/>
    <mergeCell ref="C395:C402"/>
    <mergeCell ref="D395:D402"/>
    <mergeCell ref="B439:B446"/>
    <mergeCell ref="C439:C446"/>
    <mergeCell ref="D439:D446"/>
    <mergeCell ref="B450:B457"/>
    <mergeCell ref="C450:C457"/>
    <mergeCell ref="D450:D457"/>
    <mergeCell ref="B428:B435"/>
    <mergeCell ref="C428:C435"/>
    <mergeCell ref="D428:D435"/>
  </mergeCells>
  <conditionalFormatting sqref="C14:G14">
    <cfRule type="expression" dxfId="3" priority="4">
      <formula>$F$10&gt;0</formula>
    </cfRule>
  </conditionalFormatting>
  <conditionalFormatting sqref="B14">
    <cfRule type="expression" dxfId="2" priority="3">
      <formula>$F$10&gt;0</formula>
    </cfRule>
  </conditionalFormatting>
  <conditionalFormatting sqref="C15:G15">
    <cfRule type="expression" dxfId="1" priority="2">
      <formula>$F$11&gt;0</formula>
    </cfRule>
  </conditionalFormatting>
  <conditionalFormatting sqref="B15">
    <cfRule type="expression" dxfId="0" priority="1">
      <formula>$F$11&gt;0</formula>
    </cfRule>
  </conditionalFormatting>
  <dataValidations count="11">
    <dataValidation type="custom" allowBlank="1" showInputMessage="1" showErrorMessage="1" errorTitle="TOTAL" error="Do not enter any data into this row." sqref="L9 L11">
      <formula1>"SUM(J4:J9)"</formula1>
    </dataValidation>
    <dataValidation operator="greaterThan" allowBlank="1" showErrorMessage="1" errorTitle="Start Date" error="Value must be a valid date in MM/DD/YYYY format." sqref="E21:E24 E4:E8 E450:E453 E32:E35 E43:E46 E54:E57 E65:E68 E76:E79 E87:E90 F5:F11 E109:E112 E120:E123 E131:E134 E142:E145 E153:E156 E164:E167 E175:E178 E186:E189 E197:E200 E208:E211 E219:E222 E230:E233 E241:E244 E252:E255 E263:E266 E274:E277 E285:E288 E296:E299 E307:E310 E318:E321 E329:E332 E340:E343 E351:E354 E362:E365 E373:E376 E384:E387 E395:E398 E406:E409 E417:E420 E428:E431 E439:E442 E98:E101"/>
    <dataValidation allowBlank="1" showInputMessage="1" showErrorMessage="1" errorTitle="Hours Per Week" error="Value must be a valid number." sqref="G4:G12 K5:K12"/>
    <dataValidation operator="greaterThan" showErrorMessage="1" errorTitle="Start Date" error="Value must be a valid date in MM/DD/YYYY format." sqref="I4:I11"/>
    <dataValidation type="custom" allowBlank="1" showInputMessage="1" showErrorMessage="1" errorTitle="TOTAL" error="Do not enter any data into this row." sqref="I21:J21 I241:J241">
      <formula1>"SUM(I10/B4)"</formula1>
    </dataValidation>
    <dataValidation type="custom" allowBlank="1" showInputMessage="1" showErrorMessage="1" sqref="I24:J24 L3 I244:J244">
      <formula1>"SUM(I4/B4)"</formula1>
    </dataValidation>
    <dataValidation type="date" operator="greaterThan" allowBlank="1" showErrorMessage="1" errorTitle="End Date" error="Value must be a valid date in MM/DD/YYYY format." sqref="F16 F18:F19 F30 F41 F52 F63 F74 F85 F437 F107 F118 F129 F140 F151 F162 F173 F184 F195 F206 F217 F228 F239 F448 F250 F261 F272 F283 F294 F305 F316 F327 F338 F349 F360 F371 F382 F393 F404 F415 F426 F96">
      <formula1>36526</formula1>
    </dataValidation>
    <dataValidation type="date" operator="greaterThan" allowBlank="1" showErrorMessage="1" errorTitle="Start Date" error="Value must be a valid date in MM/DD/YYYY format." sqref="E16 E29:E30 E18:E19 E41 E52 E63 E74 E85 E448 E107 E118 E129 E140 E151 E162 E173 E184 E195 E206 E217 E228 E249:E250 E239 E261 E272 E283 E294 E305 E316 E327 E338 E349 E360 E371 E382 E393 E404 E415 E426 E437 E96">
      <formula1>36526</formula1>
    </dataValidation>
    <dataValidation type="whole" allowBlank="1" showErrorMessage="1" errorTitle="Number of Students" error="Value must be a valid number." sqref="D29:D30 D18:D19 D16 D41 D52 D63 D74 D85 D448 D107 D118 D129 D140 D151 D162 D173 D184 D195 D206 D217 D228 D249:D250 D239 D261 D272 D283 D294 D305 D316 D327 D338 D349 D360 D371 D382 D393 D404 D415 D426 D437 D96">
      <formula1>0</formula1>
      <formula2>5000</formula2>
    </dataValidation>
    <dataValidation type="custom" allowBlank="1" showInputMessage="1" showErrorMessage="1" errorTitle="Total Hours" error="Do not enter any data into this column." sqref="G29:G30 G16 G18:G19 G448 G41 G52 G63 G74 G85 H4:H8 G107 G118 G129 G140 G151 G162 G173 G184 G195 G206 G217 G228 G249:G250 G239 G261 G272 G283 G294 G305 G316 G327 G338 G349 G360 G371 G382 G393 G404 G415 G426 G437 G96">
      <formula1>"E4*F4"</formula1>
    </dataValidation>
    <dataValidation type="decimal" allowBlank="1" showInputMessage="1" showErrorMessage="1" errorTitle="Total Cost" error="Value must be a valid number." sqref="H249 H18:H19 H16 H29 H239">
      <formula1>0</formula1>
      <formula2>999999999999.99</formula2>
    </dataValidation>
  </dataValidations>
  <pageMargins left="0.2" right="0.2" top="0.5" bottom="0.5" header="0.3" footer="0.3"/>
  <pageSetup scale="67" orientation="landscape" r:id="rId1"/>
  <headerFooter>
    <oddHeader>&amp;A&amp;RPage &amp;P</oddHeader>
  </headerFooter>
  <rowBreaks count="9" manualBreakCount="9">
    <brk id="61" min="1" max="6" man="1"/>
    <brk id="105" min="1" max="6" man="1"/>
    <brk id="149" min="1" max="6" man="1"/>
    <brk id="193" min="1" max="6" man="1"/>
    <brk id="237" min="1" max="6" man="1"/>
    <brk id="281" min="1" max="6" man="1"/>
    <brk id="325" min="1" max="6" man="1"/>
    <brk id="369" min="1" max="6" man="1"/>
    <brk id="413" min="1" max="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BU504"/>
  <sheetViews>
    <sheetView showGridLines="0" zoomScale="80" zoomScaleNormal="80" workbookViewId="0">
      <selection activeCell="C25" sqref="C25"/>
    </sheetView>
  </sheetViews>
  <sheetFormatPr defaultRowHeight="15" x14ac:dyDescent="0.25"/>
  <cols>
    <col min="1" max="1" width="1.5703125" style="85" customWidth="1"/>
    <col min="2" max="2" width="24" style="131" customWidth="1"/>
    <col min="3" max="3" width="20" style="131" customWidth="1"/>
    <col min="4" max="4" width="19.85546875" style="131" customWidth="1"/>
    <col min="5" max="5" width="20.5703125" style="131" customWidth="1"/>
    <col min="6" max="6" width="15" style="131" customWidth="1"/>
    <col min="7" max="7" width="10.85546875" style="85" customWidth="1"/>
    <col min="8" max="8" width="1.7109375" style="85" customWidth="1"/>
    <col min="9" max="9" width="23.85546875" style="85" customWidth="1"/>
    <col min="10" max="10" width="18.28515625" style="85" customWidth="1"/>
    <col min="11" max="11" width="18.5703125" style="85" customWidth="1"/>
    <col min="12" max="12" width="15.7109375" style="85" customWidth="1"/>
    <col min="13" max="13" width="11.140625" style="85" customWidth="1"/>
    <col min="14" max="14" width="11.5703125" style="85" customWidth="1"/>
    <col min="15" max="15" width="1.7109375" style="85" customWidth="1"/>
    <col min="16" max="16" width="1.5703125" style="85" customWidth="1"/>
    <col min="17" max="73" width="9.140625" style="84"/>
    <col min="74" max="16384" width="9.140625" style="85"/>
  </cols>
  <sheetData>
    <row r="1" spans="1:73" s="219" customFormat="1" ht="45" customHeight="1" thickBot="1" x14ac:dyDescent="0.4">
      <c r="B1" s="721" t="s">
        <v>116</v>
      </c>
      <c r="C1" s="722"/>
      <c r="D1" s="722"/>
      <c r="E1" s="722"/>
      <c r="F1" s="722"/>
      <c r="G1" s="722"/>
      <c r="H1" s="722"/>
      <c r="I1" s="722"/>
      <c r="J1" s="722"/>
      <c r="K1" s="722"/>
      <c r="L1" s="722"/>
      <c r="M1" s="722"/>
      <c r="N1" s="722"/>
      <c r="O1" s="723"/>
      <c r="Q1" s="220"/>
      <c r="R1" s="220"/>
      <c r="S1" s="220"/>
      <c r="T1" s="220"/>
      <c r="U1" s="220"/>
      <c r="V1" s="220"/>
      <c r="W1" s="220"/>
      <c r="X1" s="220"/>
      <c r="Y1" s="220"/>
      <c r="Z1" s="220"/>
      <c r="AA1" s="220"/>
      <c r="AB1" s="220"/>
      <c r="AC1" s="220"/>
      <c r="AD1" s="220"/>
      <c r="AE1" s="220"/>
      <c r="AF1" s="220"/>
      <c r="AG1" s="220"/>
      <c r="AH1" s="220"/>
      <c r="AI1" s="220"/>
      <c r="AJ1" s="220"/>
      <c r="AK1" s="220"/>
      <c r="AL1" s="220"/>
      <c r="AM1" s="220"/>
      <c r="AN1" s="220"/>
      <c r="AO1" s="220"/>
      <c r="AP1" s="220"/>
      <c r="AQ1" s="220"/>
      <c r="AR1" s="220"/>
      <c r="AS1" s="220"/>
      <c r="AT1" s="220"/>
      <c r="AU1" s="220"/>
      <c r="AV1" s="220"/>
      <c r="AW1" s="220"/>
      <c r="AX1" s="220"/>
      <c r="AY1" s="220"/>
      <c r="AZ1" s="220"/>
      <c r="BA1" s="220"/>
      <c r="BB1" s="220"/>
      <c r="BC1" s="220"/>
      <c r="BD1" s="220"/>
      <c r="BE1" s="220"/>
      <c r="BF1" s="220"/>
      <c r="BG1" s="220"/>
      <c r="BH1" s="220"/>
      <c r="BI1" s="220"/>
      <c r="BJ1" s="220"/>
      <c r="BK1" s="220"/>
      <c r="BL1" s="220"/>
      <c r="BM1" s="220"/>
      <c r="BN1" s="220"/>
      <c r="BO1" s="220"/>
      <c r="BP1" s="220"/>
      <c r="BQ1" s="220"/>
      <c r="BR1" s="220"/>
      <c r="BS1" s="220"/>
      <c r="BT1" s="220"/>
      <c r="BU1" s="220"/>
    </row>
    <row r="2" spans="1:73" s="224" customFormat="1" ht="10.5" customHeight="1" x14ac:dyDescent="0.35">
      <c r="A2" s="221"/>
      <c r="B2" s="222"/>
      <c r="C2" s="223"/>
      <c r="D2" s="223"/>
      <c r="E2" s="223"/>
      <c r="F2" s="223"/>
      <c r="G2" s="223"/>
      <c r="H2" s="223"/>
      <c r="I2" s="223"/>
      <c r="J2" s="223"/>
      <c r="K2" s="223"/>
      <c r="L2" s="223"/>
      <c r="M2" s="223"/>
      <c r="N2" s="223"/>
      <c r="O2" s="223"/>
      <c r="P2" s="221"/>
    </row>
    <row r="3" spans="1:73" s="224" customFormat="1" ht="20.100000000000001" customHeight="1" x14ac:dyDescent="0.35">
      <c r="A3" s="221"/>
      <c r="B3" s="457" t="s">
        <v>62</v>
      </c>
      <c r="C3" s="490" t="str">
        <f>IF('Step 2-Provider Info'!B6="","",'Step 2-Provider Info'!B6)</f>
        <v/>
      </c>
      <c r="D3" s="461" t="str">
        <f>IF('Step 2-Provider Info'!B6:I6="","",'Step 2-Provider Info'!B6:I6)</f>
        <v/>
      </c>
      <c r="E3" s="223"/>
      <c r="F3" s="223"/>
      <c r="G3" s="223"/>
      <c r="H3" s="223"/>
      <c r="I3" s="223"/>
      <c r="J3" s="727" t="s">
        <v>296</v>
      </c>
      <c r="K3" s="727"/>
      <c r="L3" s="727"/>
      <c r="M3" s="727"/>
      <c r="N3" s="223"/>
      <c r="O3" s="223"/>
      <c r="P3" s="221"/>
    </row>
    <row r="4" spans="1:73" s="227" customFormat="1" ht="20.100000000000001" customHeight="1" x14ac:dyDescent="0.35">
      <c r="B4" s="459" t="s">
        <v>32</v>
      </c>
      <c r="C4" s="466" t="str">
        <f>IF('Step 2-Provider Info'!C23="","",'Step 2-Provider Info'!C23)</f>
        <v/>
      </c>
      <c r="D4" s="228"/>
      <c r="E4" s="731" t="s">
        <v>45</v>
      </c>
      <c r="F4" s="731"/>
      <c r="G4" s="199">
        <f>'Step 5-After School Hrs &amp; Sites'!K17</f>
        <v>0</v>
      </c>
      <c r="H4" s="229"/>
      <c r="I4" s="229"/>
      <c r="J4" s="230"/>
      <c r="K4" s="458" t="s">
        <v>232</v>
      </c>
      <c r="L4" s="347">
        <f>$C$20+$J$20+$C$32</f>
        <v>0</v>
      </c>
      <c r="M4" s="199"/>
      <c r="N4" s="229"/>
      <c r="O4" s="229"/>
      <c r="Q4" s="231"/>
      <c r="R4" s="231"/>
      <c r="S4" s="231"/>
      <c r="T4" s="231"/>
      <c r="U4" s="231"/>
      <c r="V4" s="231"/>
      <c r="W4" s="231"/>
      <c r="X4" s="231"/>
      <c r="Y4" s="231"/>
      <c r="Z4" s="231"/>
      <c r="AA4" s="231"/>
      <c r="AB4" s="231"/>
      <c r="AC4" s="231"/>
      <c r="AD4" s="231"/>
      <c r="AE4" s="231"/>
      <c r="AF4" s="231"/>
      <c r="AG4" s="231"/>
      <c r="AH4" s="231"/>
      <c r="AI4" s="231"/>
      <c r="AJ4" s="231"/>
      <c r="AK4" s="231"/>
      <c r="AL4" s="231"/>
      <c r="AM4" s="231"/>
      <c r="AN4" s="231"/>
      <c r="AO4" s="231"/>
      <c r="AP4" s="231"/>
      <c r="AQ4" s="231"/>
      <c r="AR4" s="231"/>
      <c r="AS4" s="231"/>
      <c r="AT4" s="231"/>
      <c r="AU4" s="231"/>
      <c r="AV4" s="231"/>
      <c r="AW4" s="231"/>
      <c r="AX4" s="231"/>
      <c r="AY4" s="231"/>
      <c r="AZ4" s="231"/>
      <c r="BA4" s="231"/>
      <c r="BB4" s="231"/>
      <c r="BC4" s="231"/>
      <c r="BD4" s="231"/>
      <c r="BE4" s="231"/>
      <c r="BF4" s="231"/>
      <c r="BG4" s="231"/>
      <c r="BH4" s="231"/>
      <c r="BI4" s="231"/>
      <c r="BJ4" s="231"/>
      <c r="BK4" s="231"/>
      <c r="BL4" s="231"/>
      <c r="BM4" s="231"/>
      <c r="BN4" s="231"/>
      <c r="BO4" s="231"/>
      <c r="BP4" s="231"/>
      <c r="BQ4" s="231"/>
      <c r="BR4" s="231"/>
      <c r="BS4" s="231"/>
      <c r="BT4" s="231"/>
      <c r="BU4" s="231"/>
    </row>
    <row r="5" spans="1:73" ht="20.100000000000001" customHeight="1" x14ac:dyDescent="0.25">
      <c r="B5" s="459" t="s">
        <v>305</v>
      </c>
      <c r="C5" s="509" t="str">
        <f>IF(E20=0,"",E20)</f>
        <v/>
      </c>
      <c r="D5" s="732" t="s">
        <v>327</v>
      </c>
      <c r="E5" s="732"/>
      <c r="F5" s="732"/>
      <c r="G5" s="510">
        <f>'Step 5-After School Hrs &amp; Sites'!K22+'Step 8-Intensive Sessions Info'!I9</f>
        <v>0</v>
      </c>
      <c r="H5" s="83"/>
      <c r="I5" s="83"/>
      <c r="J5" s="230"/>
      <c r="K5" s="458" t="s">
        <v>233</v>
      </c>
      <c r="L5" s="347">
        <f>$D$20+$K$20+$D$32</f>
        <v>0</v>
      </c>
      <c r="M5" s="200"/>
      <c r="N5" s="83"/>
      <c r="O5" s="83"/>
    </row>
    <row r="6" spans="1:73" ht="20.100000000000001" customHeight="1" x14ac:dyDescent="0.25">
      <c r="B6" s="459" t="s">
        <v>46</v>
      </c>
      <c r="C6" s="465" t="str">
        <f>IF('Step 3-Program Info'!F6="","",'Step 3-Program Info'!F6)</f>
        <v/>
      </c>
      <c r="D6" s="732" t="s">
        <v>328</v>
      </c>
      <c r="E6" s="732"/>
      <c r="F6" s="732"/>
      <c r="G6" s="511" t="str">
        <f>'Step 6-Student Instruction Hrs'!$J$8</f>
        <v/>
      </c>
      <c r="H6" s="83"/>
      <c r="I6" s="83"/>
      <c r="J6" s="230"/>
      <c r="K6" s="458" t="s">
        <v>234</v>
      </c>
      <c r="L6" s="467">
        <f>L5+L4</f>
        <v>0</v>
      </c>
      <c r="M6" s="201"/>
      <c r="N6" s="83"/>
      <c r="O6" s="83"/>
    </row>
    <row r="7" spans="1:73" ht="20.100000000000001" customHeight="1" x14ac:dyDescent="0.25">
      <c r="B7" s="459" t="s">
        <v>47</v>
      </c>
      <c r="C7" s="465" t="str">
        <f>IF('Step 3-Program Info'!M6="","",'Step 3-Program Info'!M6)</f>
        <v/>
      </c>
      <c r="D7" s="329"/>
      <c r="E7" s="732" t="s">
        <v>33</v>
      </c>
      <c r="F7" s="732"/>
      <c r="G7" s="202" t="str">
        <f>IF('Step 2-Provider Info'!B9="","",'Step 2-Provider Info'!B9)</f>
        <v/>
      </c>
      <c r="H7" s="83"/>
      <c r="I7" s="83"/>
      <c r="J7" s="92"/>
      <c r="K7" s="92" t="s">
        <v>335</v>
      </c>
      <c r="L7" s="348">
        <f>IFERROR($E$20/L6,0)</f>
        <v>0</v>
      </c>
      <c r="M7" s="202"/>
      <c r="N7" s="83"/>
      <c r="O7" s="83"/>
    </row>
    <row r="8" spans="1:73" ht="20.100000000000001" customHeight="1" x14ac:dyDescent="0.25">
      <c r="B8" s="459" t="s">
        <v>48</v>
      </c>
      <c r="C8" s="465" t="str">
        <f>IF('Step 3-Program Info'!F11="","",'Step 3-Program Info'!F11)</f>
        <v/>
      </c>
      <c r="D8" s="329"/>
      <c r="E8" s="732" t="s">
        <v>50</v>
      </c>
      <c r="F8" s="732"/>
      <c r="G8" s="203">
        <f>'Step 5-After School Hrs &amp; Sites'!K18</f>
        <v>0</v>
      </c>
      <c r="H8" s="83"/>
      <c r="I8" s="83"/>
      <c r="J8" s="92"/>
      <c r="K8" s="92" t="s">
        <v>336</v>
      </c>
      <c r="L8" s="348">
        <f>IFERROR($L$20/L6,0)</f>
        <v>0</v>
      </c>
      <c r="M8" s="203"/>
      <c r="N8" s="83"/>
      <c r="O8" s="83"/>
    </row>
    <row r="9" spans="1:73" ht="20.100000000000001" customHeight="1" x14ac:dyDescent="0.25">
      <c r="B9" s="459" t="s">
        <v>49</v>
      </c>
      <c r="C9" s="465" t="str">
        <f>IF('Step 3-Program Info'!M11="","",'Step 3-Program Info'!M11)</f>
        <v/>
      </c>
      <c r="D9" s="732" t="s">
        <v>326</v>
      </c>
      <c r="E9" s="732"/>
      <c r="F9" s="732"/>
      <c r="G9" s="203">
        <f>'Step 8-Intensive Sessions Info'!I8</f>
        <v>0</v>
      </c>
      <c r="H9" s="83"/>
      <c r="I9" s="83"/>
      <c r="J9" s="92"/>
      <c r="K9" s="92" t="s">
        <v>337</v>
      </c>
      <c r="L9" s="348">
        <f>IFERROR($E$32/L6,0)</f>
        <v>0</v>
      </c>
      <c r="M9" s="203"/>
      <c r="N9" s="83"/>
      <c r="O9" s="83"/>
    </row>
    <row r="10" spans="1:73" s="246" customFormat="1" ht="15.75" thickBot="1" x14ac:dyDescent="0.3">
      <c r="B10" s="247"/>
      <c r="C10" s="247"/>
      <c r="D10" s="247"/>
      <c r="E10" s="247"/>
      <c r="F10" s="247"/>
      <c r="Q10" s="103"/>
      <c r="R10" s="103"/>
      <c r="S10" s="103"/>
      <c r="T10" s="103"/>
      <c r="U10" s="103"/>
      <c r="V10" s="103"/>
      <c r="W10" s="103"/>
      <c r="X10" s="103"/>
      <c r="Y10" s="103"/>
      <c r="Z10" s="103"/>
      <c r="AA10" s="103"/>
      <c r="AB10" s="103"/>
      <c r="AC10" s="103"/>
      <c r="AD10" s="103"/>
      <c r="AE10" s="103"/>
      <c r="AF10" s="103"/>
      <c r="AG10" s="103"/>
      <c r="AH10" s="103"/>
      <c r="AI10" s="103"/>
      <c r="AJ10" s="103"/>
      <c r="AK10" s="103"/>
      <c r="AL10" s="103"/>
      <c r="AM10" s="103"/>
      <c r="AN10" s="103"/>
      <c r="AO10" s="103"/>
      <c r="AP10" s="103"/>
      <c r="AQ10" s="103"/>
      <c r="AR10" s="103"/>
      <c r="AS10" s="103"/>
      <c r="AT10" s="103"/>
      <c r="AU10" s="103"/>
      <c r="AV10" s="103"/>
      <c r="AW10" s="103"/>
      <c r="AX10" s="103"/>
      <c r="AY10" s="103"/>
      <c r="AZ10" s="103"/>
      <c r="BA10" s="103"/>
      <c r="BB10" s="103"/>
      <c r="BC10" s="103"/>
      <c r="BD10" s="103"/>
      <c r="BE10" s="103"/>
      <c r="BF10" s="103"/>
      <c r="BG10" s="103"/>
      <c r="BH10" s="103"/>
      <c r="BI10" s="103"/>
      <c r="BJ10" s="103"/>
      <c r="BK10" s="103"/>
      <c r="BL10" s="103"/>
      <c r="BM10" s="103"/>
      <c r="BN10" s="103"/>
      <c r="BO10" s="103"/>
      <c r="BP10" s="103"/>
      <c r="BQ10" s="103"/>
      <c r="BR10" s="103"/>
      <c r="BS10" s="103"/>
      <c r="BT10" s="103"/>
      <c r="BU10" s="103"/>
    </row>
    <row r="11" spans="1:73" s="225" customFormat="1" ht="30" customHeight="1" x14ac:dyDescent="0.25">
      <c r="B11" s="733" t="s">
        <v>115</v>
      </c>
      <c r="C11" s="734"/>
      <c r="D11" s="734"/>
      <c r="E11" s="734"/>
      <c r="F11" s="734"/>
      <c r="G11" s="735"/>
      <c r="H11" s="336"/>
      <c r="I11" s="724" t="s">
        <v>235</v>
      </c>
      <c r="J11" s="725"/>
      <c r="K11" s="725"/>
      <c r="L11" s="725"/>
      <c r="M11" s="725"/>
      <c r="N11" s="726"/>
      <c r="Q11" s="226"/>
      <c r="R11" s="226"/>
      <c r="S11" s="226"/>
      <c r="T11" s="226"/>
      <c r="U11" s="226"/>
      <c r="V11" s="226"/>
      <c r="W11" s="226"/>
      <c r="X11" s="226"/>
      <c r="Y11" s="226"/>
      <c r="Z11" s="226"/>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6"/>
      <c r="AW11" s="226"/>
      <c r="AX11" s="226"/>
      <c r="AY11" s="226"/>
      <c r="AZ11" s="226"/>
      <c r="BA11" s="226"/>
      <c r="BB11" s="226"/>
      <c r="BC11" s="226"/>
      <c r="BD11" s="226"/>
      <c r="BE11" s="226"/>
      <c r="BF11" s="226"/>
      <c r="BG11" s="226"/>
      <c r="BH11" s="226"/>
      <c r="BI11" s="226"/>
      <c r="BJ11" s="226"/>
      <c r="BK11" s="226"/>
      <c r="BL11" s="226"/>
      <c r="BM11" s="226"/>
      <c r="BN11" s="226"/>
      <c r="BO11" s="226"/>
      <c r="BP11" s="226"/>
      <c r="BQ11" s="226"/>
      <c r="BR11" s="226"/>
      <c r="BS11" s="226"/>
      <c r="BT11" s="226"/>
      <c r="BU11" s="226"/>
    </row>
    <row r="12" spans="1:73" s="225" customFormat="1" ht="50.25" customHeight="1" x14ac:dyDescent="0.25">
      <c r="B12" s="232" t="s">
        <v>64</v>
      </c>
      <c r="C12" s="233" t="s">
        <v>124</v>
      </c>
      <c r="D12" s="233" t="s">
        <v>123</v>
      </c>
      <c r="E12" s="233" t="s">
        <v>4</v>
      </c>
      <c r="F12" s="233" t="s">
        <v>236</v>
      </c>
      <c r="G12" s="234" t="s">
        <v>6</v>
      </c>
      <c r="H12" s="336"/>
      <c r="I12" s="232" t="s">
        <v>89</v>
      </c>
      <c r="J12" s="233" t="s">
        <v>184</v>
      </c>
      <c r="K12" s="233" t="s">
        <v>229</v>
      </c>
      <c r="L12" s="244" t="s">
        <v>230</v>
      </c>
      <c r="M12" s="244" t="s">
        <v>240</v>
      </c>
      <c r="N12" s="245" t="s">
        <v>231</v>
      </c>
      <c r="O12" s="344"/>
      <c r="Q12" s="226"/>
      <c r="R12" s="226"/>
      <c r="S12" s="226"/>
      <c r="T12" s="226"/>
      <c r="U12" s="226"/>
      <c r="V12" s="226"/>
      <c r="W12" s="226"/>
      <c r="X12" s="226"/>
      <c r="Y12" s="226"/>
      <c r="Z12" s="226"/>
      <c r="AA12" s="226"/>
      <c r="AB12" s="226"/>
      <c r="AC12" s="226"/>
      <c r="AD12" s="226"/>
      <c r="AE12" s="226"/>
      <c r="AF12" s="226"/>
      <c r="AG12" s="226"/>
      <c r="AH12" s="226"/>
      <c r="AI12" s="226"/>
      <c r="AJ12" s="226"/>
      <c r="AK12" s="226"/>
      <c r="AL12" s="226"/>
      <c r="AM12" s="226"/>
      <c r="AN12" s="226"/>
      <c r="AO12" s="226"/>
      <c r="AP12" s="226"/>
      <c r="AQ12" s="226"/>
      <c r="AR12" s="226"/>
      <c r="AS12" s="226"/>
      <c r="AT12" s="226"/>
      <c r="AU12" s="226"/>
      <c r="AV12" s="226"/>
      <c r="AW12" s="226"/>
      <c r="AX12" s="226"/>
      <c r="AY12" s="226"/>
      <c r="AZ12" s="226"/>
      <c r="BA12" s="226"/>
      <c r="BB12" s="226"/>
      <c r="BC12" s="226"/>
      <c r="BD12" s="226"/>
      <c r="BE12" s="226"/>
      <c r="BF12" s="226"/>
      <c r="BG12" s="226"/>
      <c r="BH12" s="226"/>
      <c r="BI12" s="226"/>
      <c r="BJ12" s="226"/>
      <c r="BK12" s="226"/>
      <c r="BL12" s="226"/>
      <c r="BM12" s="226"/>
      <c r="BN12" s="226"/>
      <c r="BO12" s="226"/>
      <c r="BP12" s="226"/>
      <c r="BQ12" s="226"/>
      <c r="BR12" s="226"/>
      <c r="BS12" s="226"/>
      <c r="BT12" s="226"/>
      <c r="BU12" s="226"/>
    </row>
    <row r="13" spans="1:73" s="225" customFormat="1" ht="15" customHeight="1" x14ac:dyDescent="0.25">
      <c r="B13" s="235" t="s">
        <v>7</v>
      </c>
      <c r="C13" s="204">
        <f>'Step 9-After School Budget'!F5</f>
        <v>0</v>
      </c>
      <c r="D13" s="204">
        <f>'Step 10-Intens. Session Budget'!F5</f>
        <v>0</v>
      </c>
      <c r="E13" s="337">
        <f>D13+C13</f>
        <v>0</v>
      </c>
      <c r="F13" s="338">
        <f>IFERROR(E13/$E$20,0)</f>
        <v>0</v>
      </c>
      <c r="G13" s="339">
        <f>IFERROR(E13/$G$4,0)</f>
        <v>0</v>
      </c>
      <c r="H13" s="336"/>
      <c r="I13" s="236" t="s">
        <v>7</v>
      </c>
      <c r="J13" s="205">
        <f>'Step 9-After School Budget'!K5</f>
        <v>0</v>
      </c>
      <c r="K13" s="206">
        <f>'Step 10-Intens. Session Budget'!J5</f>
        <v>0</v>
      </c>
      <c r="L13" s="337">
        <f>K13+J13</f>
        <v>0</v>
      </c>
      <c r="M13" s="338">
        <f t="shared" ref="M13:M20" si="0">IFERROR(L13/$L$20,0)</f>
        <v>0</v>
      </c>
      <c r="N13" s="339">
        <f>IFERROR(L13/$G$4,0)</f>
        <v>0</v>
      </c>
      <c r="O13" s="340"/>
      <c r="Q13" s="226"/>
      <c r="R13" s="226"/>
      <c r="S13" s="226"/>
      <c r="T13" s="226"/>
      <c r="U13" s="226"/>
      <c r="V13" s="226"/>
      <c r="W13" s="226"/>
      <c r="X13" s="226"/>
      <c r="Y13" s="226"/>
      <c r="Z13" s="226"/>
      <c r="AA13" s="226"/>
      <c r="AB13" s="226"/>
      <c r="AC13" s="226"/>
      <c r="AD13" s="226"/>
      <c r="AE13" s="226"/>
      <c r="AF13" s="226"/>
      <c r="AG13" s="226"/>
      <c r="AH13" s="226"/>
      <c r="AI13" s="226"/>
      <c r="AJ13" s="226"/>
      <c r="AK13" s="226"/>
      <c r="AL13" s="226"/>
      <c r="AM13" s="226"/>
      <c r="AN13" s="226"/>
      <c r="AO13" s="226"/>
      <c r="AP13" s="226"/>
      <c r="AQ13" s="226"/>
      <c r="AR13" s="226"/>
      <c r="AS13" s="226"/>
      <c r="AT13" s="226"/>
      <c r="AU13" s="226"/>
      <c r="AV13" s="226"/>
      <c r="AW13" s="226"/>
      <c r="AX13" s="226"/>
      <c r="AY13" s="226"/>
      <c r="AZ13" s="226"/>
      <c r="BA13" s="226"/>
      <c r="BB13" s="226"/>
      <c r="BC13" s="226"/>
      <c r="BD13" s="226"/>
      <c r="BE13" s="226"/>
      <c r="BF13" s="226"/>
      <c r="BG13" s="226"/>
      <c r="BH13" s="226"/>
      <c r="BI13" s="226"/>
      <c r="BJ13" s="226"/>
      <c r="BK13" s="226"/>
      <c r="BL13" s="226"/>
      <c r="BM13" s="226"/>
      <c r="BN13" s="226"/>
      <c r="BO13" s="226"/>
      <c r="BP13" s="226"/>
      <c r="BQ13" s="226"/>
      <c r="BR13" s="226"/>
      <c r="BS13" s="226"/>
      <c r="BT13" s="226"/>
      <c r="BU13" s="226"/>
    </row>
    <row r="14" spans="1:73" s="225" customFormat="1" x14ac:dyDescent="0.25">
      <c r="B14" s="235" t="s">
        <v>8</v>
      </c>
      <c r="C14" s="204">
        <f>'Step 9-After School Budget'!F6</f>
        <v>0</v>
      </c>
      <c r="D14" s="204">
        <f>'Step 10-Intens. Session Budget'!F6</f>
        <v>0</v>
      </c>
      <c r="E14" s="337">
        <f t="shared" ref="E14:E19" si="1">D14+C14</f>
        <v>0</v>
      </c>
      <c r="F14" s="338">
        <f t="shared" ref="F14:F20" si="2">IFERROR(E14/$E$20,0)</f>
        <v>0</v>
      </c>
      <c r="G14" s="339">
        <f t="shared" ref="G14:G20" si="3">IFERROR(E14/$G$4,0)</f>
        <v>0</v>
      </c>
      <c r="H14" s="336"/>
      <c r="I14" s="236" t="s">
        <v>8</v>
      </c>
      <c r="J14" s="205">
        <f>'Step 9-After School Budget'!K6</f>
        <v>0</v>
      </c>
      <c r="K14" s="206">
        <f>'Step 10-Intens. Session Budget'!J6</f>
        <v>0</v>
      </c>
      <c r="L14" s="337">
        <f t="shared" ref="L14:L20" si="4">K14+J14</f>
        <v>0</v>
      </c>
      <c r="M14" s="338">
        <f t="shared" si="0"/>
        <v>0</v>
      </c>
      <c r="N14" s="339">
        <f t="shared" ref="N14:N20" si="5">IFERROR(L14/$G$4,0)</f>
        <v>0</v>
      </c>
      <c r="O14" s="340"/>
      <c r="Q14" s="226"/>
      <c r="R14" s="226"/>
      <c r="S14" s="226"/>
      <c r="T14" s="226"/>
      <c r="U14" s="226"/>
      <c r="V14" s="226"/>
      <c r="W14" s="226"/>
      <c r="X14" s="226"/>
      <c r="Y14" s="226"/>
      <c r="Z14" s="226"/>
      <c r="AA14" s="226"/>
      <c r="AB14" s="226"/>
      <c r="AC14" s="226"/>
      <c r="AD14" s="226"/>
      <c r="AE14" s="226"/>
      <c r="AF14" s="226"/>
      <c r="AG14" s="226"/>
      <c r="AH14" s="226"/>
      <c r="AI14" s="226"/>
      <c r="AJ14" s="226"/>
      <c r="AK14" s="226"/>
      <c r="AL14" s="226"/>
      <c r="AM14" s="226"/>
      <c r="AN14" s="226"/>
      <c r="AO14" s="226"/>
      <c r="AP14" s="226"/>
      <c r="AQ14" s="226"/>
      <c r="AR14" s="226"/>
      <c r="AS14" s="226"/>
      <c r="AT14" s="226"/>
      <c r="AU14" s="226"/>
      <c r="AV14" s="226"/>
      <c r="AW14" s="226"/>
      <c r="AX14" s="226"/>
      <c r="AY14" s="226"/>
      <c r="AZ14" s="226"/>
      <c r="BA14" s="226"/>
      <c r="BB14" s="226"/>
      <c r="BC14" s="226"/>
      <c r="BD14" s="226"/>
      <c r="BE14" s="226"/>
      <c r="BF14" s="226"/>
      <c r="BG14" s="226"/>
      <c r="BH14" s="226"/>
      <c r="BI14" s="226"/>
      <c r="BJ14" s="226"/>
      <c r="BK14" s="226"/>
      <c r="BL14" s="226"/>
      <c r="BM14" s="226"/>
      <c r="BN14" s="226"/>
      <c r="BO14" s="226"/>
      <c r="BP14" s="226"/>
      <c r="BQ14" s="226"/>
      <c r="BR14" s="226"/>
      <c r="BS14" s="226"/>
      <c r="BT14" s="226"/>
      <c r="BU14" s="226"/>
    </row>
    <row r="15" spans="1:73" s="225" customFormat="1" x14ac:dyDescent="0.25">
      <c r="B15" s="235" t="s">
        <v>9</v>
      </c>
      <c r="C15" s="204">
        <f>'Step 9-After School Budget'!F7</f>
        <v>0</v>
      </c>
      <c r="D15" s="204">
        <f>'Step 10-Intens. Session Budget'!F7</f>
        <v>0</v>
      </c>
      <c r="E15" s="337">
        <f t="shared" si="1"/>
        <v>0</v>
      </c>
      <c r="F15" s="338">
        <f t="shared" si="2"/>
        <v>0</v>
      </c>
      <c r="G15" s="339">
        <f t="shared" si="3"/>
        <v>0</v>
      </c>
      <c r="H15" s="336"/>
      <c r="I15" s="236" t="s">
        <v>9</v>
      </c>
      <c r="J15" s="205">
        <f>'Step 9-After School Budget'!K7</f>
        <v>0</v>
      </c>
      <c r="K15" s="206">
        <f>'Step 10-Intens. Session Budget'!J7</f>
        <v>0</v>
      </c>
      <c r="L15" s="337">
        <f t="shared" si="4"/>
        <v>0</v>
      </c>
      <c r="M15" s="338">
        <f t="shared" si="0"/>
        <v>0</v>
      </c>
      <c r="N15" s="339">
        <f t="shared" si="5"/>
        <v>0</v>
      </c>
      <c r="O15" s="340"/>
      <c r="Q15" s="226"/>
      <c r="R15" s="226"/>
      <c r="S15" s="226"/>
      <c r="T15" s="226"/>
      <c r="U15" s="226"/>
      <c r="V15" s="226"/>
      <c r="W15" s="226"/>
      <c r="X15" s="226"/>
      <c r="Y15" s="226"/>
      <c r="Z15" s="226"/>
      <c r="AA15" s="226"/>
      <c r="AB15" s="226"/>
      <c r="AC15" s="226"/>
      <c r="AD15" s="226"/>
      <c r="AE15" s="226"/>
      <c r="AF15" s="226"/>
      <c r="AG15" s="226"/>
      <c r="AH15" s="226"/>
      <c r="AI15" s="226"/>
      <c r="AJ15" s="226"/>
      <c r="AK15" s="226"/>
      <c r="AL15" s="226"/>
      <c r="AM15" s="226"/>
      <c r="AN15" s="226"/>
      <c r="AO15" s="226"/>
      <c r="AP15" s="226"/>
      <c r="AQ15" s="226"/>
      <c r="AR15" s="226"/>
      <c r="AS15" s="226"/>
      <c r="AT15" s="226"/>
      <c r="AU15" s="226"/>
      <c r="AV15" s="226"/>
      <c r="AW15" s="226"/>
      <c r="AX15" s="226"/>
      <c r="AY15" s="226"/>
      <c r="AZ15" s="226"/>
      <c r="BA15" s="226"/>
      <c r="BB15" s="226"/>
      <c r="BC15" s="226"/>
      <c r="BD15" s="226"/>
      <c r="BE15" s="226"/>
      <c r="BF15" s="226"/>
      <c r="BG15" s="226"/>
      <c r="BH15" s="226"/>
      <c r="BI15" s="226"/>
      <c r="BJ15" s="226"/>
      <c r="BK15" s="226"/>
      <c r="BL15" s="226"/>
      <c r="BM15" s="226"/>
      <c r="BN15" s="226"/>
      <c r="BO15" s="226"/>
      <c r="BP15" s="226"/>
      <c r="BQ15" s="226"/>
      <c r="BR15" s="226"/>
      <c r="BS15" s="226"/>
      <c r="BT15" s="226"/>
      <c r="BU15" s="226"/>
    </row>
    <row r="16" spans="1:73" s="225" customFormat="1" x14ac:dyDescent="0.25">
      <c r="B16" s="235" t="s">
        <v>112</v>
      </c>
      <c r="C16" s="204">
        <f>'Step 9-After School Budget'!F8</f>
        <v>0</v>
      </c>
      <c r="D16" s="204">
        <f>'Step 10-Intens. Session Budget'!F8</f>
        <v>0</v>
      </c>
      <c r="E16" s="337">
        <f t="shared" si="1"/>
        <v>0</v>
      </c>
      <c r="F16" s="338">
        <f t="shared" si="2"/>
        <v>0</v>
      </c>
      <c r="G16" s="339">
        <f t="shared" si="3"/>
        <v>0</v>
      </c>
      <c r="H16" s="336"/>
      <c r="I16" s="236" t="s">
        <v>112</v>
      </c>
      <c r="J16" s="205">
        <f>'Step 9-After School Budget'!K8</f>
        <v>0</v>
      </c>
      <c r="K16" s="206">
        <f>'Step 10-Intens. Session Budget'!J8</f>
        <v>0</v>
      </c>
      <c r="L16" s="337">
        <f t="shared" si="4"/>
        <v>0</v>
      </c>
      <c r="M16" s="338">
        <f t="shared" si="0"/>
        <v>0</v>
      </c>
      <c r="N16" s="339">
        <f t="shared" si="5"/>
        <v>0</v>
      </c>
      <c r="O16" s="340"/>
      <c r="Q16" s="226"/>
      <c r="R16" s="226"/>
      <c r="S16" s="226"/>
      <c r="T16" s="226"/>
      <c r="U16" s="226"/>
      <c r="V16" s="226"/>
      <c r="W16" s="226"/>
      <c r="X16" s="226"/>
      <c r="Y16" s="226"/>
      <c r="Z16" s="226"/>
      <c r="AA16" s="226"/>
      <c r="AB16" s="226"/>
      <c r="AC16" s="226"/>
      <c r="AD16" s="226"/>
      <c r="AE16" s="226"/>
      <c r="AF16" s="226"/>
      <c r="AG16" s="226"/>
      <c r="AH16" s="226"/>
      <c r="AI16" s="226"/>
      <c r="AJ16" s="226"/>
      <c r="AK16" s="226"/>
      <c r="AL16" s="226"/>
      <c r="AM16" s="226"/>
      <c r="AN16" s="226"/>
      <c r="AO16" s="226"/>
      <c r="AP16" s="226"/>
      <c r="AQ16" s="226"/>
      <c r="AR16" s="226"/>
      <c r="AS16" s="226"/>
      <c r="AT16" s="226"/>
      <c r="AU16" s="226"/>
      <c r="AV16" s="226"/>
      <c r="AW16" s="226"/>
      <c r="AX16" s="226"/>
      <c r="AY16" s="226"/>
      <c r="AZ16" s="226"/>
      <c r="BA16" s="226"/>
      <c r="BB16" s="226"/>
      <c r="BC16" s="226"/>
      <c r="BD16" s="226"/>
      <c r="BE16" s="226"/>
      <c r="BF16" s="226"/>
      <c r="BG16" s="226"/>
      <c r="BH16" s="226"/>
      <c r="BI16" s="226"/>
      <c r="BJ16" s="226"/>
      <c r="BK16" s="226"/>
      <c r="BL16" s="226"/>
      <c r="BM16" s="226"/>
      <c r="BN16" s="226"/>
      <c r="BO16" s="226"/>
      <c r="BP16" s="226"/>
      <c r="BQ16" s="226"/>
      <c r="BR16" s="226"/>
      <c r="BS16" s="226"/>
      <c r="BT16" s="226"/>
      <c r="BU16" s="226"/>
    </row>
    <row r="17" spans="1:73" s="225" customFormat="1" x14ac:dyDescent="0.25">
      <c r="B17" s="235" t="s">
        <v>10</v>
      </c>
      <c r="C17" s="204">
        <f>'Step 9-After School Budget'!F9</f>
        <v>0</v>
      </c>
      <c r="D17" s="204">
        <f>'Step 10-Intens. Session Budget'!F9</f>
        <v>0</v>
      </c>
      <c r="E17" s="337">
        <f t="shared" si="1"/>
        <v>0</v>
      </c>
      <c r="F17" s="338">
        <f t="shared" si="2"/>
        <v>0</v>
      </c>
      <c r="G17" s="339">
        <f t="shared" si="3"/>
        <v>0</v>
      </c>
      <c r="H17" s="336"/>
      <c r="I17" s="236" t="s">
        <v>10</v>
      </c>
      <c r="J17" s="205">
        <f>'Step 9-After School Budget'!K9</f>
        <v>0</v>
      </c>
      <c r="K17" s="206">
        <f>'Step 10-Intens. Session Budget'!J9</f>
        <v>0</v>
      </c>
      <c r="L17" s="337">
        <f t="shared" si="4"/>
        <v>0</v>
      </c>
      <c r="M17" s="338">
        <f t="shared" si="0"/>
        <v>0</v>
      </c>
      <c r="N17" s="339">
        <f t="shared" si="5"/>
        <v>0</v>
      </c>
      <c r="O17" s="340"/>
      <c r="Q17" s="226"/>
      <c r="R17" s="226"/>
      <c r="S17" s="226"/>
      <c r="T17" s="226"/>
      <c r="U17" s="226"/>
      <c r="V17" s="226"/>
      <c r="W17" s="226"/>
      <c r="X17" s="226"/>
      <c r="Y17" s="226"/>
      <c r="Z17" s="226"/>
      <c r="AA17" s="226"/>
      <c r="AB17" s="226"/>
      <c r="AC17" s="226"/>
      <c r="AD17" s="226"/>
      <c r="AE17" s="226"/>
      <c r="AF17" s="226"/>
      <c r="AG17" s="226"/>
      <c r="AH17" s="226"/>
      <c r="AI17" s="226"/>
      <c r="AJ17" s="226"/>
      <c r="AK17" s="226"/>
      <c r="AL17" s="226"/>
      <c r="AM17" s="226"/>
      <c r="AN17" s="226"/>
      <c r="AO17" s="226"/>
      <c r="AP17" s="226"/>
      <c r="AQ17" s="226"/>
      <c r="AR17" s="226"/>
      <c r="AS17" s="226"/>
      <c r="AT17" s="226"/>
      <c r="AU17" s="226"/>
      <c r="AV17" s="226"/>
      <c r="AW17" s="226"/>
      <c r="AX17" s="226"/>
      <c r="AY17" s="226"/>
      <c r="AZ17" s="226"/>
      <c r="BA17" s="226"/>
      <c r="BB17" s="226"/>
      <c r="BC17" s="226"/>
      <c r="BD17" s="226"/>
      <c r="BE17" s="226"/>
      <c r="BF17" s="226"/>
      <c r="BG17" s="226"/>
      <c r="BH17" s="226"/>
      <c r="BI17" s="226"/>
      <c r="BJ17" s="226"/>
      <c r="BK17" s="226"/>
      <c r="BL17" s="226"/>
      <c r="BM17" s="226"/>
      <c r="BN17" s="226"/>
      <c r="BO17" s="226"/>
      <c r="BP17" s="226"/>
      <c r="BQ17" s="226"/>
      <c r="BR17" s="226"/>
      <c r="BS17" s="226"/>
      <c r="BT17" s="226"/>
      <c r="BU17" s="226"/>
    </row>
    <row r="18" spans="1:73" s="225" customFormat="1" x14ac:dyDescent="0.25">
      <c r="B18" s="235" t="s">
        <v>11</v>
      </c>
      <c r="C18" s="204">
        <f>'Step 9-After School Budget'!F10</f>
        <v>0</v>
      </c>
      <c r="D18" s="204">
        <f>'Step 10-Intens. Session Budget'!F10</f>
        <v>0</v>
      </c>
      <c r="E18" s="337">
        <f t="shared" si="1"/>
        <v>0</v>
      </c>
      <c r="F18" s="338">
        <f t="shared" si="2"/>
        <v>0</v>
      </c>
      <c r="G18" s="339">
        <f t="shared" si="3"/>
        <v>0</v>
      </c>
      <c r="H18" s="336"/>
      <c r="I18" s="236" t="s">
        <v>67</v>
      </c>
      <c r="J18" s="205">
        <f>'Step 9-After School Budget'!K10</f>
        <v>0</v>
      </c>
      <c r="K18" s="206">
        <f>'Step 10-Intens. Session Budget'!J10</f>
        <v>0</v>
      </c>
      <c r="L18" s="337">
        <f t="shared" si="4"/>
        <v>0</v>
      </c>
      <c r="M18" s="338">
        <f t="shared" si="0"/>
        <v>0</v>
      </c>
      <c r="N18" s="339">
        <f t="shared" si="5"/>
        <v>0</v>
      </c>
      <c r="O18" s="340"/>
      <c r="Q18" s="226"/>
      <c r="R18" s="226"/>
      <c r="S18" s="226"/>
      <c r="T18" s="226"/>
      <c r="U18" s="226"/>
      <c r="V18" s="226"/>
      <c r="W18" s="226"/>
      <c r="X18" s="226"/>
      <c r="Y18" s="226"/>
      <c r="Z18" s="226"/>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6"/>
      <c r="AW18" s="226"/>
      <c r="AX18" s="226"/>
      <c r="AY18" s="226"/>
      <c r="AZ18" s="226"/>
      <c r="BA18" s="226"/>
      <c r="BB18" s="226"/>
      <c r="BC18" s="226"/>
      <c r="BD18" s="226"/>
      <c r="BE18" s="226"/>
      <c r="BF18" s="226"/>
      <c r="BG18" s="226"/>
      <c r="BH18" s="226"/>
      <c r="BI18" s="226"/>
      <c r="BJ18" s="226"/>
      <c r="BK18" s="226"/>
      <c r="BL18" s="226"/>
      <c r="BM18" s="226"/>
      <c r="BN18" s="226"/>
      <c r="BO18" s="226"/>
      <c r="BP18" s="226"/>
      <c r="BQ18" s="226"/>
      <c r="BR18" s="226"/>
      <c r="BS18" s="226"/>
      <c r="BT18" s="226"/>
      <c r="BU18" s="226"/>
    </row>
    <row r="19" spans="1:73" s="225" customFormat="1" x14ac:dyDescent="0.25">
      <c r="B19" s="235" t="s">
        <v>114</v>
      </c>
      <c r="C19" s="210"/>
      <c r="D19" s="204">
        <f>'Step 10-Intens. Session Budget'!F11</f>
        <v>0</v>
      </c>
      <c r="E19" s="337">
        <f t="shared" si="1"/>
        <v>0</v>
      </c>
      <c r="F19" s="338">
        <f t="shared" si="2"/>
        <v>0</v>
      </c>
      <c r="G19" s="339">
        <f t="shared" si="3"/>
        <v>0</v>
      </c>
      <c r="H19" s="336"/>
      <c r="I19" s="236" t="s">
        <v>114</v>
      </c>
      <c r="J19" s="211"/>
      <c r="K19" s="206">
        <f>'Step 10-Intens. Session Budget'!J11</f>
        <v>0</v>
      </c>
      <c r="L19" s="337">
        <f t="shared" si="4"/>
        <v>0</v>
      </c>
      <c r="M19" s="338">
        <f t="shared" si="0"/>
        <v>0</v>
      </c>
      <c r="N19" s="339">
        <f t="shared" si="5"/>
        <v>0</v>
      </c>
      <c r="O19" s="340"/>
      <c r="Q19" s="226"/>
      <c r="R19" s="226"/>
      <c r="S19" s="226"/>
      <c r="T19" s="226"/>
      <c r="U19" s="226"/>
      <c r="V19" s="226"/>
      <c r="W19" s="226"/>
      <c r="X19" s="226"/>
      <c r="Y19" s="226"/>
      <c r="Z19" s="226"/>
      <c r="AA19" s="226"/>
      <c r="AB19" s="226"/>
      <c r="AC19" s="226"/>
      <c r="AD19" s="226"/>
      <c r="AE19" s="226"/>
      <c r="AF19" s="226"/>
      <c r="AG19" s="226"/>
      <c r="AH19" s="226"/>
      <c r="AI19" s="226"/>
      <c r="AJ19" s="226"/>
      <c r="AK19" s="226"/>
      <c r="AL19" s="226"/>
      <c r="AM19" s="226"/>
      <c r="AN19" s="226"/>
      <c r="AO19" s="226"/>
      <c r="AP19" s="226"/>
      <c r="AQ19" s="226"/>
      <c r="AR19" s="226"/>
      <c r="AS19" s="226"/>
      <c r="AT19" s="226"/>
      <c r="AU19" s="226"/>
      <c r="AV19" s="226"/>
      <c r="AW19" s="226"/>
      <c r="AX19" s="226"/>
      <c r="AY19" s="226"/>
      <c r="AZ19" s="226"/>
      <c r="BA19" s="226"/>
      <c r="BB19" s="226"/>
      <c r="BC19" s="226"/>
      <c r="BD19" s="226"/>
      <c r="BE19" s="226"/>
      <c r="BF19" s="226"/>
      <c r="BG19" s="226"/>
      <c r="BH19" s="226"/>
      <c r="BI19" s="226"/>
      <c r="BJ19" s="226"/>
      <c r="BK19" s="226"/>
      <c r="BL19" s="226"/>
      <c r="BM19" s="226"/>
      <c r="BN19" s="226"/>
      <c r="BO19" s="226"/>
      <c r="BP19" s="226"/>
      <c r="BQ19" s="226"/>
      <c r="BR19" s="226"/>
      <c r="BS19" s="226"/>
      <c r="BT19" s="226"/>
      <c r="BU19" s="226"/>
    </row>
    <row r="20" spans="1:73" s="330" customFormat="1" ht="16.5" customHeight="1" thickBot="1" x14ac:dyDescent="0.3">
      <c r="B20" s="345" t="s">
        <v>1</v>
      </c>
      <c r="C20" s="198">
        <f>SUM(C13:C19)</f>
        <v>0</v>
      </c>
      <c r="D20" s="198">
        <f>SUM(D13:D19)</f>
        <v>0</v>
      </c>
      <c r="E20" s="198">
        <f>SUM(E13:E19)</f>
        <v>0</v>
      </c>
      <c r="F20" s="331">
        <f t="shared" si="2"/>
        <v>0</v>
      </c>
      <c r="G20" s="332">
        <f t="shared" si="3"/>
        <v>0</v>
      </c>
      <c r="H20" s="333"/>
      <c r="I20" s="248" t="s">
        <v>1</v>
      </c>
      <c r="J20" s="207">
        <f>SUM(J13:J19)</f>
        <v>0</v>
      </c>
      <c r="K20" s="207">
        <f>SUM(K13:K19)</f>
        <v>0</v>
      </c>
      <c r="L20" s="198">
        <f t="shared" si="4"/>
        <v>0</v>
      </c>
      <c r="M20" s="331">
        <f t="shared" si="0"/>
        <v>0</v>
      </c>
      <c r="N20" s="332">
        <f t="shared" si="5"/>
        <v>0</v>
      </c>
      <c r="O20" s="334"/>
      <c r="Q20" s="335"/>
      <c r="R20" s="335"/>
      <c r="S20" s="335"/>
      <c r="T20" s="335"/>
      <c r="U20" s="335"/>
      <c r="V20" s="335"/>
      <c r="W20" s="335"/>
      <c r="X20" s="335"/>
      <c r="Y20" s="335"/>
      <c r="Z20" s="335"/>
      <c r="AA20" s="335"/>
      <c r="AB20" s="335"/>
      <c r="AC20" s="335"/>
      <c r="AD20" s="335"/>
      <c r="AE20" s="335"/>
      <c r="AF20" s="335"/>
      <c r="AG20" s="335"/>
      <c r="AH20" s="335"/>
      <c r="AI20" s="335"/>
      <c r="AJ20" s="335"/>
      <c r="AK20" s="335"/>
      <c r="AL20" s="335"/>
      <c r="AM20" s="335"/>
      <c r="AN20" s="335"/>
      <c r="AO20" s="335"/>
      <c r="AP20" s="335"/>
      <c r="AQ20" s="335"/>
      <c r="AR20" s="335"/>
      <c r="AS20" s="335"/>
      <c r="AT20" s="335"/>
      <c r="AU20" s="335"/>
      <c r="AV20" s="335"/>
      <c r="AW20" s="335"/>
      <c r="AX20" s="335"/>
      <c r="AY20" s="335"/>
      <c r="AZ20" s="335"/>
      <c r="BA20" s="335"/>
      <c r="BB20" s="335"/>
      <c r="BC20" s="335"/>
      <c r="BD20" s="335"/>
      <c r="BE20" s="335"/>
      <c r="BF20" s="335"/>
      <c r="BG20" s="335"/>
      <c r="BH20" s="335"/>
      <c r="BI20" s="335"/>
      <c r="BJ20" s="335"/>
      <c r="BK20" s="335"/>
      <c r="BL20" s="335"/>
      <c r="BM20" s="335"/>
      <c r="BN20" s="335"/>
      <c r="BO20" s="335"/>
      <c r="BP20" s="335"/>
      <c r="BQ20" s="335"/>
      <c r="BR20" s="335"/>
      <c r="BS20" s="335"/>
      <c r="BT20" s="335"/>
      <c r="BU20" s="335"/>
    </row>
    <row r="21" spans="1:73" s="226" customFormat="1" x14ac:dyDescent="0.25">
      <c r="A21" s="249"/>
      <c r="B21" s="346"/>
      <c r="C21" s="209"/>
      <c r="D21" s="209"/>
      <c r="E21" s="209"/>
      <c r="F21" s="341"/>
      <c r="G21" s="342"/>
      <c r="H21" s="343"/>
      <c r="I21" s="346"/>
      <c r="J21" s="208"/>
      <c r="K21" s="208"/>
      <c r="L21" s="342"/>
      <c r="M21" s="341"/>
      <c r="N21" s="342"/>
      <c r="O21" s="251"/>
      <c r="P21" s="249"/>
    </row>
    <row r="22" spans="1:73" s="225" customFormat="1" ht="42" customHeight="1" thickBot="1" x14ac:dyDescent="0.3">
      <c r="B22" s="720" t="s">
        <v>343</v>
      </c>
      <c r="C22" s="720"/>
      <c r="D22" s="720"/>
      <c r="E22" s="720"/>
      <c r="F22" s="720"/>
      <c r="G22" s="720"/>
      <c r="Q22" s="226"/>
      <c r="R22" s="226"/>
      <c r="S22" s="226"/>
      <c r="T22" s="226"/>
      <c r="U22" s="226"/>
      <c r="V22" s="226"/>
      <c r="W22" s="226"/>
      <c r="X22" s="226"/>
      <c r="Y22" s="226"/>
      <c r="Z22" s="226"/>
      <c r="AA22" s="226"/>
      <c r="AB22" s="226"/>
      <c r="AC22" s="226"/>
      <c r="AD22" s="226"/>
      <c r="AE22" s="226"/>
      <c r="AF22" s="226"/>
      <c r="AG22" s="226"/>
      <c r="AH22" s="226"/>
      <c r="AI22" s="226"/>
      <c r="AJ22" s="226"/>
      <c r="AK22" s="226"/>
      <c r="AL22" s="226"/>
      <c r="AM22" s="226"/>
      <c r="AN22" s="226"/>
      <c r="AO22" s="226"/>
      <c r="AP22" s="226"/>
      <c r="AQ22" s="226"/>
      <c r="AR22" s="226"/>
      <c r="AS22" s="226"/>
      <c r="AT22" s="226"/>
      <c r="AU22" s="226"/>
      <c r="AV22" s="226"/>
      <c r="AW22" s="226"/>
      <c r="AX22" s="226"/>
      <c r="AY22" s="226"/>
      <c r="AZ22" s="226"/>
      <c r="BA22" s="226"/>
      <c r="BB22" s="226"/>
      <c r="BC22" s="226"/>
      <c r="BD22" s="226"/>
      <c r="BE22" s="226"/>
      <c r="BF22" s="226"/>
      <c r="BG22" s="226"/>
      <c r="BH22" s="226"/>
      <c r="BI22" s="226"/>
      <c r="BJ22" s="226"/>
      <c r="BK22" s="226"/>
      <c r="BL22" s="226"/>
      <c r="BM22" s="226"/>
      <c r="BN22" s="226"/>
      <c r="BO22" s="226"/>
      <c r="BP22" s="226"/>
      <c r="BQ22" s="226"/>
      <c r="BR22" s="226"/>
      <c r="BS22" s="226"/>
      <c r="BT22" s="226"/>
      <c r="BU22" s="226"/>
    </row>
    <row r="23" spans="1:73" s="225" customFormat="1" ht="27.75" customHeight="1" x14ac:dyDescent="0.25">
      <c r="B23" s="728" t="s">
        <v>256</v>
      </c>
      <c r="C23" s="729"/>
      <c r="D23" s="729"/>
      <c r="E23" s="729"/>
      <c r="F23" s="729"/>
      <c r="G23" s="730"/>
      <c r="I23" s="728" t="s">
        <v>338</v>
      </c>
      <c r="J23" s="729"/>
      <c r="K23" s="729"/>
      <c r="L23" s="729"/>
      <c r="M23" s="729"/>
      <c r="N23" s="730"/>
      <c r="Q23" s="226"/>
      <c r="R23" s="226"/>
      <c r="S23" s="226"/>
      <c r="T23" s="226"/>
      <c r="U23" s="226"/>
      <c r="V23" s="226"/>
      <c r="W23" s="226"/>
      <c r="X23" s="226"/>
      <c r="Y23" s="226"/>
      <c r="Z23" s="226"/>
      <c r="AA23" s="226"/>
      <c r="AB23" s="226"/>
      <c r="AC23" s="226"/>
      <c r="AD23" s="226"/>
      <c r="AE23" s="226"/>
      <c r="AF23" s="226"/>
      <c r="AG23" s="226"/>
      <c r="AH23" s="226"/>
      <c r="AI23" s="226"/>
      <c r="AJ23" s="226"/>
      <c r="AK23" s="226"/>
      <c r="AL23" s="226"/>
      <c r="AM23" s="226"/>
      <c r="AN23" s="226"/>
      <c r="AO23" s="226"/>
      <c r="AP23" s="226"/>
      <c r="AQ23" s="226"/>
      <c r="AR23" s="226"/>
      <c r="AS23" s="226"/>
      <c r="AT23" s="226"/>
      <c r="AU23" s="226"/>
      <c r="AV23" s="226"/>
      <c r="AW23" s="226"/>
      <c r="AX23" s="226"/>
      <c r="AY23" s="226"/>
      <c r="AZ23" s="226"/>
      <c r="BA23" s="226"/>
      <c r="BB23" s="226"/>
      <c r="BC23" s="226"/>
      <c r="BD23" s="226"/>
      <c r="BE23" s="226"/>
      <c r="BF23" s="226"/>
      <c r="BG23" s="226"/>
      <c r="BH23" s="226"/>
      <c r="BI23" s="226"/>
      <c r="BJ23" s="226"/>
      <c r="BK23" s="226"/>
      <c r="BL23" s="226"/>
      <c r="BM23" s="226"/>
      <c r="BN23" s="226"/>
      <c r="BO23" s="226"/>
      <c r="BP23" s="226"/>
      <c r="BQ23" s="226"/>
      <c r="BR23" s="226"/>
      <c r="BS23" s="226"/>
      <c r="BT23" s="226"/>
      <c r="BU23" s="226"/>
    </row>
    <row r="24" spans="1:73" s="225" customFormat="1" ht="50.25" customHeight="1" x14ac:dyDescent="0.25">
      <c r="B24" s="232" t="s">
        <v>89</v>
      </c>
      <c r="C24" s="233" t="s">
        <v>124</v>
      </c>
      <c r="D24" s="233" t="s">
        <v>123</v>
      </c>
      <c r="E24" s="244" t="s">
        <v>4</v>
      </c>
      <c r="F24" s="244" t="s">
        <v>117</v>
      </c>
      <c r="G24" s="245" t="s">
        <v>6</v>
      </c>
      <c r="I24" s="232" t="s">
        <v>89</v>
      </c>
      <c r="J24" s="233" t="s">
        <v>124</v>
      </c>
      <c r="K24" s="233" t="s">
        <v>123</v>
      </c>
      <c r="L24" s="244" t="s">
        <v>4</v>
      </c>
      <c r="M24" s="244" t="s">
        <v>249</v>
      </c>
      <c r="N24" s="245" t="s">
        <v>6</v>
      </c>
      <c r="Q24" s="226"/>
      <c r="R24" s="226"/>
      <c r="S24" s="226"/>
      <c r="T24" s="226"/>
      <c r="U24" s="226"/>
      <c r="V24" s="226"/>
      <c r="W24" s="226"/>
      <c r="X24" s="226"/>
      <c r="Y24" s="226"/>
      <c r="Z24" s="226"/>
      <c r="AA24" s="226"/>
      <c r="AB24" s="226"/>
      <c r="AC24" s="226"/>
      <c r="AD24" s="226"/>
      <c r="AE24" s="226"/>
      <c r="AF24" s="226"/>
      <c r="AG24" s="226"/>
      <c r="AH24" s="226"/>
      <c r="AI24" s="226"/>
      <c r="AJ24" s="226"/>
      <c r="AK24" s="226"/>
      <c r="AL24" s="226"/>
      <c r="AM24" s="226"/>
      <c r="AN24" s="226"/>
      <c r="AO24" s="226"/>
      <c r="AP24" s="226"/>
      <c r="AQ24" s="226"/>
      <c r="AR24" s="226"/>
      <c r="AS24" s="226"/>
      <c r="AT24" s="226"/>
      <c r="AU24" s="226"/>
      <c r="AV24" s="226"/>
      <c r="AW24" s="226"/>
      <c r="AX24" s="226"/>
      <c r="AY24" s="226"/>
      <c r="AZ24" s="226"/>
      <c r="BA24" s="226"/>
      <c r="BB24" s="226"/>
      <c r="BC24" s="226"/>
      <c r="BD24" s="226"/>
      <c r="BE24" s="226"/>
      <c r="BF24" s="226"/>
      <c r="BG24" s="226"/>
      <c r="BH24" s="226"/>
      <c r="BI24" s="226"/>
      <c r="BJ24" s="226"/>
      <c r="BK24" s="226"/>
      <c r="BL24" s="226"/>
      <c r="BM24" s="226"/>
      <c r="BN24" s="226"/>
      <c r="BO24" s="226"/>
      <c r="BP24" s="226"/>
      <c r="BQ24" s="226"/>
      <c r="BR24" s="226"/>
      <c r="BS24" s="226"/>
      <c r="BT24" s="226"/>
      <c r="BU24" s="226"/>
    </row>
    <row r="25" spans="1:73" s="225" customFormat="1" ht="15" customHeight="1" x14ac:dyDescent="0.25">
      <c r="B25" s="236" t="s">
        <v>7</v>
      </c>
      <c r="C25" s="327"/>
      <c r="D25" s="327"/>
      <c r="E25" s="337">
        <f>D25+C25</f>
        <v>0</v>
      </c>
      <c r="F25" s="338">
        <f t="shared" ref="F25:F32" si="6">IFERROR(E25/$E$32,0)</f>
        <v>0</v>
      </c>
      <c r="G25" s="339">
        <f>IFERROR(E25/$G$4,0)</f>
        <v>0</v>
      </c>
      <c r="I25" s="236" t="s">
        <v>7</v>
      </c>
      <c r="J25" s="328">
        <f>C13+J13+C25</f>
        <v>0</v>
      </c>
      <c r="K25" s="328">
        <f>D13+K13+D25</f>
        <v>0</v>
      </c>
      <c r="L25" s="337">
        <f>K25+J25</f>
        <v>0</v>
      </c>
      <c r="M25" s="338">
        <f t="shared" ref="M25:M32" si="7">IFERROR(L25/$L$32,0)</f>
        <v>0</v>
      </c>
      <c r="N25" s="339">
        <f>IFERROR(L25/$G$4,0)</f>
        <v>0</v>
      </c>
      <c r="Q25" s="226"/>
      <c r="R25" s="226"/>
      <c r="S25" s="226"/>
      <c r="T25" s="226"/>
      <c r="U25" s="226"/>
      <c r="V25" s="226"/>
      <c r="W25" s="226"/>
      <c r="X25" s="226"/>
      <c r="Y25" s="226"/>
      <c r="Z25" s="226"/>
      <c r="AA25" s="226"/>
      <c r="AB25" s="226"/>
      <c r="AC25" s="226"/>
      <c r="AD25" s="226"/>
      <c r="AE25" s="226"/>
      <c r="AF25" s="226"/>
      <c r="AG25" s="226"/>
      <c r="AH25" s="226"/>
      <c r="AI25" s="226"/>
      <c r="AJ25" s="226"/>
      <c r="AK25" s="226"/>
      <c r="AL25" s="226"/>
      <c r="AM25" s="226"/>
      <c r="AN25" s="226"/>
      <c r="AO25" s="226"/>
      <c r="AP25" s="226"/>
      <c r="AQ25" s="226"/>
      <c r="AR25" s="226"/>
      <c r="AS25" s="226"/>
      <c r="AT25" s="226"/>
      <c r="AU25" s="226"/>
      <c r="AV25" s="226"/>
      <c r="AW25" s="226"/>
      <c r="AX25" s="226"/>
      <c r="AY25" s="226"/>
      <c r="AZ25" s="226"/>
      <c r="BA25" s="226"/>
      <c r="BB25" s="226"/>
      <c r="BC25" s="226"/>
      <c r="BD25" s="226"/>
      <c r="BE25" s="226"/>
      <c r="BF25" s="226"/>
      <c r="BG25" s="226"/>
      <c r="BH25" s="226"/>
      <c r="BI25" s="226"/>
      <c r="BJ25" s="226"/>
      <c r="BK25" s="226"/>
      <c r="BL25" s="226"/>
      <c r="BM25" s="226"/>
      <c r="BN25" s="226"/>
      <c r="BO25" s="226"/>
      <c r="BP25" s="226"/>
      <c r="BQ25" s="226"/>
      <c r="BR25" s="226"/>
      <c r="BS25" s="226"/>
      <c r="BT25" s="226"/>
      <c r="BU25" s="226"/>
    </row>
    <row r="26" spans="1:73" s="225" customFormat="1" ht="15" customHeight="1" x14ac:dyDescent="0.25">
      <c r="B26" s="236" t="s">
        <v>8</v>
      </c>
      <c r="C26" s="327"/>
      <c r="D26" s="327"/>
      <c r="E26" s="337">
        <f t="shared" ref="E26:E32" si="8">D26+C26</f>
        <v>0</v>
      </c>
      <c r="F26" s="338">
        <f t="shared" si="6"/>
        <v>0</v>
      </c>
      <c r="G26" s="339">
        <f t="shared" ref="G26:G32" si="9">IFERROR(E26/$G$4,0)</f>
        <v>0</v>
      </c>
      <c r="I26" s="236" t="s">
        <v>8</v>
      </c>
      <c r="J26" s="328">
        <f t="shared" ref="J26:J30" si="10">C14+J14+C26</f>
        <v>0</v>
      </c>
      <c r="K26" s="328">
        <f t="shared" ref="K26:K31" si="11">D14+K14+D26</f>
        <v>0</v>
      </c>
      <c r="L26" s="337">
        <f t="shared" ref="L26:L32" si="12">K26+J26</f>
        <v>0</v>
      </c>
      <c r="M26" s="338">
        <f t="shared" si="7"/>
        <v>0</v>
      </c>
      <c r="N26" s="339">
        <f t="shared" ref="N26:N32" si="13">IFERROR(L26/$G$4,0)</f>
        <v>0</v>
      </c>
      <c r="Q26" s="226"/>
      <c r="R26" s="226"/>
      <c r="S26" s="226"/>
      <c r="T26" s="226"/>
      <c r="U26" s="226"/>
      <c r="V26" s="226"/>
      <c r="W26" s="226"/>
      <c r="X26" s="226"/>
      <c r="Y26" s="226"/>
      <c r="Z26" s="226"/>
      <c r="AA26" s="226"/>
      <c r="AB26" s="226"/>
      <c r="AC26" s="226"/>
      <c r="AD26" s="226"/>
      <c r="AE26" s="226"/>
      <c r="AF26" s="226"/>
      <c r="AG26" s="226"/>
      <c r="AH26" s="226"/>
      <c r="AI26" s="226"/>
      <c r="AJ26" s="226"/>
      <c r="AK26" s="226"/>
      <c r="AL26" s="226"/>
      <c r="AM26" s="226"/>
      <c r="AN26" s="226"/>
      <c r="AO26" s="226"/>
      <c r="AP26" s="226"/>
      <c r="AQ26" s="226"/>
      <c r="AR26" s="226"/>
      <c r="AS26" s="226"/>
      <c r="AT26" s="226"/>
      <c r="AU26" s="226"/>
      <c r="AV26" s="226"/>
      <c r="AW26" s="226"/>
      <c r="AX26" s="226"/>
      <c r="AY26" s="226"/>
      <c r="AZ26" s="226"/>
      <c r="BA26" s="226"/>
      <c r="BB26" s="226"/>
      <c r="BC26" s="226"/>
      <c r="BD26" s="226"/>
      <c r="BE26" s="226"/>
      <c r="BF26" s="226"/>
      <c r="BG26" s="226"/>
      <c r="BH26" s="226"/>
      <c r="BI26" s="226"/>
      <c r="BJ26" s="226"/>
      <c r="BK26" s="226"/>
      <c r="BL26" s="226"/>
      <c r="BM26" s="226"/>
      <c r="BN26" s="226"/>
      <c r="BO26" s="226"/>
      <c r="BP26" s="226"/>
      <c r="BQ26" s="226"/>
      <c r="BR26" s="226"/>
      <c r="BS26" s="226"/>
      <c r="BT26" s="226"/>
      <c r="BU26" s="226"/>
    </row>
    <row r="27" spans="1:73" s="225" customFormat="1" ht="15" customHeight="1" x14ac:dyDescent="0.25">
      <c r="B27" s="236" t="s">
        <v>9</v>
      </c>
      <c r="C27" s="327"/>
      <c r="D27" s="327"/>
      <c r="E27" s="337">
        <f t="shared" si="8"/>
        <v>0</v>
      </c>
      <c r="F27" s="338">
        <f t="shared" si="6"/>
        <v>0</v>
      </c>
      <c r="G27" s="339">
        <f t="shared" si="9"/>
        <v>0</v>
      </c>
      <c r="I27" s="236" t="s">
        <v>9</v>
      </c>
      <c r="J27" s="328">
        <f t="shared" si="10"/>
        <v>0</v>
      </c>
      <c r="K27" s="328">
        <f t="shared" si="11"/>
        <v>0</v>
      </c>
      <c r="L27" s="337">
        <f t="shared" si="12"/>
        <v>0</v>
      </c>
      <c r="M27" s="338">
        <f t="shared" si="7"/>
        <v>0</v>
      </c>
      <c r="N27" s="339">
        <f t="shared" si="13"/>
        <v>0</v>
      </c>
      <c r="Q27" s="226"/>
      <c r="R27" s="226"/>
      <c r="S27" s="226"/>
      <c r="T27" s="226"/>
      <c r="U27" s="226"/>
      <c r="V27" s="226"/>
      <c r="W27" s="226"/>
      <c r="X27" s="226"/>
      <c r="Y27" s="226"/>
      <c r="Z27" s="226"/>
      <c r="AA27" s="226"/>
      <c r="AB27" s="226"/>
      <c r="AC27" s="226"/>
      <c r="AD27" s="226"/>
      <c r="AE27" s="226"/>
      <c r="AF27" s="226"/>
      <c r="AG27" s="226"/>
      <c r="AH27" s="226"/>
      <c r="AI27" s="226"/>
      <c r="AJ27" s="226"/>
      <c r="AK27" s="226"/>
      <c r="AL27" s="226"/>
      <c r="AM27" s="226"/>
      <c r="AN27" s="226"/>
      <c r="AO27" s="226"/>
      <c r="AP27" s="226"/>
      <c r="AQ27" s="226"/>
      <c r="AR27" s="226"/>
      <c r="AS27" s="226"/>
      <c r="AT27" s="226"/>
      <c r="AU27" s="226"/>
      <c r="AV27" s="226"/>
      <c r="AW27" s="226"/>
      <c r="AX27" s="226"/>
      <c r="AY27" s="226"/>
      <c r="AZ27" s="226"/>
      <c r="BA27" s="226"/>
      <c r="BB27" s="226"/>
      <c r="BC27" s="226"/>
      <c r="BD27" s="226"/>
      <c r="BE27" s="226"/>
      <c r="BF27" s="226"/>
      <c r="BG27" s="226"/>
      <c r="BH27" s="226"/>
      <c r="BI27" s="226"/>
      <c r="BJ27" s="226"/>
      <c r="BK27" s="226"/>
      <c r="BL27" s="226"/>
      <c r="BM27" s="226"/>
      <c r="BN27" s="226"/>
      <c r="BO27" s="226"/>
      <c r="BP27" s="226"/>
      <c r="BQ27" s="226"/>
      <c r="BR27" s="226"/>
      <c r="BS27" s="226"/>
      <c r="BT27" s="226"/>
      <c r="BU27" s="226"/>
    </row>
    <row r="28" spans="1:73" s="225" customFormat="1" ht="15" customHeight="1" x14ac:dyDescent="0.25">
      <c r="B28" s="236" t="s">
        <v>112</v>
      </c>
      <c r="C28" s="327"/>
      <c r="D28" s="327"/>
      <c r="E28" s="337">
        <f t="shared" si="8"/>
        <v>0</v>
      </c>
      <c r="F28" s="338">
        <f t="shared" si="6"/>
        <v>0</v>
      </c>
      <c r="G28" s="339">
        <f t="shared" si="9"/>
        <v>0</v>
      </c>
      <c r="I28" s="236" t="s">
        <v>112</v>
      </c>
      <c r="J28" s="328">
        <f t="shared" si="10"/>
        <v>0</v>
      </c>
      <c r="K28" s="328">
        <f t="shared" si="11"/>
        <v>0</v>
      </c>
      <c r="L28" s="337">
        <f t="shared" si="12"/>
        <v>0</v>
      </c>
      <c r="M28" s="338">
        <f t="shared" si="7"/>
        <v>0</v>
      </c>
      <c r="N28" s="339">
        <f t="shared" si="13"/>
        <v>0</v>
      </c>
      <c r="Q28" s="226"/>
      <c r="R28" s="226"/>
      <c r="S28" s="226"/>
      <c r="T28" s="226"/>
      <c r="U28" s="226"/>
      <c r="V28" s="226"/>
      <c r="W28" s="226"/>
      <c r="X28" s="226"/>
      <c r="Y28" s="226"/>
      <c r="Z28" s="226"/>
      <c r="AA28" s="226"/>
      <c r="AB28" s="226"/>
      <c r="AC28" s="226"/>
      <c r="AD28" s="226"/>
      <c r="AE28" s="226"/>
      <c r="AF28" s="226"/>
      <c r="AG28" s="226"/>
      <c r="AH28" s="226"/>
      <c r="AI28" s="226"/>
      <c r="AJ28" s="226"/>
      <c r="AK28" s="226"/>
      <c r="AL28" s="226"/>
      <c r="AM28" s="226"/>
      <c r="AN28" s="226"/>
      <c r="AO28" s="226"/>
      <c r="AP28" s="226"/>
      <c r="AQ28" s="226"/>
      <c r="AR28" s="226"/>
      <c r="AS28" s="226"/>
      <c r="AT28" s="226"/>
      <c r="AU28" s="226"/>
      <c r="AV28" s="226"/>
      <c r="AW28" s="226"/>
      <c r="AX28" s="226"/>
      <c r="AY28" s="226"/>
      <c r="AZ28" s="226"/>
      <c r="BA28" s="226"/>
      <c r="BB28" s="226"/>
      <c r="BC28" s="226"/>
      <c r="BD28" s="226"/>
      <c r="BE28" s="226"/>
      <c r="BF28" s="226"/>
      <c r="BG28" s="226"/>
      <c r="BH28" s="226"/>
      <c r="BI28" s="226"/>
      <c r="BJ28" s="226"/>
      <c r="BK28" s="226"/>
      <c r="BL28" s="226"/>
      <c r="BM28" s="226"/>
      <c r="BN28" s="226"/>
      <c r="BO28" s="226"/>
      <c r="BP28" s="226"/>
      <c r="BQ28" s="226"/>
      <c r="BR28" s="226"/>
      <c r="BS28" s="226"/>
      <c r="BT28" s="226"/>
      <c r="BU28" s="226"/>
    </row>
    <row r="29" spans="1:73" s="225" customFormat="1" ht="15" customHeight="1" x14ac:dyDescent="0.25">
      <c r="B29" s="236" t="s">
        <v>10</v>
      </c>
      <c r="C29" s="327"/>
      <c r="D29" s="327"/>
      <c r="E29" s="337">
        <f t="shared" si="8"/>
        <v>0</v>
      </c>
      <c r="F29" s="338">
        <f t="shared" si="6"/>
        <v>0</v>
      </c>
      <c r="G29" s="339">
        <f t="shared" si="9"/>
        <v>0</v>
      </c>
      <c r="I29" s="236" t="s">
        <v>10</v>
      </c>
      <c r="J29" s="328">
        <f t="shared" si="10"/>
        <v>0</v>
      </c>
      <c r="K29" s="328">
        <f t="shared" si="11"/>
        <v>0</v>
      </c>
      <c r="L29" s="337">
        <f t="shared" si="12"/>
        <v>0</v>
      </c>
      <c r="M29" s="338">
        <f t="shared" si="7"/>
        <v>0</v>
      </c>
      <c r="N29" s="339">
        <f t="shared" si="13"/>
        <v>0</v>
      </c>
      <c r="Q29" s="226"/>
      <c r="R29" s="226"/>
      <c r="S29" s="226"/>
      <c r="T29" s="226"/>
      <c r="U29" s="226"/>
      <c r="V29" s="226"/>
      <c r="W29" s="226"/>
      <c r="X29" s="226"/>
      <c r="Y29" s="226"/>
      <c r="Z29" s="226"/>
      <c r="AA29" s="226"/>
      <c r="AB29" s="226"/>
      <c r="AC29" s="226"/>
      <c r="AD29" s="226"/>
      <c r="AE29" s="226"/>
      <c r="AF29" s="226"/>
      <c r="AG29" s="226"/>
      <c r="AH29" s="226"/>
      <c r="AI29" s="226"/>
      <c r="AJ29" s="226"/>
      <c r="AK29" s="226"/>
      <c r="AL29" s="226"/>
      <c r="AM29" s="226"/>
      <c r="AN29" s="226"/>
      <c r="AO29" s="226"/>
      <c r="AP29" s="226"/>
      <c r="AQ29" s="226"/>
      <c r="AR29" s="226"/>
      <c r="AS29" s="226"/>
      <c r="AT29" s="226"/>
      <c r="AU29" s="226"/>
      <c r="AV29" s="226"/>
      <c r="AW29" s="226"/>
      <c r="AX29" s="226"/>
      <c r="AY29" s="226"/>
      <c r="AZ29" s="226"/>
      <c r="BA29" s="226"/>
      <c r="BB29" s="226"/>
      <c r="BC29" s="226"/>
      <c r="BD29" s="226"/>
      <c r="BE29" s="226"/>
      <c r="BF29" s="226"/>
      <c r="BG29" s="226"/>
      <c r="BH29" s="226"/>
      <c r="BI29" s="226"/>
      <c r="BJ29" s="226"/>
      <c r="BK29" s="226"/>
      <c r="BL29" s="226"/>
      <c r="BM29" s="226"/>
      <c r="BN29" s="226"/>
      <c r="BO29" s="226"/>
      <c r="BP29" s="226"/>
      <c r="BQ29" s="226"/>
      <c r="BR29" s="226"/>
      <c r="BS29" s="226"/>
      <c r="BT29" s="226"/>
      <c r="BU29" s="226"/>
    </row>
    <row r="30" spans="1:73" s="225" customFormat="1" ht="15" customHeight="1" x14ac:dyDescent="0.25">
      <c r="B30" s="236" t="s">
        <v>67</v>
      </c>
      <c r="C30" s="327"/>
      <c r="D30" s="327"/>
      <c r="E30" s="337">
        <f t="shared" si="8"/>
        <v>0</v>
      </c>
      <c r="F30" s="338">
        <f t="shared" si="6"/>
        <v>0</v>
      </c>
      <c r="G30" s="339">
        <f t="shared" si="9"/>
        <v>0</v>
      </c>
      <c r="I30" s="236" t="s">
        <v>67</v>
      </c>
      <c r="J30" s="328">
        <f t="shared" si="10"/>
        <v>0</v>
      </c>
      <c r="K30" s="328">
        <f t="shared" si="11"/>
        <v>0</v>
      </c>
      <c r="L30" s="337">
        <f t="shared" si="12"/>
        <v>0</v>
      </c>
      <c r="M30" s="338">
        <f t="shared" si="7"/>
        <v>0</v>
      </c>
      <c r="N30" s="339">
        <f t="shared" si="13"/>
        <v>0</v>
      </c>
      <c r="Q30" s="226"/>
      <c r="R30" s="226"/>
      <c r="S30" s="226"/>
      <c r="T30" s="226"/>
      <c r="U30" s="226"/>
      <c r="V30" s="226"/>
      <c r="W30" s="226"/>
      <c r="X30" s="226"/>
      <c r="Y30" s="226"/>
      <c r="Z30" s="226"/>
      <c r="AA30" s="226"/>
      <c r="AB30" s="226"/>
      <c r="AC30" s="226"/>
      <c r="AD30" s="226"/>
      <c r="AE30" s="226"/>
      <c r="AF30" s="226"/>
      <c r="AG30" s="226"/>
      <c r="AH30" s="226"/>
      <c r="AI30" s="226"/>
      <c r="AJ30" s="226"/>
      <c r="AK30" s="226"/>
      <c r="AL30" s="226"/>
      <c r="AM30" s="226"/>
      <c r="AN30" s="226"/>
      <c r="AO30" s="226"/>
      <c r="AP30" s="226"/>
      <c r="AQ30" s="226"/>
      <c r="AR30" s="226"/>
      <c r="AS30" s="226"/>
      <c r="AT30" s="226"/>
      <c r="AU30" s="226"/>
      <c r="AV30" s="226"/>
      <c r="AW30" s="226"/>
      <c r="AX30" s="226"/>
      <c r="AY30" s="226"/>
      <c r="AZ30" s="226"/>
      <c r="BA30" s="226"/>
      <c r="BB30" s="226"/>
      <c r="BC30" s="226"/>
      <c r="BD30" s="226"/>
      <c r="BE30" s="226"/>
      <c r="BF30" s="226"/>
      <c r="BG30" s="226"/>
      <c r="BH30" s="226"/>
      <c r="BI30" s="226"/>
      <c r="BJ30" s="226"/>
      <c r="BK30" s="226"/>
      <c r="BL30" s="226"/>
      <c r="BM30" s="226"/>
      <c r="BN30" s="226"/>
      <c r="BO30" s="226"/>
      <c r="BP30" s="226"/>
      <c r="BQ30" s="226"/>
      <c r="BR30" s="226"/>
      <c r="BS30" s="226"/>
      <c r="BT30" s="226"/>
      <c r="BU30" s="226"/>
    </row>
    <row r="31" spans="1:73" s="225" customFormat="1" ht="15" customHeight="1" x14ac:dyDescent="0.25">
      <c r="B31" s="236" t="s">
        <v>114</v>
      </c>
      <c r="C31" s="211"/>
      <c r="D31" s="327"/>
      <c r="E31" s="337">
        <f t="shared" si="8"/>
        <v>0</v>
      </c>
      <c r="F31" s="338">
        <f t="shared" si="6"/>
        <v>0</v>
      </c>
      <c r="G31" s="339">
        <f t="shared" si="9"/>
        <v>0</v>
      </c>
      <c r="I31" s="236" t="s">
        <v>114</v>
      </c>
      <c r="J31" s="211"/>
      <c r="K31" s="328">
        <f t="shared" si="11"/>
        <v>0</v>
      </c>
      <c r="L31" s="337">
        <f t="shared" si="12"/>
        <v>0</v>
      </c>
      <c r="M31" s="338">
        <f t="shared" si="7"/>
        <v>0</v>
      </c>
      <c r="N31" s="339">
        <f t="shared" si="13"/>
        <v>0</v>
      </c>
      <c r="Q31" s="226"/>
      <c r="R31" s="226"/>
      <c r="S31" s="226"/>
      <c r="T31" s="226"/>
      <c r="U31" s="226"/>
      <c r="V31" s="226"/>
      <c r="W31" s="226"/>
      <c r="X31" s="226"/>
      <c r="Y31" s="226"/>
      <c r="Z31" s="226"/>
      <c r="AA31" s="226"/>
      <c r="AB31" s="226"/>
      <c r="AC31" s="226"/>
      <c r="AD31" s="226"/>
      <c r="AE31" s="226"/>
      <c r="AF31" s="226"/>
      <c r="AG31" s="226"/>
      <c r="AH31" s="226"/>
      <c r="AI31" s="226"/>
      <c r="AJ31" s="226"/>
      <c r="AK31" s="226"/>
      <c r="AL31" s="226"/>
      <c r="AM31" s="226"/>
      <c r="AN31" s="226"/>
      <c r="AO31" s="226"/>
      <c r="AP31" s="226"/>
      <c r="AQ31" s="226"/>
      <c r="AR31" s="226"/>
      <c r="AS31" s="226"/>
      <c r="AT31" s="226"/>
      <c r="AU31" s="226"/>
      <c r="AV31" s="226"/>
      <c r="AW31" s="226"/>
      <c r="AX31" s="226"/>
      <c r="AY31" s="226"/>
      <c r="AZ31" s="226"/>
      <c r="BA31" s="226"/>
      <c r="BB31" s="226"/>
      <c r="BC31" s="226"/>
      <c r="BD31" s="226"/>
      <c r="BE31" s="226"/>
      <c r="BF31" s="226"/>
      <c r="BG31" s="226"/>
      <c r="BH31" s="226"/>
      <c r="BI31" s="226"/>
      <c r="BJ31" s="226"/>
      <c r="BK31" s="226"/>
      <c r="BL31" s="226"/>
      <c r="BM31" s="226"/>
      <c r="BN31" s="226"/>
      <c r="BO31" s="226"/>
      <c r="BP31" s="226"/>
      <c r="BQ31" s="226"/>
      <c r="BR31" s="226"/>
      <c r="BS31" s="226"/>
      <c r="BT31" s="226"/>
      <c r="BU31" s="226"/>
    </row>
    <row r="32" spans="1:73" s="330" customFormat="1" ht="15" customHeight="1" thickBot="1" x14ac:dyDescent="0.3">
      <c r="B32" s="248" t="s">
        <v>1</v>
      </c>
      <c r="C32" s="207">
        <f>SUM(C25:C31)</f>
        <v>0</v>
      </c>
      <c r="D32" s="207">
        <f>SUM(D25:D31)</f>
        <v>0</v>
      </c>
      <c r="E32" s="198">
        <f t="shared" si="8"/>
        <v>0</v>
      </c>
      <c r="F32" s="331">
        <f t="shared" si="6"/>
        <v>0</v>
      </c>
      <c r="G32" s="332">
        <f t="shared" si="9"/>
        <v>0</v>
      </c>
      <c r="I32" s="248" t="s">
        <v>1</v>
      </c>
      <c r="J32" s="207">
        <f>SUM(J25:J31)</f>
        <v>0</v>
      </c>
      <c r="K32" s="207">
        <f>SUM(K25:K31)</f>
        <v>0</v>
      </c>
      <c r="L32" s="198">
        <f t="shared" si="12"/>
        <v>0</v>
      </c>
      <c r="M32" s="331">
        <f t="shared" si="7"/>
        <v>0</v>
      </c>
      <c r="N32" s="332">
        <f t="shared" si="13"/>
        <v>0</v>
      </c>
      <c r="Q32" s="335"/>
      <c r="R32" s="335"/>
      <c r="S32" s="335"/>
      <c r="T32" s="335"/>
      <c r="U32" s="335"/>
      <c r="V32" s="335"/>
      <c r="W32" s="335"/>
      <c r="X32" s="335"/>
      <c r="Y32" s="335"/>
      <c r="Z32" s="335"/>
      <c r="AA32" s="335"/>
      <c r="AB32" s="335"/>
      <c r="AC32" s="335"/>
      <c r="AD32" s="335"/>
      <c r="AE32" s="335"/>
      <c r="AF32" s="335"/>
      <c r="AG32" s="335"/>
      <c r="AH32" s="335"/>
      <c r="AI32" s="335"/>
      <c r="AJ32" s="335"/>
      <c r="AK32" s="335"/>
      <c r="AL32" s="335"/>
      <c r="AM32" s="335"/>
      <c r="AN32" s="335"/>
      <c r="AO32" s="335"/>
      <c r="AP32" s="335"/>
      <c r="AQ32" s="335"/>
      <c r="AR32" s="335"/>
      <c r="AS32" s="335"/>
      <c r="AT32" s="335"/>
      <c r="AU32" s="335"/>
      <c r="AV32" s="335"/>
      <c r="AW32" s="335"/>
      <c r="AX32" s="335"/>
      <c r="AY32" s="335"/>
      <c r="AZ32" s="335"/>
      <c r="BA32" s="335"/>
      <c r="BB32" s="335"/>
      <c r="BC32" s="335"/>
      <c r="BD32" s="335"/>
      <c r="BE32" s="335"/>
      <c r="BF32" s="335"/>
      <c r="BG32" s="335"/>
      <c r="BH32" s="335"/>
      <c r="BI32" s="335"/>
      <c r="BJ32" s="335"/>
      <c r="BK32" s="335"/>
      <c r="BL32" s="335"/>
      <c r="BM32" s="335"/>
      <c r="BN32" s="335"/>
      <c r="BO32" s="335"/>
      <c r="BP32" s="335"/>
      <c r="BQ32" s="335"/>
      <c r="BR32" s="335"/>
      <c r="BS32" s="335"/>
      <c r="BT32" s="335"/>
      <c r="BU32" s="335"/>
    </row>
    <row r="33" spans="2:6" ht="15" customHeight="1" x14ac:dyDescent="0.25">
      <c r="B33" s="15"/>
    </row>
    <row r="34" spans="2:6" s="84" customFormat="1" ht="15" customHeight="1" x14ac:dyDescent="0.25">
      <c r="B34" s="129"/>
      <c r="C34" s="129"/>
      <c r="D34" s="129"/>
      <c r="E34" s="129"/>
      <c r="F34" s="129"/>
    </row>
    <row r="35" spans="2:6" s="84" customFormat="1" ht="15" customHeight="1" x14ac:dyDescent="0.25">
      <c r="B35" s="129"/>
      <c r="C35" s="129"/>
      <c r="D35" s="129"/>
      <c r="E35" s="129"/>
      <c r="F35" s="129"/>
    </row>
    <row r="36" spans="2:6" s="84" customFormat="1" ht="15" customHeight="1" x14ac:dyDescent="0.25">
      <c r="B36" s="491"/>
      <c r="C36" s="129"/>
      <c r="D36" s="129"/>
      <c r="E36" s="129"/>
      <c r="F36" s="129"/>
    </row>
    <row r="37" spans="2:6" s="84" customFormat="1" x14ac:dyDescent="0.25">
      <c r="B37" s="129"/>
      <c r="C37" s="129"/>
      <c r="D37" s="129"/>
      <c r="E37" s="129"/>
      <c r="F37" s="129"/>
    </row>
    <row r="38" spans="2:6" s="84" customFormat="1" x14ac:dyDescent="0.25">
      <c r="B38" s="129"/>
      <c r="C38" s="129"/>
      <c r="D38" s="129"/>
      <c r="E38" s="129"/>
      <c r="F38" s="129"/>
    </row>
    <row r="39" spans="2:6" s="84" customFormat="1" x14ac:dyDescent="0.25">
      <c r="B39" s="129"/>
      <c r="C39" s="129"/>
      <c r="D39" s="129"/>
      <c r="E39" s="129"/>
      <c r="F39" s="129"/>
    </row>
    <row r="40" spans="2:6" s="84" customFormat="1" x14ac:dyDescent="0.25">
      <c r="B40" s="129"/>
      <c r="C40" s="129"/>
      <c r="D40" s="129"/>
      <c r="E40" s="129"/>
      <c r="F40" s="129"/>
    </row>
    <row r="41" spans="2:6" s="84" customFormat="1" x14ac:dyDescent="0.25">
      <c r="B41" s="129"/>
      <c r="C41" s="129"/>
      <c r="D41" s="129"/>
      <c r="E41" s="129"/>
      <c r="F41" s="129"/>
    </row>
    <row r="42" spans="2:6" s="84" customFormat="1" ht="6.75" customHeight="1" x14ac:dyDescent="0.25">
      <c r="B42" s="237"/>
      <c r="C42" s="129"/>
      <c r="D42" s="129"/>
      <c r="E42" s="129"/>
      <c r="F42" s="129"/>
    </row>
    <row r="43" spans="2:6" s="84" customFormat="1" x14ac:dyDescent="0.25">
      <c r="B43" s="129"/>
      <c r="C43" s="129"/>
      <c r="D43" s="129"/>
      <c r="E43" s="129"/>
      <c r="F43" s="129"/>
    </row>
    <row r="44" spans="2:6" s="84" customFormat="1" x14ac:dyDescent="0.25">
      <c r="B44" s="129"/>
      <c r="C44" s="129"/>
      <c r="D44" s="129"/>
      <c r="E44" s="129"/>
      <c r="F44" s="129"/>
    </row>
    <row r="45" spans="2:6" s="84" customFormat="1" x14ac:dyDescent="0.25">
      <c r="B45" s="129"/>
      <c r="C45" s="129"/>
      <c r="D45" s="129"/>
      <c r="E45" s="129"/>
      <c r="F45" s="129"/>
    </row>
    <row r="46" spans="2:6" s="84" customFormat="1" x14ac:dyDescent="0.25">
      <c r="B46" s="129"/>
      <c r="C46" s="129"/>
      <c r="D46" s="129"/>
      <c r="E46" s="129"/>
      <c r="F46" s="129"/>
    </row>
    <row r="47" spans="2:6" s="84" customFormat="1" x14ac:dyDescent="0.25">
      <c r="B47" s="129"/>
      <c r="C47" s="129"/>
      <c r="D47" s="129"/>
      <c r="E47" s="129"/>
      <c r="F47" s="129"/>
    </row>
    <row r="48" spans="2:6" s="84" customFormat="1" x14ac:dyDescent="0.25">
      <c r="B48" s="129"/>
      <c r="C48" s="129"/>
      <c r="D48" s="129"/>
      <c r="E48" s="129"/>
      <c r="F48" s="129"/>
    </row>
    <row r="49" spans="2:6" s="84" customFormat="1" x14ac:dyDescent="0.25">
      <c r="B49" s="129"/>
      <c r="C49" s="129"/>
      <c r="D49" s="129"/>
      <c r="E49" s="129"/>
      <c r="F49" s="129"/>
    </row>
    <row r="50" spans="2:6" s="84" customFormat="1" x14ac:dyDescent="0.25">
      <c r="B50" s="129"/>
      <c r="C50" s="129"/>
      <c r="D50" s="129"/>
      <c r="E50" s="129"/>
      <c r="F50" s="129"/>
    </row>
    <row r="51" spans="2:6" s="84" customFormat="1" x14ac:dyDescent="0.25">
      <c r="B51" s="129"/>
      <c r="C51" s="129"/>
      <c r="D51" s="129"/>
      <c r="E51" s="129"/>
      <c r="F51" s="129"/>
    </row>
    <row r="52" spans="2:6" s="84" customFormat="1" x14ac:dyDescent="0.25">
      <c r="B52" s="129"/>
      <c r="C52" s="129"/>
      <c r="D52" s="129"/>
      <c r="E52" s="129"/>
      <c r="F52" s="129"/>
    </row>
    <row r="53" spans="2:6" s="84" customFormat="1" x14ac:dyDescent="0.25">
      <c r="B53" s="129"/>
      <c r="C53" s="129"/>
      <c r="D53" s="129"/>
      <c r="E53" s="129"/>
      <c r="F53" s="129"/>
    </row>
    <row r="54" spans="2:6" s="84" customFormat="1" x14ac:dyDescent="0.25">
      <c r="B54" s="129"/>
      <c r="C54" s="129"/>
      <c r="D54" s="129"/>
      <c r="E54" s="129"/>
      <c r="F54" s="129"/>
    </row>
    <row r="55" spans="2:6" s="84" customFormat="1" x14ac:dyDescent="0.25">
      <c r="B55" s="129"/>
      <c r="C55" s="129"/>
      <c r="D55" s="129"/>
      <c r="E55" s="129"/>
      <c r="F55" s="129"/>
    </row>
    <row r="56" spans="2:6" s="84" customFormat="1" x14ac:dyDescent="0.25">
      <c r="B56" s="129"/>
      <c r="C56" s="129"/>
      <c r="D56" s="129"/>
      <c r="E56" s="129"/>
      <c r="F56" s="129"/>
    </row>
    <row r="57" spans="2:6" s="84" customFormat="1" x14ac:dyDescent="0.25">
      <c r="B57" s="129"/>
      <c r="C57" s="129"/>
      <c r="D57" s="129"/>
      <c r="E57" s="129"/>
      <c r="F57" s="129"/>
    </row>
    <row r="58" spans="2:6" s="84" customFormat="1" x14ac:dyDescent="0.25">
      <c r="B58" s="129"/>
      <c r="C58" s="129"/>
      <c r="D58" s="129"/>
      <c r="E58" s="129"/>
      <c r="F58" s="129"/>
    </row>
    <row r="59" spans="2:6" s="84" customFormat="1" x14ac:dyDescent="0.25">
      <c r="B59" s="129"/>
      <c r="C59" s="129"/>
      <c r="D59" s="129"/>
      <c r="E59" s="129"/>
      <c r="F59" s="129"/>
    </row>
    <row r="60" spans="2:6" s="84" customFormat="1" x14ac:dyDescent="0.25">
      <c r="B60" s="129"/>
      <c r="C60" s="129"/>
      <c r="D60" s="129"/>
      <c r="E60" s="129"/>
      <c r="F60" s="129"/>
    </row>
    <row r="61" spans="2:6" s="84" customFormat="1" x14ac:dyDescent="0.25">
      <c r="B61" s="129"/>
      <c r="C61" s="129"/>
      <c r="D61" s="129"/>
      <c r="E61" s="129"/>
      <c r="F61" s="129"/>
    </row>
    <row r="62" spans="2:6" s="84" customFormat="1" x14ac:dyDescent="0.25">
      <c r="B62" s="129"/>
      <c r="C62" s="129"/>
      <c r="D62" s="129"/>
      <c r="E62" s="129"/>
      <c r="F62" s="129"/>
    </row>
    <row r="63" spans="2:6" s="84" customFormat="1" x14ac:dyDescent="0.25">
      <c r="B63" s="129"/>
      <c r="C63" s="129"/>
      <c r="D63" s="129"/>
      <c r="E63" s="129"/>
      <c r="F63" s="129"/>
    </row>
    <row r="64" spans="2:6" s="84" customFormat="1" x14ac:dyDescent="0.25">
      <c r="B64" s="129"/>
      <c r="C64" s="129"/>
      <c r="D64" s="129"/>
      <c r="E64" s="129"/>
      <c r="F64" s="129"/>
    </row>
    <row r="65" spans="2:6" s="84" customFormat="1" x14ac:dyDescent="0.25">
      <c r="B65" s="129"/>
      <c r="C65" s="129"/>
      <c r="D65" s="129"/>
      <c r="E65" s="129"/>
      <c r="F65" s="129"/>
    </row>
    <row r="66" spans="2:6" s="84" customFormat="1" x14ac:dyDescent="0.25">
      <c r="B66" s="129"/>
      <c r="C66" s="129"/>
      <c r="D66" s="129"/>
      <c r="E66" s="129"/>
      <c r="F66" s="129"/>
    </row>
    <row r="67" spans="2:6" s="84" customFormat="1" x14ac:dyDescent="0.25">
      <c r="B67" s="129"/>
      <c r="C67" s="129"/>
      <c r="D67" s="129"/>
      <c r="E67" s="129"/>
      <c r="F67" s="129"/>
    </row>
    <row r="68" spans="2:6" s="84" customFormat="1" x14ac:dyDescent="0.25">
      <c r="B68" s="129"/>
      <c r="C68" s="129"/>
      <c r="D68" s="129"/>
      <c r="E68" s="129"/>
      <c r="F68" s="129"/>
    </row>
    <row r="69" spans="2:6" s="84" customFormat="1" x14ac:dyDescent="0.25">
      <c r="B69" s="129"/>
      <c r="C69" s="129"/>
      <c r="D69" s="129"/>
      <c r="E69" s="129"/>
      <c r="F69" s="129"/>
    </row>
    <row r="70" spans="2:6" s="84" customFormat="1" x14ac:dyDescent="0.25">
      <c r="B70" s="129"/>
      <c r="C70" s="129"/>
      <c r="D70" s="129"/>
      <c r="E70" s="129"/>
      <c r="F70" s="129"/>
    </row>
    <row r="71" spans="2:6" s="84" customFormat="1" x14ac:dyDescent="0.25">
      <c r="B71" s="129"/>
      <c r="C71" s="129"/>
      <c r="D71" s="129"/>
      <c r="E71" s="129"/>
      <c r="F71" s="129"/>
    </row>
    <row r="72" spans="2:6" s="84" customFormat="1" x14ac:dyDescent="0.25">
      <c r="B72" s="129"/>
      <c r="C72" s="129"/>
      <c r="D72" s="129"/>
      <c r="E72" s="129"/>
      <c r="F72" s="129"/>
    </row>
    <row r="73" spans="2:6" s="84" customFormat="1" x14ac:dyDescent="0.25">
      <c r="B73" s="129"/>
      <c r="C73" s="129"/>
      <c r="D73" s="129"/>
      <c r="E73" s="129"/>
      <c r="F73" s="129"/>
    </row>
    <row r="74" spans="2:6" s="84" customFormat="1" x14ac:dyDescent="0.25">
      <c r="B74" s="129"/>
      <c r="C74" s="129"/>
      <c r="D74" s="129"/>
      <c r="E74" s="129"/>
      <c r="F74" s="129"/>
    </row>
    <row r="75" spans="2:6" s="84" customFormat="1" x14ac:dyDescent="0.25">
      <c r="B75" s="129"/>
      <c r="C75" s="129"/>
      <c r="D75" s="129"/>
      <c r="E75" s="129"/>
      <c r="F75" s="129"/>
    </row>
    <row r="76" spans="2:6" s="84" customFormat="1" x14ac:dyDescent="0.25">
      <c r="B76" s="129"/>
      <c r="C76" s="129"/>
      <c r="D76" s="129"/>
      <c r="E76" s="129"/>
      <c r="F76" s="129"/>
    </row>
    <row r="77" spans="2:6" s="84" customFormat="1" x14ac:dyDescent="0.25">
      <c r="B77" s="129"/>
      <c r="C77" s="129"/>
      <c r="D77" s="129"/>
      <c r="E77" s="129"/>
      <c r="F77" s="129"/>
    </row>
    <row r="78" spans="2:6" s="84" customFormat="1" x14ac:dyDescent="0.25">
      <c r="B78" s="129"/>
      <c r="C78" s="129"/>
      <c r="D78" s="129"/>
      <c r="E78" s="129"/>
      <c r="F78" s="129"/>
    </row>
    <row r="79" spans="2:6" s="84" customFormat="1" x14ac:dyDescent="0.25">
      <c r="B79" s="129"/>
      <c r="C79" s="129"/>
      <c r="D79" s="129"/>
      <c r="E79" s="129"/>
      <c r="F79" s="129"/>
    </row>
    <row r="80" spans="2:6" s="84" customFormat="1" x14ac:dyDescent="0.25">
      <c r="B80" s="129"/>
      <c r="C80" s="129"/>
      <c r="D80" s="129"/>
      <c r="E80" s="129"/>
      <c r="F80" s="129"/>
    </row>
    <row r="81" spans="2:6" s="84" customFormat="1" x14ac:dyDescent="0.25">
      <c r="B81" s="129"/>
      <c r="C81" s="129"/>
      <c r="D81" s="129"/>
      <c r="E81" s="129"/>
      <c r="F81" s="129"/>
    </row>
    <row r="82" spans="2:6" s="84" customFormat="1" x14ac:dyDescent="0.25">
      <c r="B82" s="129"/>
      <c r="C82" s="129"/>
      <c r="D82" s="129"/>
      <c r="E82" s="129"/>
      <c r="F82" s="129"/>
    </row>
    <row r="83" spans="2:6" s="84" customFormat="1" x14ac:dyDescent="0.25">
      <c r="B83" s="129"/>
      <c r="C83" s="129"/>
      <c r="D83" s="129"/>
      <c r="E83" s="129"/>
      <c r="F83" s="129"/>
    </row>
    <row r="84" spans="2:6" s="84" customFormat="1" x14ac:dyDescent="0.25">
      <c r="B84" s="129"/>
      <c r="C84" s="129"/>
      <c r="D84" s="129"/>
      <c r="E84" s="129"/>
      <c r="F84" s="129"/>
    </row>
    <row r="85" spans="2:6" s="84" customFormat="1" x14ac:dyDescent="0.25">
      <c r="B85" s="129"/>
      <c r="C85" s="129"/>
      <c r="D85" s="129"/>
      <c r="E85" s="129"/>
      <c r="F85" s="129"/>
    </row>
    <row r="86" spans="2:6" s="84" customFormat="1" x14ac:dyDescent="0.25">
      <c r="B86" s="129"/>
      <c r="C86" s="129"/>
      <c r="D86" s="129"/>
      <c r="E86" s="129"/>
      <c r="F86" s="129"/>
    </row>
    <row r="87" spans="2:6" s="84" customFormat="1" x14ac:dyDescent="0.25">
      <c r="B87" s="129"/>
      <c r="C87" s="129"/>
      <c r="D87" s="129"/>
      <c r="E87" s="129"/>
      <c r="F87" s="129"/>
    </row>
    <row r="88" spans="2:6" s="84" customFormat="1" x14ac:dyDescent="0.25">
      <c r="B88" s="129"/>
      <c r="C88" s="129"/>
      <c r="D88" s="129"/>
      <c r="E88" s="129"/>
      <c r="F88" s="129"/>
    </row>
    <row r="89" spans="2:6" s="84" customFormat="1" x14ac:dyDescent="0.25">
      <c r="B89" s="129"/>
      <c r="C89" s="129"/>
      <c r="D89" s="129"/>
      <c r="E89" s="129"/>
      <c r="F89" s="129"/>
    </row>
    <row r="90" spans="2:6" s="84" customFormat="1" x14ac:dyDescent="0.25">
      <c r="B90" s="129"/>
      <c r="C90" s="129"/>
      <c r="D90" s="129"/>
      <c r="E90" s="129"/>
      <c r="F90" s="129"/>
    </row>
    <row r="91" spans="2:6" s="84" customFormat="1" x14ac:dyDescent="0.25">
      <c r="B91" s="129"/>
      <c r="C91" s="129"/>
      <c r="D91" s="129"/>
      <c r="E91" s="129"/>
      <c r="F91" s="129"/>
    </row>
    <row r="92" spans="2:6" s="84" customFormat="1" x14ac:dyDescent="0.25">
      <c r="B92" s="129"/>
      <c r="C92" s="129"/>
      <c r="D92" s="129"/>
      <c r="E92" s="129"/>
      <c r="F92" s="129"/>
    </row>
    <row r="93" spans="2:6" s="84" customFormat="1" x14ac:dyDescent="0.25">
      <c r="B93" s="129"/>
      <c r="C93" s="129"/>
      <c r="D93" s="129"/>
      <c r="E93" s="129"/>
      <c r="F93" s="129"/>
    </row>
    <row r="94" spans="2:6" s="84" customFormat="1" x14ac:dyDescent="0.25">
      <c r="B94" s="129"/>
      <c r="C94" s="129"/>
      <c r="D94" s="129"/>
      <c r="E94" s="129"/>
      <c r="F94" s="129"/>
    </row>
    <row r="95" spans="2:6" s="84" customFormat="1" x14ac:dyDescent="0.25">
      <c r="B95" s="129"/>
      <c r="C95" s="129"/>
      <c r="D95" s="129"/>
      <c r="E95" s="129"/>
      <c r="F95" s="129"/>
    </row>
    <row r="96" spans="2:6" s="84" customFormat="1" x14ac:dyDescent="0.25">
      <c r="B96" s="129"/>
      <c r="C96" s="129"/>
      <c r="D96" s="129"/>
      <c r="E96" s="129"/>
      <c r="F96" s="129"/>
    </row>
    <row r="97" spans="2:6" s="84" customFormat="1" x14ac:dyDescent="0.25">
      <c r="B97" s="129"/>
      <c r="C97" s="129"/>
      <c r="D97" s="129"/>
      <c r="E97" s="129"/>
      <c r="F97" s="129"/>
    </row>
    <row r="98" spans="2:6" s="84" customFormat="1" x14ac:dyDescent="0.25">
      <c r="B98" s="129"/>
      <c r="C98" s="129"/>
      <c r="D98" s="129"/>
      <c r="E98" s="129"/>
      <c r="F98" s="129"/>
    </row>
    <row r="99" spans="2:6" s="84" customFormat="1" x14ac:dyDescent="0.25">
      <c r="B99" s="129"/>
      <c r="C99" s="129"/>
      <c r="D99" s="129"/>
      <c r="E99" s="129"/>
      <c r="F99" s="129"/>
    </row>
    <row r="100" spans="2:6" s="84" customFormat="1" x14ac:dyDescent="0.25">
      <c r="B100" s="129"/>
      <c r="C100" s="129"/>
      <c r="D100" s="129"/>
      <c r="E100" s="129"/>
      <c r="F100" s="129"/>
    </row>
    <row r="101" spans="2:6" s="84" customFormat="1" x14ac:dyDescent="0.25">
      <c r="B101" s="129"/>
      <c r="C101" s="129"/>
      <c r="D101" s="129"/>
      <c r="E101" s="129"/>
      <c r="F101" s="129"/>
    </row>
    <row r="102" spans="2:6" s="84" customFormat="1" x14ac:dyDescent="0.25">
      <c r="B102" s="129"/>
      <c r="C102" s="129"/>
      <c r="D102" s="129"/>
      <c r="E102" s="129"/>
      <c r="F102" s="129"/>
    </row>
    <row r="103" spans="2:6" s="84" customFormat="1" x14ac:dyDescent="0.25">
      <c r="B103" s="129"/>
      <c r="C103" s="129"/>
      <c r="D103" s="129"/>
      <c r="E103" s="129"/>
      <c r="F103" s="129"/>
    </row>
    <row r="104" spans="2:6" s="84" customFormat="1" x14ac:dyDescent="0.25">
      <c r="B104" s="129"/>
      <c r="C104" s="129"/>
      <c r="D104" s="129"/>
      <c r="E104" s="129"/>
      <c r="F104" s="129"/>
    </row>
    <row r="105" spans="2:6" s="84" customFormat="1" x14ac:dyDescent="0.25">
      <c r="B105" s="129"/>
      <c r="C105" s="129"/>
      <c r="D105" s="129"/>
      <c r="E105" s="129"/>
      <c r="F105" s="129"/>
    </row>
    <row r="106" spans="2:6" s="84" customFormat="1" x14ac:dyDescent="0.25">
      <c r="B106" s="129"/>
      <c r="C106" s="129"/>
      <c r="D106" s="129"/>
      <c r="E106" s="129"/>
      <c r="F106" s="129"/>
    </row>
    <row r="107" spans="2:6" s="84" customFormat="1" x14ac:dyDescent="0.25">
      <c r="B107" s="129"/>
      <c r="C107" s="129"/>
      <c r="D107" s="129"/>
      <c r="E107" s="129"/>
      <c r="F107" s="129"/>
    </row>
    <row r="108" spans="2:6" s="84" customFormat="1" x14ac:dyDescent="0.25">
      <c r="B108" s="129"/>
      <c r="C108" s="129"/>
      <c r="D108" s="129"/>
      <c r="E108" s="129"/>
      <c r="F108" s="129"/>
    </row>
    <row r="109" spans="2:6" s="84" customFormat="1" x14ac:dyDescent="0.25">
      <c r="B109" s="129"/>
      <c r="C109" s="129"/>
      <c r="D109" s="129"/>
      <c r="E109" s="129"/>
      <c r="F109" s="129"/>
    </row>
    <row r="110" spans="2:6" s="84" customFormat="1" x14ac:dyDescent="0.25">
      <c r="B110" s="129"/>
      <c r="C110" s="129"/>
      <c r="D110" s="129"/>
      <c r="E110" s="129"/>
      <c r="F110" s="129"/>
    </row>
    <row r="111" spans="2:6" s="84" customFormat="1" x14ac:dyDescent="0.25">
      <c r="B111" s="129"/>
      <c r="C111" s="129"/>
      <c r="D111" s="129"/>
      <c r="E111" s="129"/>
      <c r="F111" s="129"/>
    </row>
    <row r="112" spans="2:6" s="84" customFormat="1" x14ac:dyDescent="0.25">
      <c r="B112" s="129"/>
      <c r="C112" s="129"/>
      <c r="D112" s="129"/>
      <c r="E112" s="129"/>
      <c r="F112" s="129"/>
    </row>
    <row r="113" spans="2:6" s="84" customFormat="1" x14ac:dyDescent="0.25">
      <c r="B113" s="129"/>
      <c r="C113" s="129"/>
      <c r="D113" s="129"/>
      <c r="E113" s="129"/>
      <c r="F113" s="129"/>
    </row>
    <row r="114" spans="2:6" s="84" customFormat="1" x14ac:dyDescent="0.25">
      <c r="B114" s="129"/>
      <c r="C114" s="129"/>
      <c r="D114" s="129"/>
      <c r="E114" s="129"/>
      <c r="F114" s="129"/>
    </row>
    <row r="115" spans="2:6" s="84" customFormat="1" x14ac:dyDescent="0.25">
      <c r="B115" s="129"/>
      <c r="C115" s="129"/>
      <c r="D115" s="129"/>
      <c r="E115" s="129"/>
      <c r="F115" s="129"/>
    </row>
    <row r="116" spans="2:6" s="84" customFormat="1" x14ac:dyDescent="0.25">
      <c r="B116" s="129"/>
      <c r="C116" s="129"/>
      <c r="D116" s="129"/>
      <c r="E116" s="129"/>
      <c r="F116" s="129"/>
    </row>
    <row r="117" spans="2:6" s="84" customFormat="1" x14ac:dyDescent="0.25">
      <c r="B117" s="129"/>
      <c r="C117" s="129"/>
      <c r="D117" s="129"/>
      <c r="E117" s="129"/>
      <c r="F117" s="129"/>
    </row>
    <row r="118" spans="2:6" s="84" customFormat="1" x14ac:dyDescent="0.25">
      <c r="B118" s="129"/>
      <c r="C118" s="129"/>
      <c r="D118" s="129"/>
      <c r="E118" s="129"/>
      <c r="F118" s="129"/>
    </row>
    <row r="119" spans="2:6" s="84" customFormat="1" x14ac:dyDescent="0.25">
      <c r="B119" s="129"/>
      <c r="C119" s="129"/>
      <c r="D119" s="129"/>
      <c r="E119" s="129"/>
      <c r="F119" s="129"/>
    </row>
    <row r="120" spans="2:6" s="84" customFormat="1" x14ac:dyDescent="0.25">
      <c r="B120" s="129"/>
      <c r="C120" s="129"/>
      <c r="D120" s="129"/>
      <c r="E120" s="129"/>
      <c r="F120" s="129"/>
    </row>
    <row r="121" spans="2:6" s="84" customFormat="1" x14ac:dyDescent="0.25">
      <c r="B121" s="129"/>
      <c r="C121" s="129"/>
      <c r="D121" s="129"/>
      <c r="E121" s="129"/>
      <c r="F121" s="129"/>
    </row>
    <row r="122" spans="2:6" s="84" customFormat="1" x14ac:dyDescent="0.25">
      <c r="B122" s="129"/>
      <c r="C122" s="129"/>
      <c r="D122" s="129"/>
      <c r="E122" s="129"/>
      <c r="F122" s="129"/>
    </row>
    <row r="123" spans="2:6" s="84" customFormat="1" x14ac:dyDescent="0.25">
      <c r="B123" s="129"/>
      <c r="C123" s="129"/>
      <c r="D123" s="129"/>
      <c r="E123" s="129"/>
      <c r="F123" s="129"/>
    </row>
    <row r="124" spans="2:6" s="84" customFormat="1" x14ac:dyDescent="0.25">
      <c r="B124" s="129"/>
      <c r="C124" s="129"/>
      <c r="D124" s="129"/>
      <c r="E124" s="129"/>
      <c r="F124" s="129"/>
    </row>
    <row r="125" spans="2:6" s="84" customFormat="1" x14ac:dyDescent="0.25">
      <c r="B125" s="129"/>
      <c r="C125" s="129"/>
      <c r="D125" s="129"/>
      <c r="E125" s="129"/>
      <c r="F125" s="129"/>
    </row>
    <row r="126" spans="2:6" s="84" customFormat="1" x14ac:dyDescent="0.25">
      <c r="B126" s="129"/>
      <c r="C126" s="129"/>
      <c r="D126" s="129"/>
      <c r="E126" s="129"/>
      <c r="F126" s="129"/>
    </row>
    <row r="127" spans="2:6" s="84" customFormat="1" x14ac:dyDescent="0.25">
      <c r="B127" s="129"/>
      <c r="C127" s="129"/>
      <c r="D127" s="129"/>
      <c r="E127" s="129"/>
      <c r="F127" s="129"/>
    </row>
    <row r="128" spans="2:6" s="84" customFormat="1" x14ac:dyDescent="0.25">
      <c r="B128" s="129"/>
      <c r="C128" s="129"/>
      <c r="D128" s="129"/>
      <c r="E128" s="129"/>
      <c r="F128" s="129"/>
    </row>
    <row r="129" spans="2:6" s="84" customFormat="1" x14ac:dyDescent="0.25">
      <c r="B129" s="129"/>
      <c r="C129" s="129"/>
      <c r="D129" s="129"/>
      <c r="E129" s="129"/>
      <c r="F129" s="129"/>
    </row>
    <row r="130" spans="2:6" s="84" customFormat="1" x14ac:dyDescent="0.25">
      <c r="B130" s="129"/>
      <c r="C130" s="129"/>
      <c r="D130" s="129"/>
      <c r="E130" s="129"/>
      <c r="F130" s="129"/>
    </row>
    <row r="131" spans="2:6" s="84" customFormat="1" x14ac:dyDescent="0.25">
      <c r="B131" s="129"/>
      <c r="C131" s="129"/>
      <c r="D131" s="129"/>
      <c r="E131" s="129"/>
      <c r="F131" s="129"/>
    </row>
    <row r="132" spans="2:6" s="84" customFormat="1" x14ac:dyDescent="0.25">
      <c r="B132" s="129"/>
      <c r="C132" s="129"/>
      <c r="D132" s="129"/>
      <c r="E132" s="129"/>
      <c r="F132" s="129"/>
    </row>
    <row r="133" spans="2:6" s="84" customFormat="1" x14ac:dyDescent="0.25">
      <c r="B133" s="129"/>
      <c r="C133" s="129"/>
      <c r="D133" s="129"/>
      <c r="E133" s="129"/>
      <c r="F133" s="129"/>
    </row>
    <row r="134" spans="2:6" s="84" customFormat="1" x14ac:dyDescent="0.25">
      <c r="B134" s="129"/>
      <c r="C134" s="129"/>
      <c r="D134" s="129"/>
      <c r="E134" s="129"/>
      <c r="F134" s="129"/>
    </row>
    <row r="135" spans="2:6" s="84" customFormat="1" x14ac:dyDescent="0.25">
      <c r="B135" s="129"/>
      <c r="C135" s="129"/>
      <c r="D135" s="129"/>
      <c r="E135" s="129"/>
      <c r="F135" s="129"/>
    </row>
    <row r="136" spans="2:6" s="84" customFormat="1" x14ac:dyDescent="0.25">
      <c r="B136" s="129"/>
      <c r="C136" s="129"/>
      <c r="D136" s="129"/>
      <c r="E136" s="129"/>
      <c r="F136" s="129"/>
    </row>
    <row r="137" spans="2:6" s="84" customFormat="1" x14ac:dyDescent="0.25">
      <c r="B137" s="129"/>
      <c r="C137" s="129"/>
      <c r="D137" s="129"/>
      <c r="E137" s="129"/>
      <c r="F137" s="129"/>
    </row>
    <row r="138" spans="2:6" s="84" customFormat="1" x14ac:dyDescent="0.25">
      <c r="B138" s="129"/>
      <c r="C138" s="129"/>
      <c r="D138" s="129"/>
      <c r="E138" s="129"/>
      <c r="F138" s="129"/>
    </row>
    <row r="139" spans="2:6" s="84" customFormat="1" x14ac:dyDescent="0.25">
      <c r="B139" s="129"/>
      <c r="C139" s="129"/>
      <c r="D139" s="129"/>
      <c r="E139" s="129"/>
      <c r="F139" s="129"/>
    </row>
    <row r="140" spans="2:6" s="84" customFormat="1" x14ac:dyDescent="0.25">
      <c r="B140" s="129"/>
      <c r="C140" s="129"/>
      <c r="D140" s="129"/>
      <c r="E140" s="129"/>
      <c r="F140" s="129"/>
    </row>
    <row r="141" spans="2:6" s="84" customFormat="1" x14ac:dyDescent="0.25">
      <c r="B141" s="129"/>
      <c r="C141" s="129"/>
      <c r="D141" s="129"/>
      <c r="E141" s="129"/>
      <c r="F141" s="129"/>
    </row>
    <row r="142" spans="2:6" s="84" customFormat="1" x14ac:dyDescent="0.25">
      <c r="B142" s="129"/>
      <c r="C142" s="129"/>
      <c r="D142" s="129"/>
      <c r="E142" s="129"/>
      <c r="F142" s="129"/>
    </row>
    <row r="143" spans="2:6" s="84" customFormat="1" x14ac:dyDescent="0.25">
      <c r="B143" s="129"/>
      <c r="C143" s="129"/>
      <c r="D143" s="129"/>
      <c r="E143" s="129"/>
      <c r="F143" s="129"/>
    </row>
    <row r="144" spans="2:6" s="84" customFormat="1" x14ac:dyDescent="0.25">
      <c r="B144" s="129"/>
      <c r="C144" s="129"/>
      <c r="D144" s="129"/>
      <c r="E144" s="129"/>
      <c r="F144" s="129"/>
    </row>
    <row r="145" spans="2:6" s="84" customFormat="1" x14ac:dyDescent="0.25">
      <c r="B145" s="129"/>
      <c r="C145" s="129"/>
      <c r="D145" s="129"/>
      <c r="E145" s="129"/>
      <c r="F145" s="129"/>
    </row>
    <row r="146" spans="2:6" s="84" customFormat="1" x14ac:dyDescent="0.25">
      <c r="B146" s="129"/>
      <c r="C146" s="129"/>
      <c r="D146" s="129"/>
      <c r="E146" s="129"/>
      <c r="F146" s="129"/>
    </row>
    <row r="147" spans="2:6" s="84" customFormat="1" x14ac:dyDescent="0.25">
      <c r="B147" s="129"/>
      <c r="C147" s="129"/>
      <c r="D147" s="129"/>
      <c r="E147" s="129"/>
      <c r="F147" s="129"/>
    </row>
    <row r="148" spans="2:6" s="84" customFormat="1" x14ac:dyDescent="0.25">
      <c r="B148" s="129"/>
      <c r="C148" s="129"/>
      <c r="D148" s="129"/>
      <c r="E148" s="129"/>
      <c r="F148" s="129"/>
    </row>
    <row r="149" spans="2:6" s="84" customFormat="1" x14ac:dyDescent="0.25">
      <c r="B149" s="129"/>
      <c r="C149" s="129"/>
      <c r="D149" s="129"/>
      <c r="E149" s="129"/>
      <c r="F149" s="129"/>
    </row>
    <row r="150" spans="2:6" s="84" customFormat="1" x14ac:dyDescent="0.25">
      <c r="B150" s="129"/>
      <c r="C150" s="129"/>
      <c r="D150" s="129"/>
      <c r="E150" s="129"/>
      <c r="F150" s="129"/>
    </row>
    <row r="151" spans="2:6" s="84" customFormat="1" x14ac:dyDescent="0.25">
      <c r="B151" s="129"/>
      <c r="C151" s="129"/>
      <c r="D151" s="129"/>
      <c r="E151" s="129"/>
      <c r="F151" s="129"/>
    </row>
    <row r="152" spans="2:6" s="84" customFormat="1" x14ac:dyDescent="0.25">
      <c r="B152" s="129"/>
      <c r="C152" s="129"/>
      <c r="D152" s="129"/>
      <c r="E152" s="129"/>
      <c r="F152" s="129"/>
    </row>
    <row r="153" spans="2:6" s="84" customFormat="1" x14ac:dyDescent="0.25">
      <c r="B153" s="129"/>
      <c r="C153" s="129"/>
      <c r="D153" s="129"/>
      <c r="E153" s="129"/>
      <c r="F153" s="129"/>
    </row>
    <row r="154" spans="2:6" s="84" customFormat="1" x14ac:dyDescent="0.25">
      <c r="B154" s="129"/>
      <c r="C154" s="129"/>
      <c r="D154" s="129"/>
      <c r="E154" s="129"/>
      <c r="F154" s="129"/>
    </row>
    <row r="155" spans="2:6" s="84" customFormat="1" x14ac:dyDescent="0.25">
      <c r="B155" s="129"/>
      <c r="C155" s="129"/>
      <c r="D155" s="129"/>
      <c r="E155" s="129"/>
      <c r="F155" s="129"/>
    </row>
    <row r="156" spans="2:6" s="84" customFormat="1" x14ac:dyDescent="0.25">
      <c r="B156" s="129"/>
      <c r="C156" s="129"/>
      <c r="D156" s="129"/>
      <c r="E156" s="129"/>
      <c r="F156" s="129"/>
    </row>
    <row r="157" spans="2:6" s="84" customFormat="1" x14ac:dyDescent="0.25">
      <c r="B157" s="129"/>
      <c r="C157" s="129"/>
      <c r="D157" s="129"/>
      <c r="E157" s="129"/>
      <c r="F157" s="129"/>
    </row>
    <row r="158" spans="2:6" s="84" customFormat="1" x14ac:dyDescent="0.25">
      <c r="B158" s="129"/>
      <c r="C158" s="129"/>
      <c r="D158" s="129"/>
      <c r="E158" s="129"/>
      <c r="F158" s="129"/>
    </row>
    <row r="159" spans="2:6" s="84" customFormat="1" x14ac:dyDescent="0.25">
      <c r="B159" s="129"/>
      <c r="C159" s="129"/>
      <c r="D159" s="129"/>
      <c r="E159" s="129"/>
      <c r="F159" s="129"/>
    </row>
    <row r="160" spans="2:6" s="84" customFormat="1" x14ac:dyDescent="0.25">
      <c r="B160" s="129"/>
      <c r="C160" s="129"/>
      <c r="D160" s="129"/>
      <c r="E160" s="129"/>
      <c r="F160" s="129"/>
    </row>
    <row r="161" spans="2:6" s="84" customFormat="1" x14ac:dyDescent="0.25">
      <c r="B161" s="129"/>
      <c r="C161" s="129"/>
      <c r="D161" s="129"/>
      <c r="E161" s="129"/>
      <c r="F161" s="129"/>
    </row>
    <row r="162" spans="2:6" s="84" customFormat="1" x14ac:dyDescent="0.25">
      <c r="B162" s="129"/>
      <c r="C162" s="129"/>
      <c r="D162" s="129"/>
      <c r="E162" s="129"/>
      <c r="F162" s="129"/>
    </row>
    <row r="163" spans="2:6" s="84" customFormat="1" x14ac:dyDescent="0.25">
      <c r="B163" s="129"/>
      <c r="C163" s="129"/>
      <c r="D163" s="129"/>
      <c r="E163" s="129"/>
      <c r="F163" s="129"/>
    </row>
    <row r="164" spans="2:6" s="84" customFormat="1" x14ac:dyDescent="0.25">
      <c r="B164" s="129"/>
      <c r="C164" s="129"/>
      <c r="D164" s="129"/>
      <c r="E164" s="129"/>
      <c r="F164" s="129"/>
    </row>
    <row r="165" spans="2:6" s="84" customFormat="1" x14ac:dyDescent="0.25">
      <c r="B165" s="129"/>
      <c r="C165" s="129"/>
      <c r="D165" s="129"/>
      <c r="E165" s="129"/>
      <c r="F165" s="129"/>
    </row>
    <row r="166" spans="2:6" s="84" customFormat="1" x14ac:dyDescent="0.25">
      <c r="B166" s="129"/>
      <c r="C166" s="129"/>
      <c r="D166" s="129"/>
      <c r="E166" s="129"/>
      <c r="F166" s="129"/>
    </row>
    <row r="167" spans="2:6" s="84" customFormat="1" x14ac:dyDescent="0.25">
      <c r="B167" s="129"/>
      <c r="C167" s="129"/>
      <c r="D167" s="129"/>
      <c r="E167" s="129"/>
      <c r="F167" s="129"/>
    </row>
    <row r="168" spans="2:6" s="84" customFormat="1" x14ac:dyDescent="0.25">
      <c r="B168" s="129"/>
      <c r="C168" s="129"/>
      <c r="D168" s="129"/>
      <c r="E168" s="129"/>
      <c r="F168" s="129"/>
    </row>
    <row r="169" spans="2:6" s="84" customFormat="1" x14ac:dyDescent="0.25">
      <c r="B169" s="129"/>
      <c r="C169" s="129"/>
      <c r="D169" s="129"/>
      <c r="E169" s="129"/>
      <c r="F169" s="129"/>
    </row>
    <row r="170" spans="2:6" s="84" customFormat="1" x14ac:dyDescent="0.25">
      <c r="B170" s="129"/>
      <c r="C170" s="129"/>
      <c r="D170" s="129"/>
      <c r="E170" s="129"/>
      <c r="F170" s="129"/>
    </row>
    <row r="171" spans="2:6" s="84" customFormat="1" x14ac:dyDescent="0.25">
      <c r="B171" s="129"/>
      <c r="C171" s="129"/>
      <c r="D171" s="129"/>
      <c r="E171" s="129"/>
      <c r="F171" s="129"/>
    </row>
    <row r="172" spans="2:6" s="84" customFormat="1" x14ac:dyDescent="0.25">
      <c r="B172" s="129"/>
      <c r="C172" s="129"/>
      <c r="D172" s="129"/>
      <c r="E172" s="129"/>
      <c r="F172" s="129"/>
    </row>
    <row r="173" spans="2:6" s="84" customFormat="1" x14ac:dyDescent="0.25">
      <c r="B173" s="129"/>
      <c r="C173" s="129"/>
      <c r="D173" s="129"/>
      <c r="E173" s="129"/>
      <c r="F173" s="129"/>
    </row>
    <row r="174" spans="2:6" s="84" customFormat="1" x14ac:dyDescent="0.25">
      <c r="B174" s="129"/>
      <c r="C174" s="129"/>
      <c r="D174" s="129"/>
      <c r="E174" s="129"/>
      <c r="F174" s="129"/>
    </row>
    <row r="175" spans="2:6" s="84" customFormat="1" x14ac:dyDescent="0.25">
      <c r="B175" s="129"/>
      <c r="C175" s="129"/>
      <c r="D175" s="129"/>
      <c r="E175" s="129"/>
      <c r="F175" s="129"/>
    </row>
    <row r="176" spans="2:6" s="84" customFormat="1" x14ac:dyDescent="0.25">
      <c r="B176" s="129"/>
      <c r="C176" s="129"/>
      <c r="D176" s="129"/>
      <c r="E176" s="129"/>
      <c r="F176" s="129"/>
    </row>
    <row r="177" spans="2:6" s="84" customFormat="1" x14ac:dyDescent="0.25">
      <c r="B177" s="129"/>
      <c r="C177" s="129"/>
      <c r="D177" s="129"/>
      <c r="E177" s="129"/>
      <c r="F177" s="129"/>
    </row>
    <row r="178" spans="2:6" s="84" customFormat="1" x14ac:dyDescent="0.25">
      <c r="B178" s="129"/>
      <c r="C178" s="129"/>
      <c r="D178" s="129"/>
      <c r="E178" s="129"/>
      <c r="F178" s="129"/>
    </row>
    <row r="179" spans="2:6" s="84" customFormat="1" x14ac:dyDescent="0.25">
      <c r="B179" s="129"/>
      <c r="C179" s="129"/>
      <c r="D179" s="129"/>
      <c r="E179" s="129"/>
      <c r="F179" s="129"/>
    </row>
    <row r="180" spans="2:6" s="84" customFormat="1" x14ac:dyDescent="0.25">
      <c r="B180" s="129"/>
      <c r="C180" s="129"/>
      <c r="D180" s="129"/>
      <c r="E180" s="129"/>
      <c r="F180" s="129"/>
    </row>
    <row r="181" spans="2:6" s="84" customFormat="1" x14ac:dyDescent="0.25">
      <c r="B181" s="129"/>
      <c r="C181" s="129"/>
      <c r="D181" s="129"/>
      <c r="E181" s="129"/>
      <c r="F181" s="129"/>
    </row>
    <row r="182" spans="2:6" s="84" customFormat="1" x14ac:dyDescent="0.25">
      <c r="B182" s="129"/>
      <c r="C182" s="129"/>
      <c r="D182" s="129"/>
      <c r="E182" s="129"/>
      <c r="F182" s="129"/>
    </row>
    <row r="183" spans="2:6" s="84" customFormat="1" x14ac:dyDescent="0.25">
      <c r="B183" s="129"/>
      <c r="C183" s="129"/>
      <c r="D183" s="129"/>
      <c r="E183" s="129"/>
      <c r="F183" s="129"/>
    </row>
    <row r="184" spans="2:6" s="84" customFormat="1" x14ac:dyDescent="0.25">
      <c r="B184" s="129"/>
      <c r="C184" s="129"/>
      <c r="D184" s="129"/>
      <c r="E184" s="129"/>
      <c r="F184" s="129"/>
    </row>
    <row r="185" spans="2:6" s="84" customFormat="1" x14ac:dyDescent="0.25">
      <c r="B185" s="129"/>
      <c r="C185" s="129"/>
      <c r="D185" s="129"/>
      <c r="E185" s="129"/>
      <c r="F185" s="129"/>
    </row>
    <row r="186" spans="2:6" s="84" customFormat="1" x14ac:dyDescent="0.25">
      <c r="B186" s="129"/>
      <c r="C186" s="129"/>
      <c r="D186" s="129"/>
      <c r="E186" s="129"/>
      <c r="F186" s="129"/>
    </row>
    <row r="187" spans="2:6" s="84" customFormat="1" x14ac:dyDescent="0.25">
      <c r="B187" s="129"/>
      <c r="C187" s="129"/>
      <c r="D187" s="129"/>
      <c r="E187" s="129"/>
      <c r="F187" s="129"/>
    </row>
    <row r="188" spans="2:6" s="84" customFormat="1" x14ac:dyDescent="0.25">
      <c r="B188" s="129"/>
      <c r="C188" s="129"/>
      <c r="D188" s="129"/>
      <c r="E188" s="129"/>
      <c r="F188" s="129"/>
    </row>
    <row r="189" spans="2:6" s="84" customFormat="1" x14ac:dyDescent="0.25">
      <c r="B189" s="129"/>
      <c r="C189" s="129"/>
      <c r="D189" s="129"/>
      <c r="E189" s="129"/>
      <c r="F189" s="129"/>
    </row>
    <row r="190" spans="2:6" s="84" customFormat="1" x14ac:dyDescent="0.25">
      <c r="B190" s="129"/>
      <c r="C190" s="129"/>
      <c r="D190" s="129"/>
      <c r="E190" s="129"/>
      <c r="F190" s="129"/>
    </row>
    <row r="191" spans="2:6" s="84" customFormat="1" x14ac:dyDescent="0.25">
      <c r="B191" s="129"/>
      <c r="C191" s="129"/>
      <c r="D191" s="129"/>
      <c r="E191" s="129"/>
      <c r="F191" s="129"/>
    </row>
    <row r="192" spans="2:6" s="84" customFormat="1" x14ac:dyDescent="0.25">
      <c r="B192" s="129"/>
      <c r="C192" s="129"/>
      <c r="D192" s="129"/>
      <c r="E192" s="129"/>
      <c r="F192" s="129"/>
    </row>
    <row r="193" spans="2:6" s="84" customFormat="1" x14ac:dyDescent="0.25">
      <c r="B193" s="129"/>
      <c r="C193" s="129"/>
      <c r="D193" s="129"/>
      <c r="E193" s="129"/>
      <c r="F193" s="129"/>
    </row>
    <row r="194" spans="2:6" s="84" customFormat="1" x14ac:dyDescent="0.25">
      <c r="B194" s="129"/>
      <c r="C194" s="129"/>
      <c r="D194" s="129"/>
      <c r="E194" s="129"/>
      <c r="F194" s="129"/>
    </row>
    <row r="195" spans="2:6" s="84" customFormat="1" x14ac:dyDescent="0.25">
      <c r="B195" s="129"/>
      <c r="C195" s="129"/>
      <c r="D195" s="129"/>
      <c r="E195" s="129"/>
      <c r="F195" s="129"/>
    </row>
    <row r="196" spans="2:6" s="84" customFormat="1" x14ac:dyDescent="0.25">
      <c r="B196" s="129"/>
      <c r="C196" s="129"/>
      <c r="D196" s="129"/>
      <c r="E196" s="129"/>
      <c r="F196" s="129"/>
    </row>
    <row r="197" spans="2:6" s="84" customFormat="1" x14ac:dyDescent="0.25">
      <c r="B197" s="129"/>
      <c r="C197" s="129"/>
      <c r="D197" s="129"/>
      <c r="E197" s="129"/>
      <c r="F197" s="129"/>
    </row>
    <row r="198" spans="2:6" s="84" customFormat="1" x14ac:dyDescent="0.25">
      <c r="B198" s="129"/>
      <c r="C198" s="129"/>
      <c r="D198" s="129"/>
      <c r="E198" s="129"/>
      <c r="F198" s="129"/>
    </row>
    <row r="199" spans="2:6" s="84" customFormat="1" x14ac:dyDescent="0.25">
      <c r="B199" s="129"/>
      <c r="C199" s="129"/>
      <c r="D199" s="129"/>
      <c r="E199" s="129"/>
      <c r="F199" s="129"/>
    </row>
    <row r="200" spans="2:6" s="84" customFormat="1" x14ac:dyDescent="0.25">
      <c r="B200" s="129"/>
      <c r="C200" s="129"/>
      <c r="D200" s="129"/>
      <c r="E200" s="129"/>
      <c r="F200" s="129"/>
    </row>
    <row r="201" spans="2:6" s="84" customFormat="1" x14ac:dyDescent="0.25">
      <c r="B201" s="129"/>
      <c r="C201" s="129"/>
      <c r="D201" s="129"/>
      <c r="E201" s="129"/>
      <c r="F201" s="129"/>
    </row>
    <row r="202" spans="2:6" s="84" customFormat="1" x14ac:dyDescent="0.25">
      <c r="B202" s="129"/>
      <c r="C202" s="129"/>
      <c r="D202" s="129"/>
      <c r="E202" s="129"/>
      <c r="F202" s="129"/>
    </row>
    <row r="203" spans="2:6" s="84" customFormat="1" x14ac:dyDescent="0.25">
      <c r="B203" s="129"/>
      <c r="C203" s="129"/>
      <c r="D203" s="129"/>
      <c r="E203" s="129"/>
      <c r="F203" s="129"/>
    </row>
    <row r="204" spans="2:6" s="84" customFormat="1" x14ac:dyDescent="0.25">
      <c r="B204" s="129"/>
      <c r="C204" s="129"/>
      <c r="D204" s="129"/>
      <c r="E204" s="129"/>
      <c r="F204" s="129"/>
    </row>
    <row r="205" spans="2:6" s="84" customFormat="1" x14ac:dyDescent="0.25">
      <c r="B205" s="129"/>
      <c r="C205" s="129"/>
      <c r="D205" s="129"/>
      <c r="E205" s="129"/>
      <c r="F205" s="129"/>
    </row>
    <row r="206" spans="2:6" s="84" customFormat="1" x14ac:dyDescent="0.25">
      <c r="B206" s="129"/>
      <c r="C206" s="129"/>
      <c r="D206" s="129"/>
      <c r="E206" s="129"/>
      <c r="F206" s="129"/>
    </row>
    <row r="207" spans="2:6" s="84" customFormat="1" x14ac:dyDescent="0.25">
      <c r="B207" s="129"/>
      <c r="C207" s="129"/>
      <c r="D207" s="129"/>
      <c r="E207" s="129"/>
      <c r="F207" s="129"/>
    </row>
    <row r="208" spans="2:6" s="84" customFormat="1" x14ac:dyDescent="0.25">
      <c r="B208" s="129"/>
      <c r="C208" s="129"/>
      <c r="D208" s="129"/>
      <c r="E208" s="129"/>
      <c r="F208" s="129"/>
    </row>
    <row r="209" spans="2:6" s="84" customFormat="1" x14ac:dyDescent="0.25">
      <c r="B209" s="129"/>
      <c r="C209" s="129"/>
      <c r="D209" s="129"/>
      <c r="E209" s="129"/>
      <c r="F209" s="129"/>
    </row>
    <row r="210" spans="2:6" s="84" customFormat="1" x14ac:dyDescent="0.25">
      <c r="B210" s="129"/>
      <c r="C210" s="129"/>
      <c r="D210" s="129"/>
      <c r="E210" s="129"/>
      <c r="F210" s="129"/>
    </row>
    <row r="211" spans="2:6" s="84" customFormat="1" x14ac:dyDescent="0.25">
      <c r="B211" s="129"/>
      <c r="C211" s="129"/>
      <c r="D211" s="129"/>
      <c r="E211" s="129"/>
      <c r="F211" s="129"/>
    </row>
    <row r="212" spans="2:6" s="84" customFormat="1" x14ac:dyDescent="0.25">
      <c r="B212" s="129"/>
      <c r="C212" s="129"/>
      <c r="D212" s="129"/>
      <c r="E212" s="129"/>
      <c r="F212" s="129"/>
    </row>
    <row r="213" spans="2:6" s="84" customFormat="1" x14ac:dyDescent="0.25">
      <c r="B213" s="129"/>
      <c r="C213" s="129"/>
      <c r="D213" s="129"/>
      <c r="E213" s="129"/>
      <c r="F213" s="129"/>
    </row>
    <row r="214" spans="2:6" s="84" customFormat="1" x14ac:dyDescent="0.25">
      <c r="B214" s="129"/>
      <c r="C214" s="129"/>
      <c r="D214" s="129"/>
      <c r="E214" s="129"/>
      <c r="F214" s="129"/>
    </row>
    <row r="215" spans="2:6" s="84" customFormat="1" x14ac:dyDescent="0.25">
      <c r="B215" s="129"/>
      <c r="C215" s="129"/>
      <c r="D215" s="129"/>
      <c r="E215" s="129"/>
      <c r="F215" s="129"/>
    </row>
    <row r="216" spans="2:6" s="84" customFormat="1" x14ac:dyDescent="0.25">
      <c r="B216" s="129"/>
      <c r="C216" s="129"/>
      <c r="D216" s="129"/>
      <c r="E216" s="129"/>
      <c r="F216" s="129"/>
    </row>
    <row r="217" spans="2:6" s="84" customFormat="1" x14ac:dyDescent="0.25">
      <c r="B217" s="129"/>
      <c r="C217" s="129"/>
      <c r="D217" s="129"/>
      <c r="E217" s="129"/>
      <c r="F217" s="129"/>
    </row>
    <row r="218" spans="2:6" s="84" customFormat="1" x14ac:dyDescent="0.25">
      <c r="B218" s="129"/>
      <c r="C218" s="129"/>
      <c r="D218" s="129"/>
      <c r="E218" s="129"/>
      <c r="F218" s="129"/>
    </row>
    <row r="219" spans="2:6" s="84" customFormat="1" x14ac:dyDescent="0.25">
      <c r="B219" s="129"/>
      <c r="C219" s="129"/>
      <c r="D219" s="129"/>
      <c r="E219" s="129"/>
      <c r="F219" s="129"/>
    </row>
    <row r="220" spans="2:6" s="84" customFormat="1" x14ac:dyDescent="0.25">
      <c r="B220" s="129"/>
      <c r="C220" s="129"/>
      <c r="D220" s="129"/>
      <c r="E220" s="129"/>
      <c r="F220" s="129"/>
    </row>
    <row r="221" spans="2:6" s="84" customFormat="1" x14ac:dyDescent="0.25">
      <c r="B221" s="129"/>
      <c r="C221" s="129"/>
      <c r="D221" s="129"/>
      <c r="E221" s="129"/>
      <c r="F221" s="129"/>
    </row>
    <row r="222" spans="2:6" s="84" customFormat="1" x14ac:dyDescent="0.25">
      <c r="B222" s="129"/>
      <c r="C222" s="129"/>
      <c r="D222" s="129"/>
      <c r="E222" s="129"/>
      <c r="F222" s="129"/>
    </row>
    <row r="223" spans="2:6" s="84" customFormat="1" x14ac:dyDescent="0.25">
      <c r="B223" s="129"/>
      <c r="C223" s="129"/>
      <c r="D223" s="129"/>
      <c r="E223" s="129"/>
      <c r="F223" s="129"/>
    </row>
    <row r="224" spans="2:6" s="84" customFormat="1" x14ac:dyDescent="0.25">
      <c r="B224" s="129"/>
      <c r="C224" s="129"/>
      <c r="D224" s="129"/>
      <c r="E224" s="129"/>
      <c r="F224" s="129"/>
    </row>
    <row r="225" spans="2:6" s="84" customFormat="1" x14ac:dyDescent="0.25">
      <c r="B225" s="129"/>
      <c r="C225" s="129"/>
      <c r="D225" s="129"/>
      <c r="E225" s="129"/>
      <c r="F225" s="129"/>
    </row>
    <row r="226" spans="2:6" s="84" customFormat="1" x14ac:dyDescent="0.25">
      <c r="B226" s="129"/>
      <c r="C226" s="129"/>
      <c r="D226" s="129"/>
      <c r="E226" s="129"/>
      <c r="F226" s="129"/>
    </row>
    <row r="227" spans="2:6" s="84" customFormat="1" x14ac:dyDescent="0.25">
      <c r="B227" s="129"/>
      <c r="C227" s="129"/>
      <c r="D227" s="129"/>
      <c r="E227" s="129"/>
      <c r="F227" s="129"/>
    </row>
    <row r="228" spans="2:6" s="84" customFormat="1" x14ac:dyDescent="0.25">
      <c r="B228" s="129"/>
      <c r="C228" s="129"/>
      <c r="D228" s="129"/>
      <c r="E228" s="129"/>
      <c r="F228" s="129"/>
    </row>
    <row r="229" spans="2:6" s="84" customFormat="1" x14ac:dyDescent="0.25">
      <c r="B229" s="129"/>
      <c r="C229" s="129"/>
      <c r="D229" s="129"/>
      <c r="E229" s="129"/>
      <c r="F229" s="129"/>
    </row>
    <row r="230" spans="2:6" s="84" customFormat="1" x14ac:dyDescent="0.25">
      <c r="B230" s="129"/>
      <c r="C230" s="129"/>
      <c r="D230" s="129"/>
      <c r="E230" s="129"/>
      <c r="F230" s="129"/>
    </row>
    <row r="231" spans="2:6" s="84" customFormat="1" x14ac:dyDescent="0.25">
      <c r="B231" s="129"/>
      <c r="C231" s="129"/>
      <c r="D231" s="129"/>
      <c r="E231" s="129"/>
      <c r="F231" s="129"/>
    </row>
    <row r="232" spans="2:6" s="84" customFormat="1" x14ac:dyDescent="0.25">
      <c r="B232" s="129"/>
      <c r="C232" s="129"/>
      <c r="D232" s="129"/>
      <c r="E232" s="129"/>
      <c r="F232" s="129"/>
    </row>
    <row r="233" spans="2:6" s="84" customFormat="1" x14ac:dyDescent="0.25">
      <c r="B233" s="129"/>
      <c r="C233" s="129"/>
      <c r="D233" s="129"/>
      <c r="E233" s="129"/>
      <c r="F233" s="129"/>
    </row>
    <row r="234" spans="2:6" s="84" customFormat="1" x14ac:dyDescent="0.25">
      <c r="B234" s="129"/>
      <c r="C234" s="129"/>
      <c r="D234" s="129"/>
      <c r="E234" s="129"/>
      <c r="F234" s="129"/>
    </row>
    <row r="235" spans="2:6" s="84" customFormat="1" x14ac:dyDescent="0.25">
      <c r="B235" s="129"/>
      <c r="C235" s="129"/>
      <c r="D235" s="129"/>
      <c r="E235" s="129"/>
      <c r="F235" s="129"/>
    </row>
    <row r="236" spans="2:6" s="84" customFormat="1" x14ac:dyDescent="0.25">
      <c r="B236" s="129"/>
      <c r="C236" s="129"/>
      <c r="D236" s="129"/>
      <c r="E236" s="129"/>
      <c r="F236" s="129"/>
    </row>
    <row r="237" spans="2:6" s="84" customFormat="1" x14ac:dyDescent="0.25">
      <c r="B237" s="129"/>
      <c r="C237" s="129"/>
      <c r="D237" s="129"/>
      <c r="E237" s="129"/>
      <c r="F237" s="129"/>
    </row>
    <row r="238" spans="2:6" s="84" customFormat="1" x14ac:dyDescent="0.25">
      <c r="B238" s="129"/>
      <c r="C238" s="129"/>
      <c r="D238" s="129"/>
      <c r="E238" s="129"/>
      <c r="F238" s="129"/>
    </row>
    <row r="239" spans="2:6" s="84" customFormat="1" x14ac:dyDescent="0.25">
      <c r="B239" s="129"/>
      <c r="C239" s="129"/>
      <c r="D239" s="129"/>
      <c r="E239" s="129"/>
      <c r="F239" s="129"/>
    </row>
    <row r="240" spans="2:6" s="84" customFormat="1" x14ac:dyDescent="0.25">
      <c r="B240" s="129"/>
      <c r="C240" s="129"/>
      <c r="D240" s="129"/>
      <c r="E240" s="129"/>
      <c r="F240" s="129"/>
    </row>
    <row r="241" spans="2:6" s="84" customFormat="1" x14ac:dyDescent="0.25">
      <c r="B241" s="129"/>
      <c r="C241" s="129"/>
      <c r="D241" s="129"/>
      <c r="E241" s="129"/>
      <c r="F241" s="129"/>
    </row>
    <row r="242" spans="2:6" s="84" customFormat="1" x14ac:dyDescent="0.25">
      <c r="B242" s="129"/>
      <c r="C242" s="129"/>
      <c r="D242" s="129"/>
      <c r="E242" s="129"/>
      <c r="F242" s="129"/>
    </row>
    <row r="243" spans="2:6" s="84" customFormat="1" x14ac:dyDescent="0.25">
      <c r="B243" s="129"/>
      <c r="C243" s="129"/>
      <c r="D243" s="129"/>
      <c r="E243" s="129"/>
      <c r="F243" s="129"/>
    </row>
    <row r="244" spans="2:6" s="84" customFormat="1" x14ac:dyDescent="0.25">
      <c r="B244" s="129"/>
      <c r="C244" s="129"/>
      <c r="D244" s="129"/>
      <c r="E244" s="129"/>
      <c r="F244" s="129"/>
    </row>
    <row r="245" spans="2:6" s="84" customFormat="1" x14ac:dyDescent="0.25">
      <c r="B245" s="129"/>
      <c r="C245" s="129"/>
      <c r="D245" s="129"/>
      <c r="E245" s="129"/>
      <c r="F245" s="129"/>
    </row>
    <row r="246" spans="2:6" s="84" customFormat="1" x14ac:dyDescent="0.25">
      <c r="B246" s="129"/>
      <c r="C246" s="129"/>
      <c r="D246" s="129"/>
      <c r="E246" s="129"/>
      <c r="F246" s="129"/>
    </row>
    <row r="247" spans="2:6" s="84" customFormat="1" x14ac:dyDescent="0.25">
      <c r="B247" s="129"/>
      <c r="C247" s="129"/>
      <c r="D247" s="129"/>
      <c r="E247" s="129"/>
      <c r="F247" s="129"/>
    </row>
    <row r="248" spans="2:6" s="84" customFormat="1" x14ac:dyDescent="0.25">
      <c r="B248" s="129"/>
      <c r="C248" s="129"/>
      <c r="D248" s="129"/>
      <c r="E248" s="129"/>
      <c r="F248" s="129"/>
    </row>
    <row r="249" spans="2:6" s="84" customFormat="1" x14ac:dyDescent="0.25">
      <c r="B249" s="129"/>
      <c r="C249" s="129"/>
      <c r="D249" s="129"/>
      <c r="E249" s="129"/>
      <c r="F249" s="129"/>
    </row>
    <row r="250" spans="2:6" s="84" customFormat="1" x14ac:dyDescent="0.25">
      <c r="B250" s="129"/>
      <c r="C250" s="129"/>
      <c r="D250" s="129"/>
      <c r="E250" s="129"/>
      <c r="F250" s="129"/>
    </row>
    <row r="251" spans="2:6" s="84" customFormat="1" x14ac:dyDescent="0.25">
      <c r="B251" s="129"/>
      <c r="C251" s="129"/>
      <c r="D251" s="129"/>
      <c r="E251" s="129"/>
      <c r="F251" s="129"/>
    </row>
    <row r="252" spans="2:6" s="84" customFormat="1" x14ac:dyDescent="0.25">
      <c r="B252" s="129"/>
      <c r="C252" s="129"/>
      <c r="D252" s="129"/>
      <c r="E252" s="129"/>
      <c r="F252" s="129"/>
    </row>
    <row r="253" spans="2:6" s="84" customFormat="1" x14ac:dyDescent="0.25">
      <c r="B253" s="129"/>
      <c r="C253" s="129"/>
      <c r="D253" s="129"/>
      <c r="E253" s="129"/>
      <c r="F253" s="129"/>
    </row>
    <row r="254" spans="2:6" s="84" customFormat="1" x14ac:dyDescent="0.25">
      <c r="B254" s="129"/>
      <c r="C254" s="129"/>
      <c r="D254" s="129"/>
      <c r="E254" s="129"/>
      <c r="F254" s="129"/>
    </row>
    <row r="255" spans="2:6" s="84" customFormat="1" x14ac:dyDescent="0.25">
      <c r="B255" s="129"/>
      <c r="C255" s="129"/>
      <c r="D255" s="129"/>
      <c r="E255" s="129"/>
      <c r="F255" s="129"/>
    </row>
    <row r="256" spans="2:6" s="84" customFormat="1" x14ac:dyDescent="0.25">
      <c r="B256" s="129"/>
      <c r="C256" s="129"/>
      <c r="D256" s="129"/>
      <c r="E256" s="129"/>
      <c r="F256" s="129"/>
    </row>
    <row r="257" spans="2:6" s="84" customFormat="1" x14ac:dyDescent="0.25">
      <c r="B257" s="129"/>
      <c r="C257" s="129"/>
      <c r="D257" s="129"/>
      <c r="E257" s="129"/>
      <c r="F257" s="129"/>
    </row>
    <row r="258" spans="2:6" s="84" customFormat="1" x14ac:dyDescent="0.25">
      <c r="B258" s="129"/>
      <c r="C258" s="129"/>
      <c r="D258" s="129"/>
      <c r="E258" s="129"/>
      <c r="F258" s="129"/>
    </row>
    <row r="259" spans="2:6" s="84" customFormat="1" x14ac:dyDescent="0.25">
      <c r="B259" s="129"/>
      <c r="C259" s="129"/>
      <c r="D259" s="129"/>
      <c r="E259" s="129"/>
      <c r="F259" s="129"/>
    </row>
    <row r="260" spans="2:6" s="84" customFormat="1" x14ac:dyDescent="0.25">
      <c r="B260" s="129"/>
      <c r="C260" s="129"/>
      <c r="D260" s="129"/>
      <c r="E260" s="129"/>
      <c r="F260" s="129"/>
    </row>
    <row r="261" spans="2:6" s="84" customFormat="1" x14ac:dyDescent="0.25">
      <c r="B261" s="129"/>
      <c r="C261" s="129"/>
      <c r="D261" s="129"/>
      <c r="E261" s="129"/>
      <c r="F261" s="129"/>
    </row>
    <row r="262" spans="2:6" s="84" customFormat="1" x14ac:dyDescent="0.25">
      <c r="B262" s="129"/>
      <c r="C262" s="129"/>
      <c r="D262" s="129"/>
      <c r="E262" s="129"/>
      <c r="F262" s="129"/>
    </row>
    <row r="263" spans="2:6" s="84" customFormat="1" x14ac:dyDescent="0.25">
      <c r="B263" s="129"/>
      <c r="C263" s="129"/>
      <c r="D263" s="129"/>
      <c r="E263" s="129"/>
      <c r="F263" s="129"/>
    </row>
    <row r="264" spans="2:6" s="84" customFormat="1" x14ac:dyDescent="0.25">
      <c r="B264" s="129"/>
      <c r="C264" s="129"/>
      <c r="D264" s="129"/>
      <c r="E264" s="129"/>
      <c r="F264" s="129"/>
    </row>
    <row r="265" spans="2:6" s="84" customFormat="1" x14ac:dyDescent="0.25">
      <c r="B265" s="129"/>
      <c r="C265" s="129"/>
      <c r="D265" s="129"/>
      <c r="E265" s="129"/>
      <c r="F265" s="129"/>
    </row>
    <row r="266" spans="2:6" s="84" customFormat="1" x14ac:dyDescent="0.25">
      <c r="B266" s="129"/>
      <c r="C266" s="129"/>
      <c r="D266" s="129"/>
      <c r="E266" s="129"/>
      <c r="F266" s="129"/>
    </row>
    <row r="267" spans="2:6" s="84" customFormat="1" x14ac:dyDescent="0.25">
      <c r="B267" s="129"/>
      <c r="C267" s="129"/>
      <c r="D267" s="129"/>
      <c r="E267" s="129"/>
      <c r="F267" s="129"/>
    </row>
    <row r="268" spans="2:6" s="84" customFormat="1" x14ac:dyDescent="0.25">
      <c r="B268" s="129"/>
      <c r="C268" s="129"/>
      <c r="D268" s="129"/>
      <c r="E268" s="129"/>
      <c r="F268" s="129"/>
    </row>
    <row r="269" spans="2:6" s="84" customFormat="1" x14ac:dyDescent="0.25">
      <c r="B269" s="129"/>
      <c r="C269" s="129"/>
      <c r="D269" s="129"/>
      <c r="E269" s="129"/>
      <c r="F269" s="129"/>
    </row>
    <row r="270" spans="2:6" s="84" customFormat="1" x14ac:dyDescent="0.25">
      <c r="B270" s="129"/>
      <c r="C270" s="129"/>
      <c r="D270" s="129"/>
      <c r="E270" s="129"/>
      <c r="F270" s="129"/>
    </row>
    <row r="271" spans="2:6" s="84" customFormat="1" x14ac:dyDescent="0.25">
      <c r="B271" s="129"/>
      <c r="C271" s="129"/>
      <c r="D271" s="129"/>
      <c r="E271" s="129"/>
      <c r="F271" s="129"/>
    </row>
    <row r="272" spans="2:6" s="84" customFormat="1" x14ac:dyDescent="0.25">
      <c r="B272" s="129"/>
      <c r="C272" s="129"/>
      <c r="D272" s="129"/>
      <c r="E272" s="129"/>
      <c r="F272" s="129"/>
    </row>
    <row r="273" spans="2:6" s="84" customFormat="1" x14ac:dyDescent="0.25">
      <c r="B273" s="129"/>
      <c r="C273" s="129"/>
      <c r="D273" s="129"/>
      <c r="E273" s="129"/>
      <c r="F273" s="129"/>
    </row>
    <row r="274" spans="2:6" s="84" customFormat="1" x14ac:dyDescent="0.25">
      <c r="B274" s="129"/>
      <c r="C274" s="129"/>
      <c r="D274" s="129"/>
      <c r="E274" s="129"/>
      <c r="F274" s="129"/>
    </row>
    <row r="275" spans="2:6" s="84" customFormat="1" x14ac:dyDescent="0.25">
      <c r="B275" s="129"/>
      <c r="C275" s="129"/>
      <c r="D275" s="129"/>
      <c r="E275" s="129"/>
      <c r="F275" s="129"/>
    </row>
    <row r="276" spans="2:6" s="84" customFormat="1" x14ac:dyDescent="0.25">
      <c r="B276" s="129"/>
      <c r="C276" s="129"/>
      <c r="D276" s="129"/>
      <c r="E276" s="129"/>
      <c r="F276" s="129"/>
    </row>
    <row r="277" spans="2:6" s="84" customFormat="1" x14ac:dyDescent="0.25">
      <c r="B277" s="129"/>
      <c r="C277" s="129"/>
      <c r="D277" s="129"/>
      <c r="E277" s="129"/>
      <c r="F277" s="129"/>
    </row>
    <row r="278" spans="2:6" s="84" customFormat="1" x14ac:dyDescent="0.25">
      <c r="B278" s="129"/>
      <c r="C278" s="129"/>
      <c r="D278" s="129"/>
      <c r="E278" s="129"/>
      <c r="F278" s="129"/>
    </row>
    <row r="279" spans="2:6" s="84" customFormat="1" x14ac:dyDescent="0.25">
      <c r="B279" s="129"/>
      <c r="C279" s="129"/>
      <c r="D279" s="129"/>
      <c r="E279" s="129"/>
      <c r="F279" s="129"/>
    </row>
    <row r="280" spans="2:6" s="84" customFormat="1" x14ac:dyDescent="0.25">
      <c r="B280" s="129"/>
      <c r="C280" s="129"/>
      <c r="D280" s="129"/>
      <c r="E280" s="129"/>
      <c r="F280" s="129"/>
    </row>
    <row r="281" spans="2:6" s="84" customFormat="1" x14ac:dyDescent="0.25">
      <c r="B281" s="129"/>
      <c r="C281" s="129"/>
      <c r="D281" s="129"/>
      <c r="E281" s="129"/>
      <c r="F281" s="129"/>
    </row>
    <row r="282" spans="2:6" s="84" customFormat="1" x14ac:dyDescent="0.25">
      <c r="B282" s="129"/>
      <c r="C282" s="129"/>
      <c r="D282" s="129"/>
      <c r="E282" s="129"/>
      <c r="F282" s="129"/>
    </row>
    <row r="283" spans="2:6" s="84" customFormat="1" x14ac:dyDescent="0.25">
      <c r="B283" s="129"/>
      <c r="C283" s="129"/>
      <c r="D283" s="129"/>
      <c r="E283" s="129"/>
      <c r="F283" s="129"/>
    </row>
    <row r="284" spans="2:6" s="84" customFormat="1" x14ac:dyDescent="0.25">
      <c r="B284" s="129"/>
      <c r="C284" s="129"/>
      <c r="D284" s="129"/>
      <c r="E284" s="129"/>
      <c r="F284" s="129"/>
    </row>
    <row r="285" spans="2:6" s="84" customFormat="1" x14ac:dyDescent="0.25">
      <c r="B285" s="129"/>
      <c r="C285" s="129"/>
      <c r="D285" s="129"/>
      <c r="E285" s="129"/>
      <c r="F285" s="129"/>
    </row>
    <row r="286" spans="2:6" s="84" customFormat="1" x14ac:dyDescent="0.25">
      <c r="B286" s="129"/>
      <c r="C286" s="129"/>
      <c r="D286" s="129"/>
      <c r="E286" s="129"/>
      <c r="F286" s="129"/>
    </row>
    <row r="287" spans="2:6" s="84" customFormat="1" x14ac:dyDescent="0.25">
      <c r="B287" s="129"/>
      <c r="C287" s="129"/>
      <c r="D287" s="129"/>
      <c r="E287" s="129"/>
      <c r="F287" s="129"/>
    </row>
    <row r="288" spans="2:6" s="84" customFormat="1" x14ac:dyDescent="0.25">
      <c r="B288" s="129"/>
      <c r="C288" s="129"/>
      <c r="D288" s="129"/>
      <c r="E288" s="129"/>
      <c r="F288" s="129"/>
    </row>
    <row r="289" spans="2:6" s="84" customFormat="1" x14ac:dyDescent="0.25">
      <c r="B289" s="129"/>
      <c r="C289" s="129"/>
      <c r="D289" s="129"/>
      <c r="E289" s="129"/>
      <c r="F289" s="129"/>
    </row>
    <row r="290" spans="2:6" s="84" customFormat="1" x14ac:dyDescent="0.25">
      <c r="B290" s="129"/>
      <c r="C290" s="129"/>
      <c r="D290" s="129"/>
      <c r="E290" s="129"/>
      <c r="F290" s="129"/>
    </row>
    <row r="291" spans="2:6" s="84" customFormat="1" x14ac:dyDescent="0.25">
      <c r="B291" s="129"/>
      <c r="C291" s="129"/>
      <c r="D291" s="129"/>
      <c r="E291" s="129"/>
      <c r="F291" s="129"/>
    </row>
    <row r="292" spans="2:6" s="84" customFormat="1" x14ac:dyDescent="0.25">
      <c r="B292" s="129"/>
      <c r="C292" s="129"/>
      <c r="D292" s="129"/>
      <c r="E292" s="129"/>
      <c r="F292" s="129"/>
    </row>
    <row r="293" spans="2:6" s="84" customFormat="1" x14ac:dyDescent="0.25">
      <c r="B293" s="129"/>
      <c r="C293" s="129"/>
      <c r="D293" s="129"/>
      <c r="E293" s="129"/>
      <c r="F293" s="129"/>
    </row>
    <row r="294" spans="2:6" s="84" customFormat="1" x14ac:dyDescent="0.25">
      <c r="B294" s="129"/>
      <c r="C294" s="129"/>
      <c r="D294" s="129"/>
      <c r="E294" s="129"/>
      <c r="F294" s="129"/>
    </row>
    <row r="295" spans="2:6" s="84" customFormat="1" x14ac:dyDescent="0.25">
      <c r="B295" s="129"/>
      <c r="C295" s="129"/>
      <c r="D295" s="129"/>
      <c r="E295" s="129"/>
      <c r="F295" s="129"/>
    </row>
    <row r="296" spans="2:6" s="84" customFormat="1" x14ac:dyDescent="0.25">
      <c r="B296" s="129"/>
      <c r="C296" s="129"/>
      <c r="D296" s="129"/>
      <c r="E296" s="129"/>
      <c r="F296" s="129"/>
    </row>
    <row r="297" spans="2:6" s="84" customFormat="1" x14ac:dyDescent="0.25">
      <c r="B297" s="129"/>
      <c r="C297" s="129"/>
      <c r="D297" s="129"/>
      <c r="E297" s="129"/>
      <c r="F297" s="129"/>
    </row>
    <row r="298" spans="2:6" s="84" customFormat="1" x14ac:dyDescent="0.25">
      <c r="B298" s="129"/>
      <c r="C298" s="129"/>
      <c r="D298" s="129"/>
      <c r="E298" s="129"/>
      <c r="F298" s="129"/>
    </row>
    <row r="299" spans="2:6" s="84" customFormat="1" x14ac:dyDescent="0.25">
      <c r="B299" s="129"/>
      <c r="C299" s="129"/>
      <c r="D299" s="129"/>
      <c r="E299" s="129"/>
      <c r="F299" s="129"/>
    </row>
    <row r="300" spans="2:6" s="84" customFormat="1" x14ac:dyDescent="0.25">
      <c r="B300" s="129"/>
      <c r="C300" s="129"/>
      <c r="D300" s="129"/>
      <c r="E300" s="129"/>
      <c r="F300" s="129"/>
    </row>
    <row r="301" spans="2:6" s="84" customFormat="1" x14ac:dyDescent="0.25">
      <c r="B301" s="129"/>
      <c r="C301" s="129"/>
      <c r="D301" s="129"/>
      <c r="E301" s="129"/>
      <c r="F301" s="129"/>
    </row>
    <row r="302" spans="2:6" s="84" customFormat="1" x14ac:dyDescent="0.25">
      <c r="B302" s="129"/>
      <c r="C302" s="129"/>
      <c r="D302" s="129"/>
      <c r="E302" s="129"/>
      <c r="F302" s="129"/>
    </row>
    <row r="303" spans="2:6" s="84" customFormat="1" x14ac:dyDescent="0.25">
      <c r="B303" s="129"/>
      <c r="C303" s="129"/>
      <c r="D303" s="129"/>
      <c r="E303" s="129"/>
      <c r="F303" s="129"/>
    </row>
    <row r="304" spans="2:6" s="84" customFormat="1" x14ac:dyDescent="0.25">
      <c r="B304" s="129"/>
      <c r="C304" s="129"/>
      <c r="D304" s="129"/>
      <c r="E304" s="129"/>
      <c r="F304" s="129"/>
    </row>
    <row r="305" spans="2:6" s="84" customFormat="1" x14ac:dyDescent="0.25">
      <c r="B305" s="129"/>
      <c r="C305" s="129"/>
      <c r="D305" s="129"/>
      <c r="E305" s="129"/>
      <c r="F305" s="129"/>
    </row>
    <row r="306" spans="2:6" s="84" customFormat="1" x14ac:dyDescent="0.25">
      <c r="B306" s="129"/>
      <c r="C306" s="129"/>
      <c r="D306" s="129"/>
      <c r="E306" s="129"/>
      <c r="F306" s="129"/>
    </row>
    <row r="307" spans="2:6" s="84" customFormat="1" x14ac:dyDescent="0.25">
      <c r="B307" s="129"/>
      <c r="C307" s="129"/>
      <c r="D307" s="129"/>
      <c r="E307" s="129"/>
      <c r="F307" s="129"/>
    </row>
    <row r="308" spans="2:6" s="84" customFormat="1" x14ac:dyDescent="0.25">
      <c r="B308" s="129"/>
      <c r="C308" s="129"/>
      <c r="D308" s="129"/>
      <c r="E308" s="129"/>
      <c r="F308" s="129"/>
    </row>
    <row r="309" spans="2:6" s="84" customFormat="1" x14ac:dyDescent="0.25">
      <c r="B309" s="129"/>
      <c r="C309" s="129"/>
      <c r="D309" s="129"/>
      <c r="E309" s="129"/>
      <c r="F309" s="129"/>
    </row>
    <row r="310" spans="2:6" s="84" customFormat="1" x14ac:dyDescent="0.25">
      <c r="B310" s="129"/>
      <c r="C310" s="129"/>
      <c r="D310" s="129"/>
      <c r="E310" s="129"/>
      <c r="F310" s="129"/>
    </row>
    <row r="311" spans="2:6" s="84" customFormat="1" x14ac:dyDescent="0.25">
      <c r="B311" s="129"/>
      <c r="C311" s="129"/>
      <c r="D311" s="129"/>
      <c r="E311" s="129"/>
      <c r="F311" s="129"/>
    </row>
    <row r="312" spans="2:6" s="84" customFormat="1" x14ac:dyDescent="0.25">
      <c r="B312" s="129"/>
      <c r="C312" s="129"/>
      <c r="D312" s="129"/>
      <c r="E312" s="129"/>
      <c r="F312" s="129"/>
    </row>
    <row r="313" spans="2:6" s="84" customFormat="1" x14ac:dyDescent="0.25">
      <c r="B313" s="129"/>
      <c r="C313" s="129"/>
      <c r="D313" s="129"/>
      <c r="E313" s="129"/>
      <c r="F313" s="129"/>
    </row>
    <row r="314" spans="2:6" s="84" customFormat="1" x14ac:dyDescent="0.25">
      <c r="B314" s="129"/>
      <c r="C314" s="129"/>
      <c r="D314" s="129"/>
      <c r="E314" s="129"/>
      <c r="F314" s="129"/>
    </row>
    <row r="315" spans="2:6" s="84" customFormat="1" x14ac:dyDescent="0.25">
      <c r="B315" s="129"/>
      <c r="C315" s="129"/>
      <c r="D315" s="129"/>
      <c r="E315" s="129"/>
      <c r="F315" s="129"/>
    </row>
    <row r="316" spans="2:6" s="84" customFormat="1" x14ac:dyDescent="0.25">
      <c r="B316" s="129"/>
      <c r="C316" s="129"/>
      <c r="D316" s="129"/>
      <c r="E316" s="129"/>
      <c r="F316" s="129"/>
    </row>
    <row r="317" spans="2:6" s="84" customFormat="1" x14ac:dyDescent="0.25">
      <c r="B317" s="129"/>
      <c r="C317" s="129"/>
      <c r="D317" s="129"/>
      <c r="E317" s="129"/>
      <c r="F317" s="129"/>
    </row>
    <row r="318" spans="2:6" s="84" customFormat="1" x14ac:dyDescent="0.25">
      <c r="B318" s="129"/>
      <c r="C318" s="129"/>
      <c r="D318" s="129"/>
      <c r="E318" s="129"/>
      <c r="F318" s="129"/>
    </row>
    <row r="319" spans="2:6" s="84" customFormat="1" x14ac:dyDescent="0.25">
      <c r="B319" s="129"/>
      <c r="C319" s="129"/>
      <c r="D319" s="129"/>
      <c r="E319" s="129"/>
      <c r="F319" s="129"/>
    </row>
    <row r="320" spans="2:6" s="84" customFormat="1" x14ac:dyDescent="0.25">
      <c r="B320" s="129"/>
      <c r="C320" s="129"/>
      <c r="D320" s="129"/>
      <c r="E320" s="129"/>
      <c r="F320" s="129"/>
    </row>
    <row r="321" spans="2:6" s="84" customFormat="1" x14ac:dyDescent="0.25">
      <c r="B321" s="129"/>
      <c r="C321" s="129"/>
      <c r="D321" s="129"/>
      <c r="E321" s="129"/>
      <c r="F321" s="129"/>
    </row>
    <row r="322" spans="2:6" s="84" customFormat="1" x14ac:dyDescent="0.25">
      <c r="B322" s="129"/>
      <c r="C322" s="129"/>
      <c r="D322" s="129"/>
      <c r="E322" s="129"/>
      <c r="F322" s="129"/>
    </row>
    <row r="323" spans="2:6" s="84" customFormat="1" x14ac:dyDescent="0.25">
      <c r="B323" s="129"/>
      <c r="C323" s="129"/>
      <c r="D323" s="129"/>
      <c r="E323" s="129"/>
      <c r="F323" s="129"/>
    </row>
    <row r="324" spans="2:6" s="84" customFormat="1" x14ac:dyDescent="0.25">
      <c r="B324" s="129"/>
      <c r="C324" s="129"/>
      <c r="D324" s="129"/>
      <c r="E324" s="129"/>
      <c r="F324" s="129"/>
    </row>
    <row r="325" spans="2:6" s="84" customFormat="1" x14ac:dyDescent="0.25">
      <c r="B325" s="129"/>
      <c r="C325" s="129"/>
      <c r="D325" s="129"/>
      <c r="E325" s="129"/>
      <c r="F325" s="129"/>
    </row>
    <row r="326" spans="2:6" s="84" customFormat="1" x14ac:dyDescent="0.25">
      <c r="B326" s="129"/>
      <c r="C326" s="129"/>
      <c r="D326" s="129"/>
      <c r="E326" s="129"/>
      <c r="F326" s="129"/>
    </row>
    <row r="327" spans="2:6" s="84" customFormat="1" x14ac:dyDescent="0.25">
      <c r="B327" s="129"/>
      <c r="C327" s="129"/>
      <c r="D327" s="129"/>
      <c r="E327" s="129"/>
      <c r="F327" s="129"/>
    </row>
    <row r="328" spans="2:6" s="84" customFormat="1" x14ac:dyDescent="0.25">
      <c r="B328" s="129"/>
      <c r="C328" s="129"/>
      <c r="D328" s="129"/>
      <c r="E328" s="129"/>
      <c r="F328" s="129"/>
    </row>
    <row r="329" spans="2:6" s="84" customFormat="1" x14ac:dyDescent="0.25">
      <c r="B329" s="129"/>
      <c r="C329" s="129"/>
      <c r="D329" s="129"/>
      <c r="E329" s="129"/>
      <c r="F329" s="129"/>
    </row>
    <row r="330" spans="2:6" s="84" customFormat="1" x14ac:dyDescent="0.25">
      <c r="B330" s="129"/>
      <c r="C330" s="129"/>
      <c r="D330" s="129"/>
      <c r="E330" s="129"/>
      <c r="F330" s="129"/>
    </row>
    <row r="331" spans="2:6" s="84" customFormat="1" x14ac:dyDescent="0.25">
      <c r="B331" s="129"/>
      <c r="C331" s="129"/>
      <c r="D331" s="129"/>
      <c r="E331" s="129"/>
      <c r="F331" s="129"/>
    </row>
    <row r="332" spans="2:6" s="84" customFormat="1" x14ac:dyDescent="0.25">
      <c r="B332" s="129"/>
      <c r="C332" s="129"/>
      <c r="D332" s="129"/>
      <c r="E332" s="129"/>
      <c r="F332" s="129"/>
    </row>
    <row r="333" spans="2:6" s="84" customFormat="1" x14ac:dyDescent="0.25">
      <c r="B333" s="129"/>
      <c r="C333" s="129"/>
      <c r="D333" s="129"/>
      <c r="E333" s="129"/>
      <c r="F333" s="129"/>
    </row>
    <row r="334" spans="2:6" s="84" customFormat="1" x14ac:dyDescent="0.25">
      <c r="B334" s="129"/>
      <c r="C334" s="129"/>
      <c r="D334" s="129"/>
      <c r="E334" s="129"/>
      <c r="F334" s="129"/>
    </row>
    <row r="335" spans="2:6" s="84" customFormat="1" x14ac:dyDescent="0.25">
      <c r="B335" s="129"/>
      <c r="C335" s="129"/>
      <c r="D335" s="129"/>
      <c r="E335" s="129"/>
      <c r="F335" s="129"/>
    </row>
    <row r="336" spans="2:6" s="84" customFormat="1" x14ac:dyDescent="0.25">
      <c r="B336" s="129"/>
      <c r="C336" s="129"/>
      <c r="D336" s="129"/>
      <c r="E336" s="129"/>
      <c r="F336" s="129"/>
    </row>
    <row r="337" spans="2:6" s="84" customFormat="1" x14ac:dyDescent="0.25">
      <c r="B337" s="129"/>
      <c r="C337" s="129"/>
      <c r="D337" s="129"/>
      <c r="E337" s="129"/>
      <c r="F337" s="129"/>
    </row>
    <row r="338" spans="2:6" s="84" customFormat="1" x14ac:dyDescent="0.25">
      <c r="B338" s="129"/>
      <c r="C338" s="129"/>
      <c r="D338" s="129"/>
      <c r="E338" s="129"/>
      <c r="F338" s="129"/>
    </row>
    <row r="339" spans="2:6" s="84" customFormat="1" x14ac:dyDescent="0.25">
      <c r="B339" s="129"/>
      <c r="C339" s="129"/>
      <c r="D339" s="129"/>
      <c r="E339" s="129"/>
      <c r="F339" s="129"/>
    </row>
    <row r="340" spans="2:6" s="84" customFormat="1" x14ac:dyDescent="0.25">
      <c r="B340" s="129"/>
      <c r="C340" s="129"/>
      <c r="D340" s="129"/>
      <c r="E340" s="129"/>
      <c r="F340" s="129"/>
    </row>
    <row r="341" spans="2:6" s="84" customFormat="1" x14ac:dyDescent="0.25">
      <c r="B341" s="129"/>
      <c r="C341" s="129"/>
      <c r="D341" s="129"/>
      <c r="E341" s="129"/>
      <c r="F341" s="129"/>
    </row>
    <row r="342" spans="2:6" s="84" customFormat="1" x14ac:dyDescent="0.25">
      <c r="B342" s="129"/>
      <c r="C342" s="129"/>
      <c r="D342" s="129"/>
      <c r="E342" s="129"/>
      <c r="F342" s="129"/>
    </row>
    <row r="343" spans="2:6" s="84" customFormat="1" x14ac:dyDescent="0.25">
      <c r="B343" s="129"/>
      <c r="C343" s="129"/>
      <c r="D343" s="129"/>
      <c r="E343" s="129"/>
      <c r="F343" s="129"/>
    </row>
    <row r="344" spans="2:6" s="84" customFormat="1" x14ac:dyDescent="0.25">
      <c r="B344" s="129"/>
      <c r="C344" s="129"/>
      <c r="D344" s="129"/>
      <c r="E344" s="129"/>
      <c r="F344" s="129"/>
    </row>
    <row r="345" spans="2:6" s="84" customFormat="1" x14ac:dyDescent="0.25">
      <c r="B345" s="129"/>
      <c r="C345" s="129"/>
      <c r="D345" s="129"/>
      <c r="E345" s="129"/>
      <c r="F345" s="129"/>
    </row>
    <row r="346" spans="2:6" s="84" customFormat="1" x14ac:dyDescent="0.25">
      <c r="B346" s="129"/>
      <c r="C346" s="129"/>
      <c r="D346" s="129"/>
      <c r="E346" s="129"/>
      <c r="F346" s="129"/>
    </row>
    <row r="347" spans="2:6" s="84" customFormat="1" x14ac:dyDescent="0.25">
      <c r="B347" s="129"/>
      <c r="C347" s="129"/>
      <c r="D347" s="129"/>
      <c r="E347" s="129"/>
      <c r="F347" s="129"/>
    </row>
    <row r="348" spans="2:6" s="84" customFormat="1" x14ac:dyDescent="0.25">
      <c r="B348" s="129"/>
      <c r="C348" s="129"/>
      <c r="D348" s="129"/>
      <c r="E348" s="129"/>
      <c r="F348" s="129"/>
    </row>
    <row r="349" spans="2:6" s="84" customFormat="1" x14ac:dyDescent="0.25">
      <c r="B349" s="129"/>
      <c r="C349" s="129"/>
      <c r="D349" s="129"/>
      <c r="E349" s="129"/>
      <c r="F349" s="129"/>
    </row>
    <row r="350" spans="2:6" s="84" customFormat="1" x14ac:dyDescent="0.25">
      <c r="B350" s="129"/>
      <c r="C350" s="129"/>
      <c r="D350" s="129"/>
      <c r="E350" s="129"/>
      <c r="F350" s="129"/>
    </row>
    <row r="351" spans="2:6" s="84" customFormat="1" x14ac:dyDescent="0.25">
      <c r="B351" s="129"/>
      <c r="C351" s="129"/>
      <c r="D351" s="129"/>
      <c r="E351" s="129"/>
      <c r="F351" s="129"/>
    </row>
    <row r="352" spans="2:6" s="84" customFormat="1" x14ac:dyDescent="0.25">
      <c r="B352" s="129"/>
      <c r="C352" s="129"/>
      <c r="D352" s="129"/>
      <c r="E352" s="129"/>
      <c r="F352" s="129"/>
    </row>
    <row r="353" spans="2:6" s="84" customFormat="1" x14ac:dyDescent="0.25">
      <c r="B353" s="129"/>
      <c r="C353" s="129"/>
      <c r="D353" s="129"/>
      <c r="E353" s="129"/>
      <c r="F353" s="129"/>
    </row>
    <row r="354" spans="2:6" s="84" customFormat="1" x14ac:dyDescent="0.25">
      <c r="B354" s="129"/>
      <c r="C354" s="129"/>
      <c r="D354" s="129"/>
      <c r="E354" s="129"/>
      <c r="F354" s="129"/>
    </row>
    <row r="355" spans="2:6" s="84" customFormat="1" x14ac:dyDescent="0.25">
      <c r="B355" s="129"/>
      <c r="C355" s="129"/>
      <c r="D355" s="129"/>
      <c r="E355" s="129"/>
      <c r="F355" s="129"/>
    </row>
    <row r="356" spans="2:6" s="84" customFormat="1" x14ac:dyDescent="0.25">
      <c r="B356" s="129"/>
      <c r="C356" s="129"/>
      <c r="D356" s="129"/>
      <c r="E356" s="129"/>
      <c r="F356" s="129"/>
    </row>
    <row r="357" spans="2:6" s="84" customFormat="1" x14ac:dyDescent="0.25">
      <c r="B357" s="129"/>
      <c r="C357" s="129"/>
      <c r="D357" s="129"/>
      <c r="E357" s="129"/>
      <c r="F357" s="129"/>
    </row>
    <row r="358" spans="2:6" s="84" customFormat="1" x14ac:dyDescent="0.25">
      <c r="B358" s="129"/>
      <c r="C358" s="129"/>
      <c r="D358" s="129"/>
      <c r="E358" s="129"/>
      <c r="F358" s="129"/>
    </row>
    <row r="359" spans="2:6" s="84" customFormat="1" x14ac:dyDescent="0.25">
      <c r="B359" s="129"/>
      <c r="C359" s="129"/>
      <c r="D359" s="129"/>
      <c r="E359" s="129"/>
      <c r="F359" s="129"/>
    </row>
    <row r="360" spans="2:6" s="84" customFormat="1" x14ac:dyDescent="0.25">
      <c r="B360" s="129"/>
      <c r="C360" s="129"/>
      <c r="D360" s="129"/>
      <c r="E360" s="129"/>
      <c r="F360" s="129"/>
    </row>
    <row r="361" spans="2:6" s="84" customFormat="1" x14ac:dyDescent="0.25">
      <c r="B361" s="129"/>
      <c r="C361" s="129"/>
      <c r="D361" s="129"/>
      <c r="E361" s="129"/>
      <c r="F361" s="129"/>
    </row>
    <row r="362" spans="2:6" s="84" customFormat="1" x14ac:dyDescent="0.25">
      <c r="B362" s="129"/>
      <c r="C362" s="129"/>
      <c r="D362" s="129"/>
      <c r="E362" s="129"/>
      <c r="F362" s="129"/>
    </row>
    <row r="363" spans="2:6" s="84" customFormat="1" x14ac:dyDescent="0.25">
      <c r="B363" s="129"/>
      <c r="C363" s="129"/>
      <c r="D363" s="129"/>
      <c r="E363" s="129"/>
      <c r="F363" s="129"/>
    </row>
    <row r="364" spans="2:6" s="84" customFormat="1" x14ac:dyDescent="0.25">
      <c r="B364" s="129"/>
      <c r="C364" s="129"/>
      <c r="D364" s="129"/>
      <c r="E364" s="129"/>
      <c r="F364" s="129"/>
    </row>
    <row r="365" spans="2:6" s="84" customFormat="1" x14ac:dyDescent="0.25">
      <c r="B365" s="129"/>
      <c r="C365" s="129"/>
      <c r="D365" s="129"/>
      <c r="E365" s="129"/>
      <c r="F365" s="129"/>
    </row>
    <row r="366" spans="2:6" s="84" customFormat="1" x14ac:dyDescent="0.25">
      <c r="B366" s="129"/>
      <c r="C366" s="129"/>
      <c r="D366" s="129"/>
      <c r="E366" s="129"/>
      <c r="F366" s="129"/>
    </row>
    <row r="367" spans="2:6" s="84" customFormat="1" x14ac:dyDescent="0.25">
      <c r="B367" s="129"/>
      <c r="C367" s="129"/>
      <c r="D367" s="129"/>
      <c r="E367" s="129"/>
      <c r="F367" s="129"/>
    </row>
    <row r="368" spans="2:6" s="84" customFormat="1" x14ac:dyDescent="0.25">
      <c r="B368" s="129"/>
      <c r="C368" s="129"/>
      <c r="D368" s="129"/>
      <c r="E368" s="129"/>
      <c r="F368" s="129"/>
    </row>
    <row r="369" spans="2:6" s="84" customFormat="1" x14ac:dyDescent="0.25">
      <c r="B369" s="129"/>
      <c r="C369" s="129"/>
      <c r="D369" s="129"/>
      <c r="E369" s="129"/>
      <c r="F369" s="129"/>
    </row>
    <row r="370" spans="2:6" s="84" customFormat="1" x14ac:dyDescent="0.25">
      <c r="B370" s="129"/>
      <c r="C370" s="129"/>
      <c r="D370" s="129"/>
      <c r="E370" s="129"/>
      <c r="F370" s="129"/>
    </row>
    <row r="371" spans="2:6" s="84" customFormat="1" x14ac:dyDescent="0.25">
      <c r="B371" s="129"/>
      <c r="C371" s="129"/>
      <c r="D371" s="129"/>
      <c r="E371" s="129"/>
      <c r="F371" s="129"/>
    </row>
    <row r="372" spans="2:6" s="84" customFormat="1" x14ac:dyDescent="0.25">
      <c r="B372" s="129"/>
      <c r="C372" s="129"/>
      <c r="D372" s="129"/>
      <c r="E372" s="129"/>
      <c r="F372" s="129"/>
    </row>
    <row r="373" spans="2:6" s="84" customFormat="1" x14ac:dyDescent="0.25">
      <c r="B373" s="129"/>
      <c r="C373" s="129"/>
      <c r="D373" s="129"/>
      <c r="E373" s="129"/>
      <c r="F373" s="129"/>
    </row>
    <row r="374" spans="2:6" s="84" customFormat="1" x14ac:dyDescent="0.25">
      <c r="B374" s="129"/>
      <c r="C374" s="129"/>
      <c r="D374" s="129"/>
      <c r="E374" s="129"/>
      <c r="F374" s="129"/>
    </row>
    <row r="375" spans="2:6" s="84" customFormat="1" x14ac:dyDescent="0.25">
      <c r="B375" s="129"/>
      <c r="C375" s="129"/>
      <c r="D375" s="129"/>
      <c r="E375" s="129"/>
      <c r="F375" s="129"/>
    </row>
    <row r="376" spans="2:6" s="84" customFormat="1" x14ac:dyDescent="0.25">
      <c r="B376" s="129"/>
      <c r="C376" s="129"/>
      <c r="D376" s="129"/>
      <c r="E376" s="129"/>
      <c r="F376" s="129"/>
    </row>
    <row r="377" spans="2:6" s="84" customFormat="1" x14ac:dyDescent="0.25">
      <c r="B377" s="129"/>
      <c r="C377" s="129"/>
      <c r="D377" s="129"/>
      <c r="E377" s="129"/>
      <c r="F377" s="129"/>
    </row>
    <row r="378" spans="2:6" s="84" customFormat="1" x14ac:dyDescent="0.25">
      <c r="B378" s="129"/>
      <c r="C378" s="129"/>
      <c r="D378" s="129"/>
      <c r="E378" s="129"/>
      <c r="F378" s="129"/>
    </row>
    <row r="379" spans="2:6" s="84" customFormat="1" x14ac:dyDescent="0.25">
      <c r="B379" s="129"/>
      <c r="C379" s="129"/>
      <c r="D379" s="129"/>
      <c r="E379" s="129"/>
      <c r="F379" s="129"/>
    </row>
    <row r="380" spans="2:6" s="84" customFormat="1" x14ac:dyDescent="0.25">
      <c r="B380" s="129"/>
      <c r="C380" s="129"/>
      <c r="D380" s="129"/>
      <c r="E380" s="129"/>
      <c r="F380" s="129"/>
    </row>
    <row r="381" spans="2:6" s="84" customFormat="1" x14ac:dyDescent="0.25">
      <c r="B381" s="129"/>
      <c r="C381" s="129"/>
      <c r="D381" s="129"/>
      <c r="E381" s="129"/>
      <c r="F381" s="129"/>
    </row>
    <row r="382" spans="2:6" s="84" customFormat="1" x14ac:dyDescent="0.25">
      <c r="B382" s="129"/>
      <c r="C382" s="129"/>
      <c r="D382" s="129"/>
      <c r="E382" s="129"/>
      <c r="F382" s="129"/>
    </row>
    <row r="383" spans="2:6" s="84" customFormat="1" x14ac:dyDescent="0.25">
      <c r="B383" s="129"/>
      <c r="C383" s="129"/>
      <c r="D383" s="129"/>
      <c r="E383" s="129"/>
      <c r="F383" s="129"/>
    </row>
    <row r="384" spans="2:6" s="84" customFormat="1" x14ac:dyDescent="0.25">
      <c r="B384" s="129"/>
      <c r="C384" s="129"/>
      <c r="D384" s="129"/>
      <c r="E384" s="129"/>
      <c r="F384" s="129"/>
    </row>
    <row r="385" spans="2:6" s="84" customFormat="1" x14ac:dyDescent="0.25">
      <c r="B385" s="129"/>
      <c r="C385" s="129"/>
      <c r="D385" s="129"/>
      <c r="E385" s="129"/>
      <c r="F385" s="129"/>
    </row>
    <row r="386" spans="2:6" s="84" customFormat="1" x14ac:dyDescent="0.25">
      <c r="B386" s="129"/>
      <c r="C386" s="129"/>
      <c r="D386" s="129"/>
      <c r="E386" s="129"/>
      <c r="F386" s="129"/>
    </row>
    <row r="387" spans="2:6" s="84" customFormat="1" x14ac:dyDescent="0.25">
      <c r="B387" s="129"/>
      <c r="C387" s="129"/>
      <c r="D387" s="129"/>
      <c r="E387" s="129"/>
      <c r="F387" s="129"/>
    </row>
    <row r="388" spans="2:6" s="84" customFormat="1" x14ac:dyDescent="0.25">
      <c r="B388" s="129"/>
      <c r="C388" s="129"/>
      <c r="D388" s="129"/>
      <c r="E388" s="129"/>
      <c r="F388" s="129"/>
    </row>
    <row r="389" spans="2:6" s="84" customFormat="1" x14ac:dyDescent="0.25">
      <c r="B389" s="129"/>
      <c r="C389" s="129"/>
      <c r="D389" s="129"/>
      <c r="E389" s="129"/>
      <c r="F389" s="129"/>
    </row>
    <row r="390" spans="2:6" s="84" customFormat="1" x14ac:dyDescent="0.25">
      <c r="B390" s="129"/>
      <c r="C390" s="129"/>
      <c r="D390" s="129"/>
      <c r="E390" s="129"/>
      <c r="F390" s="129"/>
    </row>
    <row r="391" spans="2:6" s="84" customFormat="1" x14ac:dyDescent="0.25">
      <c r="B391" s="129"/>
      <c r="C391" s="129"/>
      <c r="D391" s="129"/>
      <c r="E391" s="129"/>
      <c r="F391" s="129"/>
    </row>
    <row r="392" spans="2:6" s="84" customFormat="1" x14ac:dyDescent="0.25">
      <c r="B392" s="129"/>
      <c r="C392" s="129"/>
      <c r="D392" s="129"/>
      <c r="E392" s="129"/>
      <c r="F392" s="129"/>
    </row>
    <row r="393" spans="2:6" s="84" customFormat="1" x14ac:dyDescent="0.25">
      <c r="B393" s="129"/>
      <c r="C393" s="129"/>
      <c r="D393" s="129"/>
      <c r="E393" s="129"/>
      <c r="F393" s="129"/>
    </row>
    <row r="394" spans="2:6" s="84" customFormat="1" x14ac:dyDescent="0.25">
      <c r="B394" s="129"/>
      <c r="C394" s="129"/>
      <c r="D394" s="129"/>
      <c r="E394" s="129"/>
      <c r="F394" s="129"/>
    </row>
    <row r="395" spans="2:6" s="84" customFormat="1" x14ac:dyDescent="0.25">
      <c r="B395" s="129"/>
      <c r="C395" s="129"/>
      <c r="D395" s="129"/>
      <c r="E395" s="129"/>
      <c r="F395" s="129"/>
    </row>
    <row r="396" spans="2:6" s="84" customFormat="1" x14ac:dyDescent="0.25">
      <c r="B396" s="129"/>
      <c r="C396" s="129"/>
      <c r="D396" s="129"/>
      <c r="E396" s="129"/>
      <c r="F396" s="129"/>
    </row>
    <row r="397" spans="2:6" s="84" customFormat="1" x14ac:dyDescent="0.25">
      <c r="B397" s="129"/>
      <c r="C397" s="129"/>
      <c r="D397" s="129"/>
      <c r="E397" s="129"/>
      <c r="F397" s="129"/>
    </row>
    <row r="398" spans="2:6" s="84" customFormat="1" x14ac:dyDescent="0.25">
      <c r="B398" s="129"/>
      <c r="C398" s="129"/>
      <c r="D398" s="129"/>
      <c r="E398" s="129"/>
      <c r="F398" s="129"/>
    </row>
    <row r="399" spans="2:6" s="84" customFormat="1" x14ac:dyDescent="0.25">
      <c r="B399" s="129"/>
      <c r="C399" s="129"/>
      <c r="D399" s="129"/>
      <c r="E399" s="129"/>
      <c r="F399" s="129"/>
    </row>
    <row r="400" spans="2:6" s="84" customFormat="1" x14ac:dyDescent="0.25">
      <c r="B400" s="129"/>
      <c r="C400" s="129"/>
      <c r="D400" s="129"/>
      <c r="E400" s="129"/>
      <c r="F400" s="129"/>
    </row>
    <row r="401" spans="2:6" s="84" customFormat="1" x14ac:dyDescent="0.25">
      <c r="B401" s="129"/>
      <c r="C401" s="129"/>
      <c r="D401" s="129"/>
      <c r="E401" s="129"/>
      <c r="F401" s="129"/>
    </row>
    <row r="402" spans="2:6" s="84" customFormat="1" x14ac:dyDescent="0.25">
      <c r="B402" s="129"/>
      <c r="C402" s="129"/>
      <c r="D402" s="129"/>
      <c r="E402" s="129"/>
      <c r="F402" s="129"/>
    </row>
    <row r="403" spans="2:6" s="84" customFormat="1" x14ac:dyDescent="0.25">
      <c r="B403" s="129"/>
      <c r="C403" s="129"/>
      <c r="D403" s="129"/>
      <c r="E403" s="129"/>
      <c r="F403" s="129"/>
    </row>
    <row r="404" spans="2:6" s="84" customFormat="1" x14ac:dyDescent="0.25">
      <c r="B404" s="129"/>
      <c r="C404" s="129"/>
      <c r="D404" s="129"/>
      <c r="E404" s="129"/>
      <c r="F404" s="129"/>
    </row>
    <row r="405" spans="2:6" s="84" customFormat="1" x14ac:dyDescent="0.25">
      <c r="B405" s="129"/>
      <c r="C405" s="129"/>
      <c r="D405" s="129"/>
      <c r="E405" s="129"/>
      <c r="F405" s="129"/>
    </row>
    <row r="406" spans="2:6" s="84" customFormat="1" x14ac:dyDescent="0.25">
      <c r="B406" s="129"/>
      <c r="C406" s="129"/>
      <c r="D406" s="129"/>
      <c r="E406" s="129"/>
      <c r="F406" s="129"/>
    </row>
    <row r="407" spans="2:6" s="84" customFormat="1" x14ac:dyDescent="0.25">
      <c r="B407" s="129"/>
      <c r="C407" s="129"/>
      <c r="D407" s="129"/>
      <c r="E407" s="129"/>
      <c r="F407" s="129"/>
    </row>
    <row r="408" spans="2:6" s="84" customFormat="1" x14ac:dyDescent="0.25">
      <c r="B408" s="129"/>
      <c r="C408" s="129"/>
      <c r="D408" s="129"/>
      <c r="E408" s="129"/>
      <c r="F408" s="129"/>
    </row>
    <row r="409" spans="2:6" s="84" customFormat="1" x14ac:dyDescent="0.25">
      <c r="B409" s="129"/>
      <c r="C409" s="129"/>
      <c r="D409" s="129"/>
      <c r="E409" s="129"/>
      <c r="F409" s="129"/>
    </row>
    <row r="410" spans="2:6" s="84" customFormat="1" x14ac:dyDescent="0.25">
      <c r="B410" s="129"/>
      <c r="C410" s="129"/>
      <c r="D410" s="129"/>
      <c r="E410" s="129"/>
      <c r="F410" s="129"/>
    </row>
    <row r="411" spans="2:6" s="84" customFormat="1" x14ac:dyDescent="0.25">
      <c r="B411" s="129"/>
      <c r="C411" s="129"/>
      <c r="D411" s="129"/>
      <c r="E411" s="129"/>
      <c r="F411" s="129"/>
    </row>
    <row r="412" spans="2:6" s="84" customFormat="1" x14ac:dyDescent="0.25">
      <c r="B412" s="129"/>
      <c r="C412" s="129"/>
      <c r="D412" s="129"/>
      <c r="E412" s="129"/>
      <c r="F412" s="129"/>
    </row>
    <row r="413" spans="2:6" s="84" customFormat="1" x14ac:dyDescent="0.25">
      <c r="B413" s="129"/>
      <c r="C413" s="129"/>
      <c r="D413" s="129"/>
      <c r="E413" s="129"/>
      <c r="F413" s="129"/>
    </row>
    <row r="414" spans="2:6" s="84" customFormat="1" x14ac:dyDescent="0.25">
      <c r="B414" s="129"/>
      <c r="C414" s="129"/>
      <c r="D414" s="129"/>
      <c r="E414" s="129"/>
      <c r="F414" s="129"/>
    </row>
    <row r="415" spans="2:6" s="84" customFormat="1" x14ac:dyDescent="0.25">
      <c r="B415" s="129"/>
      <c r="C415" s="129"/>
      <c r="D415" s="129"/>
      <c r="E415" s="129"/>
      <c r="F415" s="129"/>
    </row>
    <row r="416" spans="2:6" s="84" customFormat="1" x14ac:dyDescent="0.25">
      <c r="B416" s="129"/>
      <c r="C416" s="129"/>
      <c r="D416" s="129"/>
      <c r="E416" s="129"/>
      <c r="F416" s="129"/>
    </row>
    <row r="417" spans="2:6" s="84" customFormat="1" x14ac:dyDescent="0.25">
      <c r="B417" s="129"/>
      <c r="C417" s="129"/>
      <c r="D417" s="129"/>
      <c r="E417" s="129"/>
      <c r="F417" s="129"/>
    </row>
    <row r="418" spans="2:6" s="84" customFormat="1" x14ac:dyDescent="0.25">
      <c r="B418" s="129"/>
      <c r="C418" s="129"/>
      <c r="D418" s="129"/>
      <c r="E418" s="129"/>
      <c r="F418" s="129"/>
    </row>
    <row r="419" spans="2:6" s="84" customFormat="1" x14ac:dyDescent="0.25">
      <c r="B419" s="129"/>
      <c r="C419" s="129"/>
      <c r="D419" s="129"/>
      <c r="E419" s="129"/>
      <c r="F419" s="129"/>
    </row>
    <row r="420" spans="2:6" s="84" customFormat="1" x14ac:dyDescent="0.25">
      <c r="B420" s="129"/>
      <c r="C420" s="129"/>
      <c r="D420" s="129"/>
      <c r="E420" s="129"/>
      <c r="F420" s="129"/>
    </row>
    <row r="421" spans="2:6" s="84" customFormat="1" x14ac:dyDescent="0.25">
      <c r="B421" s="129"/>
      <c r="C421" s="129"/>
      <c r="D421" s="129"/>
      <c r="E421" s="129"/>
      <c r="F421" s="129"/>
    </row>
    <row r="422" spans="2:6" s="84" customFormat="1" x14ac:dyDescent="0.25">
      <c r="B422" s="129"/>
      <c r="C422" s="129"/>
      <c r="D422" s="129"/>
      <c r="E422" s="129"/>
      <c r="F422" s="129"/>
    </row>
    <row r="423" spans="2:6" s="84" customFormat="1" x14ac:dyDescent="0.25">
      <c r="B423" s="129"/>
      <c r="C423" s="129"/>
      <c r="D423" s="129"/>
      <c r="E423" s="129"/>
      <c r="F423" s="129"/>
    </row>
    <row r="424" spans="2:6" s="84" customFormat="1" x14ac:dyDescent="0.25">
      <c r="B424" s="129"/>
      <c r="C424" s="129"/>
      <c r="D424" s="129"/>
      <c r="E424" s="129"/>
      <c r="F424" s="129"/>
    </row>
    <row r="425" spans="2:6" s="84" customFormat="1" x14ac:dyDescent="0.25">
      <c r="B425" s="129"/>
      <c r="C425" s="129"/>
      <c r="D425" s="129"/>
      <c r="E425" s="129"/>
      <c r="F425" s="129"/>
    </row>
    <row r="426" spans="2:6" s="84" customFormat="1" x14ac:dyDescent="0.25">
      <c r="B426" s="129"/>
      <c r="C426" s="129"/>
      <c r="D426" s="129"/>
      <c r="E426" s="129"/>
      <c r="F426" s="129"/>
    </row>
    <row r="427" spans="2:6" s="84" customFormat="1" x14ac:dyDescent="0.25">
      <c r="B427" s="129"/>
      <c r="C427" s="129"/>
      <c r="D427" s="129"/>
      <c r="E427" s="129"/>
      <c r="F427" s="129"/>
    </row>
    <row r="428" spans="2:6" s="84" customFormat="1" x14ac:dyDescent="0.25">
      <c r="B428" s="129"/>
      <c r="C428" s="129"/>
      <c r="D428" s="129"/>
      <c r="E428" s="129"/>
      <c r="F428" s="129"/>
    </row>
    <row r="429" spans="2:6" s="84" customFormat="1" x14ac:dyDescent="0.25">
      <c r="B429" s="129"/>
      <c r="C429" s="129"/>
      <c r="D429" s="129"/>
      <c r="E429" s="129"/>
      <c r="F429" s="129"/>
    </row>
    <row r="430" spans="2:6" s="84" customFormat="1" x14ac:dyDescent="0.25">
      <c r="B430" s="129"/>
      <c r="C430" s="129"/>
      <c r="D430" s="129"/>
      <c r="E430" s="129"/>
      <c r="F430" s="129"/>
    </row>
    <row r="431" spans="2:6" s="84" customFormat="1" x14ac:dyDescent="0.25">
      <c r="B431" s="129"/>
      <c r="C431" s="129"/>
      <c r="D431" s="129"/>
      <c r="E431" s="129"/>
      <c r="F431" s="129"/>
    </row>
    <row r="432" spans="2:6" s="84" customFormat="1" x14ac:dyDescent="0.25">
      <c r="B432" s="129"/>
      <c r="C432" s="129"/>
      <c r="D432" s="129"/>
      <c r="E432" s="129"/>
      <c r="F432" s="129"/>
    </row>
    <row r="433" spans="2:6" s="84" customFormat="1" x14ac:dyDescent="0.25">
      <c r="B433" s="129"/>
      <c r="C433" s="129"/>
      <c r="D433" s="129"/>
      <c r="E433" s="129"/>
      <c r="F433" s="129"/>
    </row>
    <row r="434" spans="2:6" s="84" customFormat="1" x14ac:dyDescent="0.25">
      <c r="B434" s="129"/>
      <c r="C434" s="129"/>
      <c r="D434" s="129"/>
      <c r="E434" s="129"/>
      <c r="F434" s="129"/>
    </row>
    <row r="435" spans="2:6" s="84" customFormat="1" x14ac:dyDescent="0.25">
      <c r="B435" s="129"/>
      <c r="C435" s="129"/>
      <c r="D435" s="129"/>
      <c r="E435" s="129"/>
      <c r="F435" s="129"/>
    </row>
    <row r="436" spans="2:6" s="84" customFormat="1" x14ac:dyDescent="0.25">
      <c r="B436" s="129"/>
      <c r="C436" s="129"/>
      <c r="D436" s="129"/>
      <c r="E436" s="129"/>
      <c r="F436" s="129"/>
    </row>
    <row r="437" spans="2:6" s="84" customFormat="1" x14ac:dyDescent="0.25">
      <c r="B437" s="129"/>
      <c r="C437" s="129"/>
      <c r="D437" s="129"/>
      <c r="E437" s="129"/>
      <c r="F437" s="129"/>
    </row>
    <row r="438" spans="2:6" s="84" customFormat="1" x14ac:dyDescent="0.25">
      <c r="B438" s="129"/>
      <c r="C438" s="129"/>
      <c r="D438" s="129"/>
      <c r="E438" s="129"/>
      <c r="F438" s="129"/>
    </row>
    <row r="439" spans="2:6" s="84" customFormat="1" x14ac:dyDescent="0.25">
      <c r="B439" s="129"/>
      <c r="C439" s="129"/>
      <c r="D439" s="129"/>
      <c r="E439" s="129"/>
      <c r="F439" s="129"/>
    </row>
    <row r="440" spans="2:6" s="84" customFormat="1" x14ac:dyDescent="0.25">
      <c r="B440" s="129"/>
      <c r="C440" s="129"/>
      <c r="D440" s="129"/>
      <c r="E440" s="129"/>
      <c r="F440" s="129"/>
    </row>
    <row r="441" spans="2:6" s="84" customFormat="1" x14ac:dyDescent="0.25">
      <c r="B441" s="129"/>
      <c r="C441" s="129"/>
      <c r="D441" s="129"/>
      <c r="E441" s="129"/>
      <c r="F441" s="129"/>
    </row>
    <row r="442" spans="2:6" s="84" customFormat="1" x14ac:dyDescent="0.25">
      <c r="B442" s="129"/>
      <c r="C442" s="129"/>
      <c r="D442" s="129"/>
      <c r="E442" s="129"/>
      <c r="F442" s="129"/>
    </row>
    <row r="443" spans="2:6" s="84" customFormat="1" x14ac:dyDescent="0.25">
      <c r="B443" s="129"/>
      <c r="C443" s="129"/>
      <c r="D443" s="129"/>
      <c r="E443" s="129"/>
      <c r="F443" s="129"/>
    </row>
    <row r="444" spans="2:6" s="84" customFormat="1" x14ac:dyDescent="0.25">
      <c r="B444" s="129"/>
      <c r="C444" s="129"/>
      <c r="D444" s="129"/>
      <c r="E444" s="129"/>
      <c r="F444" s="129"/>
    </row>
    <row r="445" spans="2:6" s="84" customFormat="1" x14ac:dyDescent="0.25">
      <c r="B445" s="129"/>
      <c r="C445" s="129"/>
      <c r="D445" s="129"/>
      <c r="E445" s="129"/>
      <c r="F445" s="129"/>
    </row>
    <row r="446" spans="2:6" s="84" customFormat="1" x14ac:dyDescent="0.25">
      <c r="B446" s="129"/>
      <c r="C446" s="129"/>
      <c r="D446" s="129"/>
      <c r="E446" s="129"/>
      <c r="F446" s="129"/>
    </row>
    <row r="447" spans="2:6" s="84" customFormat="1" x14ac:dyDescent="0.25">
      <c r="B447" s="129"/>
      <c r="C447" s="129"/>
      <c r="D447" s="129"/>
      <c r="E447" s="129"/>
      <c r="F447" s="129"/>
    </row>
    <row r="448" spans="2:6" s="84" customFormat="1" x14ac:dyDescent="0.25">
      <c r="B448" s="129"/>
      <c r="C448" s="129"/>
      <c r="D448" s="129"/>
      <c r="E448" s="129"/>
      <c r="F448" s="129"/>
    </row>
    <row r="449" spans="2:6" s="84" customFormat="1" x14ac:dyDescent="0.25">
      <c r="B449" s="129"/>
      <c r="C449" s="129"/>
      <c r="D449" s="129"/>
      <c r="E449" s="129"/>
      <c r="F449" s="129"/>
    </row>
    <row r="450" spans="2:6" s="84" customFormat="1" x14ac:dyDescent="0.25">
      <c r="B450" s="129"/>
      <c r="C450" s="129"/>
      <c r="D450" s="129"/>
      <c r="E450" s="129"/>
      <c r="F450" s="129"/>
    </row>
    <row r="451" spans="2:6" s="84" customFormat="1" x14ac:dyDescent="0.25">
      <c r="B451" s="129"/>
      <c r="C451" s="129"/>
      <c r="D451" s="129"/>
      <c r="E451" s="129"/>
      <c r="F451" s="129"/>
    </row>
    <row r="452" spans="2:6" s="84" customFormat="1" x14ac:dyDescent="0.25">
      <c r="B452" s="129"/>
      <c r="C452" s="129"/>
      <c r="D452" s="129"/>
      <c r="E452" s="129"/>
      <c r="F452" s="129"/>
    </row>
    <row r="453" spans="2:6" s="84" customFormat="1" x14ac:dyDescent="0.25">
      <c r="B453" s="129"/>
      <c r="C453" s="129"/>
      <c r="D453" s="129"/>
      <c r="E453" s="129"/>
      <c r="F453" s="129"/>
    </row>
    <row r="454" spans="2:6" s="84" customFormat="1" x14ac:dyDescent="0.25">
      <c r="B454" s="129"/>
      <c r="C454" s="129"/>
      <c r="D454" s="129"/>
      <c r="E454" s="129"/>
      <c r="F454" s="129"/>
    </row>
    <row r="455" spans="2:6" s="84" customFormat="1" x14ac:dyDescent="0.25">
      <c r="B455" s="129"/>
      <c r="C455" s="129"/>
      <c r="D455" s="129"/>
      <c r="E455" s="129"/>
      <c r="F455" s="129"/>
    </row>
    <row r="456" spans="2:6" s="84" customFormat="1" x14ac:dyDescent="0.25">
      <c r="B456" s="129"/>
      <c r="C456" s="129"/>
      <c r="D456" s="129"/>
      <c r="E456" s="129"/>
      <c r="F456" s="129"/>
    </row>
    <row r="457" spans="2:6" s="84" customFormat="1" x14ac:dyDescent="0.25">
      <c r="B457" s="129"/>
      <c r="C457" s="129"/>
      <c r="D457" s="129"/>
      <c r="E457" s="129"/>
      <c r="F457" s="129"/>
    </row>
    <row r="458" spans="2:6" s="84" customFormat="1" x14ac:dyDescent="0.25">
      <c r="B458" s="129"/>
      <c r="C458" s="129"/>
      <c r="D458" s="129"/>
      <c r="E458" s="129"/>
      <c r="F458" s="129"/>
    </row>
    <row r="459" spans="2:6" s="84" customFormat="1" x14ac:dyDescent="0.25">
      <c r="B459" s="129"/>
      <c r="C459" s="129"/>
      <c r="D459" s="129"/>
      <c r="E459" s="129"/>
      <c r="F459" s="129"/>
    </row>
    <row r="460" spans="2:6" s="84" customFormat="1" x14ac:dyDescent="0.25">
      <c r="B460" s="129"/>
      <c r="C460" s="129"/>
      <c r="D460" s="129"/>
      <c r="E460" s="129"/>
      <c r="F460" s="129"/>
    </row>
    <row r="461" spans="2:6" s="84" customFormat="1" x14ac:dyDescent="0.25">
      <c r="B461" s="129"/>
      <c r="C461" s="129"/>
      <c r="D461" s="129"/>
      <c r="E461" s="129"/>
      <c r="F461" s="129"/>
    </row>
    <row r="462" spans="2:6" s="84" customFormat="1" x14ac:dyDescent="0.25">
      <c r="B462" s="129"/>
      <c r="C462" s="129"/>
      <c r="D462" s="129"/>
      <c r="E462" s="129"/>
      <c r="F462" s="129"/>
    </row>
    <row r="463" spans="2:6" s="84" customFormat="1" x14ac:dyDescent="0.25">
      <c r="B463" s="129"/>
      <c r="C463" s="129"/>
      <c r="D463" s="129"/>
      <c r="E463" s="129"/>
      <c r="F463" s="129"/>
    </row>
    <row r="464" spans="2:6" s="84" customFormat="1" x14ac:dyDescent="0.25">
      <c r="B464" s="129"/>
      <c r="C464" s="129"/>
      <c r="D464" s="129"/>
      <c r="E464" s="129"/>
      <c r="F464" s="129"/>
    </row>
    <row r="465" spans="2:6" s="84" customFormat="1" x14ac:dyDescent="0.25">
      <c r="B465" s="129"/>
      <c r="C465" s="129"/>
      <c r="D465" s="129"/>
      <c r="E465" s="129"/>
      <c r="F465" s="129"/>
    </row>
    <row r="466" spans="2:6" s="84" customFormat="1" x14ac:dyDescent="0.25">
      <c r="B466" s="129"/>
      <c r="C466" s="129"/>
      <c r="D466" s="129"/>
      <c r="E466" s="129"/>
      <c r="F466" s="129"/>
    </row>
    <row r="467" spans="2:6" s="84" customFormat="1" x14ac:dyDescent="0.25">
      <c r="B467" s="129"/>
      <c r="C467" s="129"/>
      <c r="D467" s="129"/>
      <c r="E467" s="129"/>
      <c r="F467" s="129"/>
    </row>
    <row r="468" spans="2:6" s="84" customFormat="1" x14ac:dyDescent="0.25">
      <c r="B468" s="129"/>
      <c r="C468" s="129"/>
      <c r="D468" s="129"/>
      <c r="E468" s="129"/>
      <c r="F468" s="129"/>
    </row>
    <row r="469" spans="2:6" s="84" customFormat="1" x14ac:dyDescent="0.25">
      <c r="B469" s="129"/>
      <c r="C469" s="129"/>
      <c r="D469" s="129"/>
      <c r="E469" s="129"/>
      <c r="F469" s="129"/>
    </row>
    <row r="470" spans="2:6" s="84" customFormat="1" x14ac:dyDescent="0.25">
      <c r="B470" s="129"/>
      <c r="C470" s="129"/>
      <c r="D470" s="129"/>
      <c r="E470" s="129"/>
      <c r="F470" s="129"/>
    </row>
    <row r="471" spans="2:6" s="84" customFormat="1" x14ac:dyDescent="0.25">
      <c r="B471" s="129"/>
      <c r="C471" s="129"/>
      <c r="D471" s="129"/>
      <c r="E471" s="129"/>
      <c r="F471" s="129"/>
    </row>
    <row r="472" spans="2:6" s="84" customFormat="1" x14ac:dyDescent="0.25">
      <c r="B472" s="129"/>
      <c r="C472" s="129"/>
      <c r="D472" s="129"/>
      <c r="E472" s="129"/>
      <c r="F472" s="129"/>
    </row>
    <row r="473" spans="2:6" s="84" customFormat="1" x14ac:dyDescent="0.25">
      <c r="B473" s="129"/>
      <c r="C473" s="129"/>
      <c r="D473" s="129"/>
      <c r="E473" s="129"/>
      <c r="F473" s="129"/>
    </row>
    <row r="474" spans="2:6" s="84" customFormat="1" x14ac:dyDescent="0.25">
      <c r="B474" s="129"/>
      <c r="C474" s="129"/>
      <c r="D474" s="129"/>
      <c r="E474" s="129"/>
      <c r="F474" s="129"/>
    </row>
    <row r="475" spans="2:6" s="84" customFormat="1" x14ac:dyDescent="0.25">
      <c r="B475" s="129"/>
      <c r="C475" s="129"/>
      <c r="D475" s="129"/>
      <c r="E475" s="129"/>
      <c r="F475" s="129"/>
    </row>
    <row r="476" spans="2:6" s="84" customFormat="1" x14ac:dyDescent="0.25">
      <c r="B476" s="129"/>
      <c r="C476" s="129"/>
      <c r="D476" s="129"/>
      <c r="E476" s="129"/>
      <c r="F476" s="129"/>
    </row>
    <row r="477" spans="2:6" s="84" customFormat="1" x14ac:dyDescent="0.25">
      <c r="B477" s="129"/>
      <c r="C477" s="129"/>
      <c r="D477" s="129"/>
      <c r="E477" s="129"/>
      <c r="F477" s="129"/>
    </row>
    <row r="478" spans="2:6" s="84" customFormat="1" x14ac:dyDescent="0.25">
      <c r="B478" s="129"/>
      <c r="C478" s="129"/>
      <c r="D478" s="129"/>
      <c r="E478" s="129"/>
      <c r="F478" s="129"/>
    </row>
    <row r="479" spans="2:6" s="84" customFormat="1" x14ac:dyDescent="0.25">
      <c r="B479" s="129"/>
      <c r="C479" s="129"/>
      <c r="D479" s="129"/>
      <c r="E479" s="129"/>
      <c r="F479" s="129"/>
    </row>
    <row r="480" spans="2:6" s="84" customFormat="1" x14ac:dyDescent="0.25">
      <c r="B480" s="129"/>
      <c r="C480" s="129"/>
      <c r="D480" s="129"/>
      <c r="E480" s="129"/>
      <c r="F480" s="129"/>
    </row>
    <row r="481" spans="2:6" s="84" customFormat="1" x14ac:dyDescent="0.25">
      <c r="B481" s="129"/>
      <c r="C481" s="129"/>
      <c r="D481" s="129"/>
      <c r="E481" s="129"/>
      <c r="F481" s="129"/>
    </row>
    <row r="482" spans="2:6" s="84" customFormat="1" x14ac:dyDescent="0.25">
      <c r="B482" s="129"/>
      <c r="C482" s="129"/>
      <c r="D482" s="129"/>
      <c r="E482" s="129"/>
      <c r="F482" s="129"/>
    </row>
    <row r="483" spans="2:6" s="84" customFormat="1" x14ac:dyDescent="0.25">
      <c r="B483" s="129"/>
      <c r="C483" s="129"/>
      <c r="D483" s="129"/>
      <c r="E483" s="129"/>
      <c r="F483" s="129"/>
    </row>
    <row r="484" spans="2:6" s="84" customFormat="1" x14ac:dyDescent="0.25">
      <c r="B484" s="129"/>
      <c r="C484" s="129"/>
      <c r="D484" s="129"/>
      <c r="E484" s="129"/>
      <c r="F484" s="129"/>
    </row>
    <row r="485" spans="2:6" s="84" customFormat="1" x14ac:dyDescent="0.25">
      <c r="B485" s="129"/>
      <c r="C485" s="129"/>
      <c r="D485" s="129"/>
      <c r="E485" s="129"/>
      <c r="F485" s="129"/>
    </row>
    <row r="486" spans="2:6" s="84" customFormat="1" x14ac:dyDescent="0.25">
      <c r="B486" s="129"/>
      <c r="C486" s="129"/>
      <c r="D486" s="129"/>
      <c r="E486" s="129"/>
      <c r="F486" s="129"/>
    </row>
    <row r="487" spans="2:6" s="84" customFormat="1" x14ac:dyDescent="0.25">
      <c r="B487" s="129"/>
      <c r="C487" s="129"/>
      <c r="D487" s="129"/>
      <c r="E487" s="129"/>
      <c r="F487" s="129"/>
    </row>
    <row r="488" spans="2:6" s="84" customFormat="1" x14ac:dyDescent="0.25">
      <c r="B488" s="129"/>
      <c r="C488" s="129"/>
      <c r="D488" s="129"/>
      <c r="E488" s="129"/>
      <c r="F488" s="129"/>
    </row>
    <row r="489" spans="2:6" s="84" customFormat="1" x14ac:dyDescent="0.25">
      <c r="B489" s="129"/>
      <c r="C489" s="129"/>
      <c r="D489" s="129"/>
      <c r="E489" s="129"/>
      <c r="F489" s="129"/>
    </row>
    <row r="490" spans="2:6" s="84" customFormat="1" x14ac:dyDescent="0.25">
      <c r="B490" s="129"/>
      <c r="C490" s="129"/>
      <c r="D490" s="129"/>
      <c r="E490" s="129"/>
      <c r="F490" s="129"/>
    </row>
    <row r="491" spans="2:6" s="84" customFormat="1" x14ac:dyDescent="0.25">
      <c r="B491" s="129"/>
      <c r="C491" s="129"/>
      <c r="D491" s="129"/>
      <c r="E491" s="129"/>
      <c r="F491" s="129"/>
    </row>
    <row r="492" spans="2:6" s="84" customFormat="1" x14ac:dyDescent="0.25">
      <c r="B492" s="129"/>
      <c r="C492" s="129"/>
      <c r="D492" s="129"/>
      <c r="E492" s="129"/>
      <c r="F492" s="129"/>
    </row>
    <row r="493" spans="2:6" s="84" customFormat="1" x14ac:dyDescent="0.25">
      <c r="B493" s="129"/>
      <c r="C493" s="129"/>
      <c r="D493" s="129"/>
      <c r="E493" s="129"/>
      <c r="F493" s="129"/>
    </row>
    <row r="494" spans="2:6" s="84" customFormat="1" x14ac:dyDescent="0.25">
      <c r="B494" s="129"/>
      <c r="C494" s="129"/>
      <c r="D494" s="129"/>
      <c r="E494" s="129"/>
      <c r="F494" s="129"/>
    </row>
    <row r="495" spans="2:6" s="84" customFormat="1" x14ac:dyDescent="0.25">
      <c r="B495" s="129"/>
      <c r="C495" s="129"/>
      <c r="D495" s="129"/>
      <c r="E495" s="129"/>
      <c r="F495" s="129"/>
    </row>
    <row r="496" spans="2:6" s="84" customFormat="1" x14ac:dyDescent="0.25">
      <c r="B496" s="129"/>
      <c r="C496" s="129"/>
      <c r="D496" s="129"/>
      <c r="E496" s="129"/>
      <c r="F496" s="129"/>
    </row>
    <row r="497" spans="2:6" s="84" customFormat="1" x14ac:dyDescent="0.25">
      <c r="B497" s="129"/>
      <c r="C497" s="129"/>
      <c r="D497" s="129"/>
      <c r="E497" s="129"/>
      <c r="F497" s="129"/>
    </row>
    <row r="498" spans="2:6" s="84" customFormat="1" x14ac:dyDescent="0.25">
      <c r="B498" s="129"/>
      <c r="C498" s="129"/>
      <c r="D498" s="129"/>
      <c r="E498" s="129"/>
      <c r="F498" s="129"/>
    </row>
    <row r="499" spans="2:6" s="84" customFormat="1" x14ac:dyDescent="0.25">
      <c r="B499" s="129"/>
      <c r="C499" s="129"/>
      <c r="D499" s="129"/>
      <c r="E499" s="129"/>
      <c r="F499" s="129"/>
    </row>
    <row r="500" spans="2:6" s="84" customFormat="1" x14ac:dyDescent="0.25">
      <c r="B500" s="129"/>
      <c r="C500" s="129"/>
      <c r="D500" s="129"/>
      <c r="E500" s="129"/>
      <c r="F500" s="129"/>
    </row>
    <row r="501" spans="2:6" s="84" customFormat="1" x14ac:dyDescent="0.25">
      <c r="B501" s="129"/>
      <c r="C501" s="129"/>
      <c r="D501" s="129"/>
      <c r="E501" s="129"/>
      <c r="F501" s="129"/>
    </row>
    <row r="502" spans="2:6" s="84" customFormat="1" x14ac:dyDescent="0.25">
      <c r="B502" s="129"/>
      <c r="C502" s="129"/>
      <c r="D502" s="129"/>
      <c r="E502" s="129"/>
      <c r="F502" s="129"/>
    </row>
    <row r="503" spans="2:6" s="84" customFormat="1" x14ac:dyDescent="0.25">
      <c r="B503" s="129"/>
      <c r="C503" s="129"/>
      <c r="D503" s="129"/>
      <c r="E503" s="129"/>
      <c r="F503" s="129"/>
    </row>
    <row r="504" spans="2:6" s="84" customFormat="1" x14ac:dyDescent="0.25">
      <c r="B504" s="129"/>
      <c r="C504" s="129"/>
      <c r="D504" s="129"/>
      <c r="E504" s="129"/>
      <c r="F504" s="129"/>
    </row>
  </sheetData>
  <sheetProtection algorithmName="SHA-512" hashValue="O3+37iVY/FPbY7YJWH7zCCcgHOWfz5XwyXw4osOaD/glXe4gmd6z+ORQInISDr0HS/MLSKMwlI8UrswC1JFPAg==" saltValue="UN9w8B6Hvrn4VrOrxqVlHA==" spinCount="100000" sheet="1" objects="1" scenarios="1" selectLockedCells="1"/>
  <mergeCells count="13">
    <mergeCell ref="B22:G22"/>
    <mergeCell ref="B1:O1"/>
    <mergeCell ref="I11:N11"/>
    <mergeCell ref="J3:M3"/>
    <mergeCell ref="I23:N23"/>
    <mergeCell ref="B23:G23"/>
    <mergeCell ref="E4:F4"/>
    <mergeCell ref="E7:F7"/>
    <mergeCell ref="E8:F8"/>
    <mergeCell ref="B11:G11"/>
    <mergeCell ref="D6:F6"/>
    <mergeCell ref="D9:F9"/>
    <mergeCell ref="D5:F5"/>
  </mergeCells>
  <dataValidations count="8">
    <dataValidation type="custom" allowBlank="1" showInputMessage="1" showErrorMessage="1" errorTitle="Total Hours" error="Do not enter any data into this column." sqref="H11:H16">
      <formula1>"E4*F4"</formula1>
    </dataValidation>
    <dataValidation type="custom" allowBlank="1" showInputMessage="1" showErrorMessage="1" sqref="O11">
      <formula1>"SUM(I4/B4)"</formula1>
    </dataValidation>
    <dataValidation type="custom" allowBlank="1" showInputMessage="1" showErrorMessage="1" errorTitle="TOTAL" error="Do not enter any data into this row." sqref="O17 O19">
      <formula1>"SUM(J4:J9)"</formula1>
    </dataValidation>
    <dataValidation operator="greaterThan" showErrorMessage="1" errorTitle="Start Date" error="Value must be a valid date in MM/DD/YYYY format." sqref="K13:K19 I12:I19 J13:J18 B24:B32 D25:D31 C25:C30 I24:I32 J25:J30 K25:K31"/>
    <dataValidation showInputMessage="1" showErrorMessage="1" errorTitle="Total Cost" error="Value must be a valid number." sqref="E24:G24 L24:N24"/>
    <dataValidation allowBlank="1" showErrorMessage="1" errorTitle="Total Number of Weeks" error="Value must be a valid number." sqref="N13:N21 G25:G32 G12:G21 N25:N32"/>
    <dataValidation allowBlank="1" showInputMessage="1" showErrorMessage="1" errorTitle="Hours Per Week" error="Value must be a valid number." sqref="F12"/>
    <dataValidation operator="greaterThan" allowBlank="1" showErrorMessage="1" errorTitle="Start Date" error="Value must be a valid date in MM/DD/YYYY format." sqref="B12:B16 C13:C18 D13:D19"/>
  </dataValidations>
  <pageMargins left="0.25" right="0.25" top="0.75" bottom="0.75" header="0.3" footer="0.3"/>
  <pageSetup scale="62" fitToHeight="0" orientation="landscape" r:id="rId1"/>
  <ignoredErrors>
    <ignoredError sqref="E20" unlockedFormula="1"/>
  </ignoredErrors>
  <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dimension ref="A1:BJ138"/>
  <sheetViews>
    <sheetView zoomScaleNormal="100" workbookViewId="0">
      <selection activeCell="H20" sqref="H20:K44"/>
    </sheetView>
  </sheetViews>
  <sheetFormatPr defaultRowHeight="15" x14ac:dyDescent="0.25"/>
  <cols>
    <col min="1" max="1" width="1.5703125" style="3" customWidth="1"/>
    <col min="2" max="2" width="3.85546875" style="3" customWidth="1"/>
    <col min="3" max="3" width="14.28515625" customWidth="1"/>
    <col min="4" max="4" width="38.7109375" customWidth="1"/>
    <col min="5" max="5" width="3.28515625" customWidth="1"/>
    <col min="6" max="6" width="18.28515625" customWidth="1"/>
    <col min="7" max="7" width="3.28515625" customWidth="1"/>
    <col min="8" max="8" width="38.7109375" customWidth="1"/>
    <col min="9" max="9" width="3.85546875" customWidth="1"/>
    <col min="10" max="10" width="18.28515625" customWidth="1"/>
    <col min="11" max="11" width="38.7109375" customWidth="1"/>
    <col min="12" max="12" width="3" style="72" customWidth="1"/>
    <col min="13" max="16" width="9.140625" style="72"/>
    <col min="17" max="17" width="9.85546875" style="72" customWidth="1"/>
    <col min="18" max="18" width="1.5703125" style="72" customWidth="1"/>
    <col min="19" max="19" width="9.140625" style="72"/>
    <col min="20" max="62" width="9.140625" style="64"/>
  </cols>
  <sheetData>
    <row r="1" spans="1:52" ht="45" customHeight="1" x14ac:dyDescent="0.25">
      <c r="A1" s="83"/>
      <c r="B1" s="83"/>
      <c r="C1" s="746" t="s">
        <v>125</v>
      </c>
      <c r="D1" s="747"/>
      <c r="E1" s="747"/>
      <c r="F1" s="747"/>
      <c r="G1" s="747"/>
      <c r="H1" s="747"/>
      <c r="I1" s="747"/>
      <c r="J1" s="747"/>
      <c r="K1" s="748"/>
      <c r="L1" s="469"/>
      <c r="M1" s="213"/>
      <c r="N1" s="213"/>
      <c r="O1" s="213"/>
      <c r="P1" s="213"/>
      <c r="Q1" s="213"/>
    </row>
    <row r="2" spans="1:52" ht="6" customHeight="1" x14ac:dyDescent="0.25">
      <c r="A2" s="83"/>
      <c r="B2" s="83"/>
      <c r="C2" s="83"/>
      <c r="D2" s="83"/>
      <c r="E2" s="83"/>
      <c r="F2" s="83"/>
      <c r="G2" s="83"/>
      <c r="H2" s="83"/>
      <c r="I2" s="83"/>
      <c r="J2" s="83"/>
      <c r="K2" s="83"/>
      <c r="L2" s="97"/>
    </row>
    <row r="3" spans="1:52" s="85" customFormat="1" ht="16.5" customHeight="1" x14ac:dyDescent="0.25">
      <c r="A3" s="83"/>
      <c r="B3" s="83"/>
      <c r="C3" s="99" t="s">
        <v>42</v>
      </c>
      <c r="D3" s="99"/>
      <c r="E3" s="83"/>
      <c r="F3" s="99" t="s">
        <v>41</v>
      </c>
      <c r="G3" s="99"/>
      <c r="H3" s="83"/>
      <c r="I3" s="83"/>
      <c r="J3" s="99" t="s">
        <v>43</v>
      </c>
      <c r="K3" s="83"/>
      <c r="L3" s="97"/>
      <c r="M3" s="103"/>
      <c r="N3" s="103"/>
      <c r="O3" s="103"/>
      <c r="P3" s="103"/>
      <c r="Q3" s="103"/>
      <c r="R3" s="127"/>
      <c r="S3" s="103"/>
      <c r="T3" s="103"/>
      <c r="U3" s="103"/>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row>
    <row r="4" spans="1:52" s="85" customFormat="1" ht="6" customHeight="1" x14ac:dyDescent="0.25">
      <c r="A4" s="83"/>
      <c r="B4" s="83"/>
      <c r="C4" s="89"/>
      <c r="D4" s="93"/>
      <c r="E4" s="93"/>
      <c r="F4" s="83"/>
      <c r="G4" s="83"/>
      <c r="H4" s="83"/>
      <c r="I4" s="93"/>
      <c r="J4" s="83"/>
      <c r="K4" s="83"/>
      <c r="L4" s="97"/>
      <c r="M4" s="103"/>
      <c r="N4" s="103"/>
      <c r="O4" s="103"/>
      <c r="P4" s="103"/>
      <c r="Q4" s="103"/>
      <c r="R4" s="103"/>
      <c r="S4" s="103"/>
      <c r="T4" s="103"/>
      <c r="U4" s="103"/>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row>
    <row r="5" spans="1:52" s="85" customFormat="1" ht="21.75" customHeight="1" x14ac:dyDescent="0.25">
      <c r="A5" s="83"/>
      <c r="B5" s="83"/>
      <c r="C5" s="92" t="s">
        <v>35</v>
      </c>
      <c r="D5" s="349"/>
      <c r="E5" s="110"/>
      <c r="F5" s="92" t="s">
        <v>35</v>
      </c>
      <c r="G5" s="92"/>
      <c r="H5" s="299"/>
      <c r="I5" s="110"/>
      <c r="J5" s="92" t="s">
        <v>35</v>
      </c>
      <c r="K5" s="299"/>
      <c r="L5" s="110"/>
      <c r="M5" s="112"/>
      <c r="N5" s="112"/>
      <c r="O5" s="112"/>
      <c r="P5" s="112"/>
      <c r="Q5" s="103"/>
      <c r="R5" s="117"/>
      <c r="S5" s="112"/>
      <c r="T5" s="112"/>
      <c r="U5" s="112"/>
      <c r="V5" s="112"/>
      <c r="W5" s="112"/>
      <c r="X5" s="112"/>
      <c r="Y5" s="84"/>
      <c r="Z5" s="84"/>
      <c r="AA5" s="84"/>
      <c r="AB5" s="84"/>
      <c r="AC5" s="84"/>
      <c r="AD5" s="84"/>
      <c r="AE5" s="84"/>
      <c r="AF5" s="84"/>
      <c r="AG5" s="84"/>
      <c r="AH5" s="84"/>
      <c r="AI5" s="84"/>
      <c r="AJ5" s="84"/>
      <c r="AK5" s="84"/>
      <c r="AL5" s="84"/>
      <c r="AM5" s="84"/>
      <c r="AN5" s="84"/>
      <c r="AO5" s="84"/>
      <c r="AP5" s="84"/>
      <c r="AQ5" s="84"/>
      <c r="AR5" s="84"/>
      <c r="AS5" s="84"/>
      <c r="AT5" s="84"/>
      <c r="AU5" s="84"/>
      <c r="AV5" s="84"/>
      <c r="AW5" s="84"/>
      <c r="AX5" s="84"/>
      <c r="AY5" s="84"/>
      <c r="AZ5" s="84"/>
    </row>
    <row r="6" spans="1:52" s="85" customFormat="1" ht="6" customHeight="1" x14ac:dyDescent="0.25">
      <c r="A6" s="83"/>
      <c r="B6" s="83"/>
      <c r="C6" s="91"/>
      <c r="D6" s="83"/>
      <c r="E6" s="97"/>
      <c r="F6" s="91"/>
      <c r="G6" s="91"/>
      <c r="H6" s="83"/>
      <c r="I6" s="97"/>
      <c r="J6" s="91"/>
      <c r="K6" s="83"/>
      <c r="L6" s="97"/>
      <c r="M6" s="103"/>
      <c r="N6" s="103"/>
      <c r="O6" s="103"/>
      <c r="P6" s="103"/>
      <c r="Q6" s="64"/>
      <c r="R6" s="115"/>
      <c r="S6" s="103"/>
      <c r="T6" s="103"/>
      <c r="U6" s="103"/>
      <c r="V6" s="103"/>
      <c r="W6" s="103"/>
      <c r="X6" s="103"/>
      <c r="Y6" s="84"/>
      <c r="Z6" s="84"/>
      <c r="AA6" s="84"/>
      <c r="AB6" s="84"/>
      <c r="AC6" s="84"/>
      <c r="AD6" s="84"/>
      <c r="AE6" s="84"/>
      <c r="AF6" s="84"/>
      <c r="AG6" s="84"/>
      <c r="AH6" s="84"/>
      <c r="AI6" s="84"/>
      <c r="AJ6" s="84"/>
      <c r="AK6" s="84"/>
      <c r="AL6" s="84"/>
      <c r="AM6" s="84"/>
      <c r="AN6" s="84"/>
      <c r="AO6" s="84"/>
      <c r="AP6" s="84"/>
      <c r="AQ6" s="84"/>
      <c r="AR6" s="84"/>
      <c r="AS6" s="84"/>
      <c r="AT6" s="84"/>
      <c r="AU6" s="84"/>
      <c r="AV6" s="84"/>
      <c r="AW6" s="84"/>
      <c r="AX6" s="84"/>
      <c r="AY6" s="84"/>
      <c r="AZ6" s="84"/>
    </row>
    <row r="7" spans="1:52" s="85" customFormat="1" ht="15" customHeight="1" x14ac:dyDescent="0.25">
      <c r="A7" s="83"/>
      <c r="B7" s="83"/>
      <c r="C7" s="92" t="s">
        <v>34</v>
      </c>
      <c r="D7" s="299" t="s">
        <v>128</v>
      </c>
      <c r="E7" s="110"/>
      <c r="F7" s="92" t="s">
        <v>34</v>
      </c>
      <c r="G7" s="92"/>
      <c r="H7" s="299" t="s">
        <v>128</v>
      </c>
      <c r="I7" s="110"/>
      <c r="J7" s="92" t="s">
        <v>34</v>
      </c>
      <c r="K7" s="299" t="s">
        <v>128</v>
      </c>
      <c r="L7" s="110"/>
      <c r="M7" s="112"/>
      <c r="N7" s="112"/>
      <c r="O7" s="112"/>
      <c r="P7" s="112"/>
      <c r="Q7" s="103"/>
      <c r="R7" s="117"/>
      <c r="S7" s="112"/>
      <c r="T7" s="112"/>
      <c r="U7" s="112"/>
      <c r="V7" s="112"/>
      <c r="W7" s="112"/>
      <c r="X7" s="112"/>
      <c r="Y7" s="84"/>
      <c r="Z7" s="84"/>
      <c r="AA7" s="84"/>
      <c r="AB7" s="84"/>
      <c r="AC7" s="84"/>
      <c r="AD7" s="84"/>
      <c r="AE7" s="84"/>
      <c r="AF7" s="84"/>
      <c r="AG7" s="84"/>
      <c r="AH7" s="84"/>
      <c r="AI7" s="84"/>
      <c r="AJ7" s="84"/>
      <c r="AK7" s="84"/>
      <c r="AL7" s="84"/>
      <c r="AM7" s="84"/>
      <c r="AN7" s="84"/>
      <c r="AO7" s="84"/>
      <c r="AP7" s="84"/>
      <c r="AQ7" s="84"/>
      <c r="AR7" s="84"/>
      <c r="AS7" s="84"/>
      <c r="AT7" s="84"/>
      <c r="AU7" s="84"/>
      <c r="AV7" s="84"/>
      <c r="AW7" s="84"/>
      <c r="AX7" s="84"/>
      <c r="AY7" s="84"/>
      <c r="AZ7" s="84"/>
    </row>
    <row r="8" spans="1:52" s="85" customFormat="1" ht="6" customHeight="1" x14ac:dyDescent="0.25">
      <c r="A8" s="83"/>
      <c r="B8" s="83"/>
      <c r="C8" s="92"/>
      <c r="D8" s="94"/>
      <c r="E8" s="93"/>
      <c r="F8" s="92"/>
      <c r="G8" s="92"/>
      <c r="H8" s="94"/>
      <c r="I8" s="93" t="s">
        <v>129</v>
      </c>
      <c r="J8" s="92"/>
      <c r="K8" s="94"/>
      <c r="L8" s="93"/>
      <c r="M8" s="150"/>
      <c r="N8" s="150"/>
      <c r="O8" s="150"/>
      <c r="P8" s="150"/>
      <c r="Q8" s="103"/>
      <c r="R8" s="117"/>
      <c r="S8" s="150"/>
      <c r="T8" s="150"/>
      <c r="U8" s="150"/>
      <c r="V8" s="150"/>
      <c r="W8" s="150"/>
      <c r="X8" s="150"/>
      <c r="Y8" s="84"/>
      <c r="Z8" s="84"/>
      <c r="AA8" s="84"/>
      <c r="AB8" s="84"/>
      <c r="AC8" s="84"/>
      <c r="AD8" s="84"/>
      <c r="AE8" s="84"/>
      <c r="AF8" s="84"/>
      <c r="AG8" s="84"/>
      <c r="AH8" s="84"/>
      <c r="AI8" s="84"/>
      <c r="AJ8" s="84"/>
      <c r="AK8" s="84"/>
      <c r="AL8" s="84"/>
      <c r="AM8" s="84"/>
      <c r="AN8" s="84"/>
      <c r="AO8" s="84"/>
      <c r="AP8" s="84"/>
      <c r="AQ8" s="84"/>
      <c r="AR8" s="84"/>
      <c r="AS8" s="84"/>
      <c r="AT8" s="84"/>
      <c r="AU8" s="84"/>
      <c r="AV8" s="84"/>
      <c r="AW8" s="84"/>
      <c r="AX8" s="84"/>
      <c r="AY8" s="84"/>
      <c r="AZ8" s="84"/>
    </row>
    <row r="9" spans="1:52" s="85" customFormat="1" x14ac:dyDescent="0.25">
      <c r="A9" s="83"/>
      <c r="B9" s="83"/>
      <c r="C9" s="92" t="s">
        <v>36</v>
      </c>
      <c r="D9" s="299"/>
      <c r="E9" s="110"/>
      <c r="F9" s="92" t="s">
        <v>36</v>
      </c>
      <c r="G9" s="92"/>
      <c r="H9" s="299"/>
      <c r="I9" s="110"/>
      <c r="J9" s="92" t="s">
        <v>36</v>
      </c>
      <c r="K9" s="299"/>
      <c r="L9" s="110"/>
      <c r="M9" s="112"/>
      <c r="N9" s="112"/>
      <c r="O9" s="112"/>
      <c r="P9" s="112"/>
      <c r="Q9" s="103"/>
      <c r="R9" s="117"/>
      <c r="S9" s="112"/>
      <c r="T9" s="112"/>
      <c r="U9" s="112"/>
      <c r="V9" s="112"/>
      <c r="W9" s="112"/>
      <c r="X9" s="112"/>
      <c r="Y9" s="84"/>
      <c r="Z9" s="84"/>
      <c r="AA9" s="84"/>
      <c r="AB9" s="84"/>
      <c r="AC9" s="84"/>
      <c r="AD9" s="84"/>
      <c r="AE9" s="84"/>
      <c r="AF9" s="84"/>
      <c r="AG9" s="84"/>
      <c r="AH9" s="84"/>
      <c r="AI9" s="84"/>
      <c r="AJ9" s="84"/>
      <c r="AK9" s="84"/>
      <c r="AL9" s="84"/>
      <c r="AM9" s="84"/>
      <c r="AN9" s="84"/>
      <c r="AO9" s="84"/>
      <c r="AP9" s="84"/>
      <c r="AQ9" s="84"/>
      <c r="AR9" s="84"/>
      <c r="AS9" s="84"/>
      <c r="AT9" s="84"/>
      <c r="AU9" s="84"/>
      <c r="AV9" s="84"/>
      <c r="AW9" s="84"/>
      <c r="AX9" s="84"/>
      <c r="AY9" s="84"/>
      <c r="AZ9" s="84"/>
    </row>
    <row r="10" spans="1:52" s="85" customFormat="1" ht="6" customHeight="1" x14ac:dyDescent="0.25">
      <c r="A10" s="83"/>
      <c r="B10" s="83"/>
      <c r="C10" s="92"/>
      <c r="D10" s="94"/>
      <c r="E10" s="93"/>
      <c r="F10" s="92"/>
      <c r="G10" s="92"/>
      <c r="H10" s="94"/>
      <c r="I10" s="93"/>
      <c r="J10" s="92"/>
      <c r="K10" s="94"/>
      <c r="L10" s="93"/>
      <c r="M10" s="150"/>
      <c r="N10" s="150"/>
      <c r="O10" s="150"/>
      <c r="P10" s="150"/>
      <c r="Q10" s="103"/>
      <c r="R10" s="117"/>
      <c r="S10" s="150"/>
      <c r="T10" s="150"/>
      <c r="U10" s="150"/>
      <c r="V10" s="150"/>
      <c r="W10" s="150"/>
      <c r="X10" s="150"/>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4"/>
      <c r="AX10" s="84"/>
      <c r="AY10" s="84"/>
      <c r="AZ10" s="84"/>
    </row>
    <row r="11" spans="1:52" s="131" customFormat="1" ht="30" x14ac:dyDescent="0.25">
      <c r="A11" s="128"/>
      <c r="B11" s="128"/>
      <c r="C11" s="98" t="s">
        <v>130</v>
      </c>
      <c r="D11" s="299"/>
      <c r="E11" s="110"/>
      <c r="F11" s="98" t="s">
        <v>130</v>
      </c>
      <c r="G11" s="98"/>
      <c r="H11" s="299"/>
      <c r="I11" s="110"/>
      <c r="J11" s="98" t="s">
        <v>130</v>
      </c>
      <c r="K11" s="299"/>
      <c r="L11" s="110"/>
      <c r="M11" s="112"/>
      <c r="N11" s="112"/>
      <c r="O11" s="112"/>
      <c r="P11" s="112"/>
      <c r="Q11" s="218"/>
      <c r="R11" s="130"/>
      <c r="S11" s="112"/>
      <c r="T11" s="112"/>
      <c r="U11" s="112"/>
      <c r="V11" s="112"/>
      <c r="W11" s="112"/>
      <c r="X11" s="112"/>
      <c r="Y11" s="129"/>
      <c r="Z11" s="129"/>
      <c r="AA11" s="129"/>
      <c r="AB11" s="129"/>
      <c r="AC11" s="129"/>
      <c r="AD11" s="129"/>
      <c r="AE11" s="129"/>
      <c r="AF11" s="129"/>
      <c r="AG11" s="129"/>
      <c r="AH11" s="129"/>
      <c r="AI11" s="129"/>
      <c r="AJ11" s="129"/>
      <c r="AK11" s="129"/>
      <c r="AL11" s="129"/>
      <c r="AM11" s="129"/>
      <c r="AN11" s="129"/>
      <c r="AO11" s="129"/>
      <c r="AP11" s="129"/>
      <c r="AQ11" s="129"/>
      <c r="AR11" s="129"/>
      <c r="AS11" s="129"/>
      <c r="AT11" s="129"/>
      <c r="AU11" s="129"/>
      <c r="AV11" s="129"/>
      <c r="AW11" s="129"/>
      <c r="AX11" s="129"/>
      <c r="AY11" s="129"/>
      <c r="AZ11" s="129"/>
    </row>
    <row r="12" spans="1:52" s="85" customFormat="1" ht="6" customHeight="1" x14ac:dyDescent="0.25">
      <c r="A12" s="83"/>
      <c r="B12" s="83"/>
      <c r="C12" s="92"/>
      <c r="D12" s="94"/>
      <c r="E12" s="93"/>
      <c r="F12" s="92"/>
      <c r="G12" s="92"/>
      <c r="H12" s="94"/>
      <c r="I12" s="93"/>
      <c r="J12" s="92"/>
      <c r="K12" s="94"/>
      <c r="L12" s="93"/>
      <c r="M12" s="150"/>
      <c r="N12" s="150"/>
      <c r="O12" s="150"/>
      <c r="P12" s="150"/>
      <c r="Q12" s="103"/>
      <c r="R12" s="117"/>
      <c r="S12" s="150"/>
      <c r="T12" s="150"/>
      <c r="U12" s="150"/>
      <c r="V12" s="150"/>
      <c r="W12" s="150"/>
      <c r="X12" s="150"/>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4"/>
      <c r="AX12" s="84"/>
      <c r="AY12" s="84"/>
      <c r="AZ12" s="84"/>
    </row>
    <row r="13" spans="1:52" s="85" customFormat="1" ht="15" customHeight="1" x14ac:dyDescent="0.25">
      <c r="A13" s="83"/>
      <c r="B13" s="83"/>
      <c r="C13" s="92" t="s">
        <v>37</v>
      </c>
      <c r="D13" s="299"/>
      <c r="E13" s="110"/>
      <c r="F13" s="92" t="s">
        <v>37</v>
      </c>
      <c r="G13" s="92"/>
      <c r="H13" s="299"/>
      <c r="I13" s="110"/>
      <c r="J13" s="92" t="s">
        <v>37</v>
      </c>
      <c r="K13" s="350"/>
      <c r="L13" s="110"/>
      <c r="M13" s="112"/>
      <c r="N13" s="112"/>
      <c r="O13" s="112"/>
      <c r="P13" s="112"/>
      <c r="Q13" s="103"/>
      <c r="R13" s="117"/>
      <c r="S13" s="112"/>
      <c r="T13" s="112"/>
      <c r="U13" s="112"/>
      <c r="V13" s="112"/>
      <c r="W13" s="112"/>
      <c r="X13" s="112"/>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4"/>
      <c r="AX13" s="84"/>
      <c r="AY13" s="84"/>
      <c r="AZ13" s="84"/>
    </row>
    <row r="14" spans="1:52" s="85" customFormat="1" ht="6" customHeight="1" x14ac:dyDescent="0.25">
      <c r="A14" s="83"/>
      <c r="B14" s="83"/>
      <c r="C14" s="92"/>
      <c r="D14" s="94"/>
      <c r="E14" s="93"/>
      <c r="F14" s="92"/>
      <c r="G14" s="92"/>
      <c r="H14" s="94"/>
      <c r="I14" s="93"/>
      <c r="J14" s="92"/>
      <c r="K14" s="94"/>
      <c r="L14" s="93"/>
      <c r="M14" s="150"/>
      <c r="N14" s="150"/>
      <c r="O14" s="150"/>
      <c r="P14" s="150"/>
      <c r="Q14" s="103"/>
      <c r="R14" s="117"/>
      <c r="S14" s="150"/>
      <c r="T14" s="150"/>
      <c r="U14" s="150"/>
      <c r="V14" s="150"/>
      <c r="W14" s="150"/>
      <c r="X14" s="150"/>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row>
    <row r="15" spans="1:52" s="85" customFormat="1" x14ac:dyDescent="0.25">
      <c r="A15" s="83"/>
      <c r="B15" s="83"/>
      <c r="C15" s="92" t="s">
        <v>38</v>
      </c>
      <c r="D15" s="301"/>
      <c r="E15" s="110"/>
      <c r="F15" s="92" t="s">
        <v>38</v>
      </c>
      <c r="G15" s="92"/>
      <c r="H15" s="301"/>
      <c r="I15" s="110"/>
      <c r="J15" s="92" t="s">
        <v>38</v>
      </c>
      <c r="K15" s="301"/>
      <c r="L15" s="110"/>
      <c r="M15" s="112"/>
      <c r="N15" s="112"/>
      <c r="O15" s="112"/>
      <c r="P15" s="112"/>
      <c r="Q15" s="103"/>
      <c r="R15" s="117"/>
      <c r="S15" s="112"/>
      <c r="T15" s="112"/>
      <c r="U15" s="112"/>
      <c r="V15" s="112"/>
      <c r="W15" s="112"/>
      <c r="X15" s="112"/>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row>
    <row r="16" spans="1:52" ht="15" customHeight="1" x14ac:dyDescent="0.25">
      <c r="A16" s="83"/>
      <c r="B16" s="83"/>
      <c r="C16" s="83"/>
      <c r="D16" s="83"/>
      <c r="E16" s="83"/>
      <c r="F16" s="83"/>
      <c r="G16" s="83"/>
      <c r="H16" s="83"/>
      <c r="I16" s="83"/>
      <c r="J16" s="83"/>
      <c r="K16" s="83"/>
      <c r="L16" s="97"/>
    </row>
    <row r="17" spans="1:19" ht="9.75" customHeight="1" x14ac:dyDescent="0.25">
      <c r="A17" s="83"/>
      <c r="B17" s="83"/>
      <c r="C17" s="83"/>
      <c r="D17" s="83"/>
      <c r="E17" s="83"/>
      <c r="F17" s="83"/>
      <c r="G17" s="83"/>
      <c r="H17" s="752" t="s">
        <v>339</v>
      </c>
      <c r="I17" s="752"/>
      <c r="J17" s="752"/>
      <c r="K17" s="752"/>
      <c r="L17" s="97"/>
    </row>
    <row r="18" spans="1:19" s="64" customFormat="1" ht="42.75" customHeight="1" x14ac:dyDescent="0.25">
      <c r="A18" s="83"/>
      <c r="B18" s="749" t="s">
        <v>304</v>
      </c>
      <c r="C18" s="750"/>
      <c r="D18" s="750"/>
      <c r="E18" s="83"/>
      <c r="F18" s="83"/>
      <c r="G18" s="83"/>
      <c r="H18" s="752"/>
      <c r="I18" s="752"/>
      <c r="J18" s="752"/>
      <c r="K18" s="752"/>
      <c r="L18" s="470"/>
      <c r="M18" s="65"/>
      <c r="N18" s="65"/>
      <c r="O18" s="65"/>
      <c r="P18" s="65"/>
      <c r="Q18" s="65"/>
      <c r="R18" s="72"/>
      <c r="S18" s="72"/>
    </row>
    <row r="19" spans="1:19" ht="6" customHeight="1" x14ac:dyDescent="0.25">
      <c r="A19" s="83"/>
      <c r="B19" s="83"/>
      <c r="C19" s="97"/>
      <c r="D19" s="471"/>
      <c r="E19" s="471"/>
      <c r="F19" s="471"/>
      <c r="G19" s="471"/>
      <c r="H19" s="471"/>
      <c r="I19" s="471"/>
      <c r="J19" s="471"/>
      <c r="K19" s="471"/>
      <c r="L19" s="472"/>
      <c r="M19" s="214"/>
      <c r="N19" s="214"/>
      <c r="O19" s="214"/>
      <c r="P19" s="214"/>
      <c r="Q19" s="214"/>
    </row>
    <row r="20" spans="1:19" ht="32.25" customHeight="1" x14ac:dyDescent="0.25">
      <c r="A20" s="83"/>
      <c r="B20" s="473"/>
      <c r="C20" s="751" t="s">
        <v>70</v>
      </c>
      <c r="D20" s="751"/>
      <c r="E20" s="751"/>
      <c r="F20" s="751"/>
      <c r="G20" s="474"/>
      <c r="H20" s="737"/>
      <c r="I20" s="738"/>
      <c r="J20" s="738"/>
      <c r="K20" s="739"/>
      <c r="L20" s="464"/>
      <c r="M20" s="215"/>
      <c r="N20" s="215"/>
      <c r="O20" s="215"/>
      <c r="P20" s="215"/>
      <c r="Q20" s="215"/>
    </row>
    <row r="21" spans="1:19" ht="9" customHeight="1" x14ac:dyDescent="0.25">
      <c r="A21" s="83"/>
      <c r="B21" s="97"/>
      <c r="C21" s="475"/>
      <c r="D21" s="475"/>
      <c r="E21" s="475"/>
      <c r="F21" s="475"/>
      <c r="G21" s="475"/>
      <c r="H21" s="740"/>
      <c r="I21" s="741"/>
      <c r="J21" s="741"/>
      <c r="K21" s="742"/>
      <c r="L21" s="466"/>
      <c r="M21" s="216"/>
      <c r="N21" s="216"/>
      <c r="O21" s="216"/>
      <c r="P21" s="216"/>
      <c r="Q21" s="216"/>
    </row>
    <row r="22" spans="1:19" ht="15" customHeight="1" x14ac:dyDescent="0.25">
      <c r="A22" s="83"/>
      <c r="B22" s="473"/>
      <c r="C22" s="474" t="s">
        <v>12</v>
      </c>
      <c r="D22" s="474"/>
      <c r="E22" s="474"/>
      <c r="F22" s="474"/>
      <c r="G22" s="474"/>
      <c r="H22" s="740"/>
      <c r="I22" s="741"/>
      <c r="J22" s="741"/>
      <c r="K22" s="742"/>
      <c r="L22" s="464"/>
      <c r="M22" s="215"/>
      <c r="N22" s="215"/>
      <c r="O22" s="215"/>
      <c r="P22" s="215"/>
      <c r="Q22" s="215"/>
    </row>
    <row r="23" spans="1:19" s="64" customFormat="1" ht="9" customHeight="1" x14ac:dyDescent="0.25">
      <c r="A23" s="83"/>
      <c r="B23" s="97"/>
      <c r="C23" s="475"/>
      <c r="D23" s="475"/>
      <c r="E23" s="475"/>
      <c r="F23" s="83"/>
      <c r="G23" s="83"/>
      <c r="H23" s="740"/>
      <c r="I23" s="741"/>
      <c r="J23" s="741"/>
      <c r="K23" s="742"/>
      <c r="L23" s="466"/>
      <c r="M23" s="216"/>
      <c r="N23" s="216"/>
      <c r="O23" s="216"/>
      <c r="P23" s="216"/>
      <c r="Q23" s="216"/>
      <c r="R23" s="72"/>
      <c r="S23" s="72"/>
    </row>
    <row r="24" spans="1:19" ht="15" customHeight="1" x14ac:dyDescent="0.25">
      <c r="A24" s="83"/>
      <c r="B24" s="473"/>
      <c r="C24" s="474" t="s">
        <v>13</v>
      </c>
      <c r="D24" s="474"/>
      <c r="E24" s="474"/>
      <c r="F24" s="470"/>
      <c r="G24" s="470"/>
      <c r="H24" s="740"/>
      <c r="I24" s="741"/>
      <c r="J24" s="741"/>
      <c r="K24" s="742"/>
      <c r="L24" s="464"/>
      <c r="M24" s="215"/>
      <c r="N24" s="215"/>
      <c r="O24" s="215"/>
      <c r="P24" s="215"/>
      <c r="Q24" s="215"/>
    </row>
    <row r="25" spans="1:19" ht="9" customHeight="1" x14ac:dyDescent="0.25">
      <c r="A25" s="83"/>
      <c r="B25" s="97"/>
      <c r="C25" s="475"/>
      <c r="D25" s="475"/>
      <c r="E25" s="475"/>
      <c r="F25" s="475"/>
      <c r="G25" s="475"/>
      <c r="H25" s="740"/>
      <c r="I25" s="741"/>
      <c r="J25" s="741"/>
      <c r="K25" s="742"/>
      <c r="L25" s="466"/>
      <c r="M25" s="216"/>
      <c r="N25" s="216"/>
      <c r="O25" s="216"/>
      <c r="P25" s="216"/>
      <c r="Q25" s="216"/>
    </row>
    <row r="26" spans="1:19" ht="15" customHeight="1" x14ac:dyDescent="0.25">
      <c r="A26" s="83"/>
      <c r="B26" s="97"/>
      <c r="C26" s="475" t="s">
        <v>288</v>
      </c>
      <c r="D26" s="475"/>
      <c r="E26" s="475"/>
      <c r="F26" s="475"/>
      <c r="G26" s="475"/>
      <c r="H26" s="740"/>
      <c r="I26" s="741"/>
      <c r="J26" s="741"/>
      <c r="K26" s="742"/>
      <c r="L26" s="466"/>
      <c r="M26" s="216"/>
      <c r="N26" s="216"/>
      <c r="O26" s="216"/>
      <c r="P26" s="216"/>
      <c r="Q26" s="216"/>
    </row>
    <row r="27" spans="1:19" ht="9" customHeight="1" x14ac:dyDescent="0.25">
      <c r="A27" s="83"/>
      <c r="B27" s="97"/>
      <c r="C27" s="475"/>
      <c r="D27" s="475"/>
      <c r="E27" s="475"/>
      <c r="F27" s="475"/>
      <c r="G27" s="475"/>
      <c r="H27" s="740"/>
      <c r="I27" s="741"/>
      <c r="J27" s="741"/>
      <c r="K27" s="742"/>
      <c r="L27" s="466"/>
      <c r="M27" s="216"/>
      <c r="N27" s="216"/>
      <c r="O27" s="216"/>
      <c r="P27" s="216"/>
      <c r="Q27" s="216"/>
    </row>
    <row r="28" spans="1:19" ht="46.5" customHeight="1" x14ac:dyDescent="0.25">
      <c r="A28" s="83"/>
      <c r="B28" s="473"/>
      <c r="C28" s="736" t="s">
        <v>14</v>
      </c>
      <c r="D28" s="736"/>
      <c r="E28" s="736"/>
      <c r="F28" s="736"/>
      <c r="G28" s="476"/>
      <c r="H28" s="740"/>
      <c r="I28" s="741"/>
      <c r="J28" s="741"/>
      <c r="K28" s="742"/>
      <c r="L28" s="476"/>
      <c r="M28" s="217"/>
      <c r="N28" s="217"/>
      <c r="O28" s="217"/>
      <c r="P28" s="217"/>
      <c r="Q28" s="217"/>
    </row>
    <row r="29" spans="1:19" ht="3.75" customHeight="1" x14ac:dyDescent="0.25">
      <c r="A29" s="83"/>
      <c r="B29" s="97"/>
      <c r="C29" s="475"/>
      <c r="D29" s="475"/>
      <c r="E29" s="475"/>
      <c r="F29" s="475"/>
      <c r="G29" s="475"/>
      <c r="H29" s="740"/>
      <c r="I29" s="741"/>
      <c r="J29" s="741"/>
      <c r="K29" s="742"/>
      <c r="L29" s="466"/>
      <c r="M29" s="216"/>
      <c r="N29" s="216"/>
      <c r="O29" s="216"/>
      <c r="P29" s="216"/>
      <c r="Q29" s="216"/>
    </row>
    <row r="30" spans="1:19" ht="30.75" customHeight="1" x14ac:dyDescent="0.25">
      <c r="A30" s="83"/>
      <c r="B30" s="473"/>
      <c r="C30" s="736" t="s">
        <v>15</v>
      </c>
      <c r="D30" s="736"/>
      <c r="E30" s="736"/>
      <c r="F30" s="736"/>
      <c r="G30" s="476"/>
      <c r="H30" s="740"/>
      <c r="I30" s="741"/>
      <c r="J30" s="741"/>
      <c r="K30" s="742"/>
      <c r="L30" s="476"/>
      <c r="M30" s="217"/>
      <c r="N30" s="217"/>
      <c r="O30" s="217"/>
      <c r="P30" s="217"/>
      <c r="Q30" s="217"/>
    </row>
    <row r="31" spans="1:19" ht="5.25" customHeight="1" x14ac:dyDescent="0.25">
      <c r="A31" s="83"/>
      <c r="B31" s="97"/>
      <c r="C31" s="477"/>
      <c r="D31" s="477"/>
      <c r="E31" s="477"/>
      <c r="F31" s="83"/>
      <c r="G31" s="85"/>
      <c r="H31" s="740"/>
      <c r="I31" s="741"/>
      <c r="J31" s="741"/>
      <c r="K31" s="742"/>
      <c r="L31" s="476"/>
      <c r="M31" s="217"/>
      <c r="N31" s="217"/>
      <c r="O31" s="217"/>
      <c r="P31" s="217"/>
      <c r="Q31" s="217"/>
    </row>
    <row r="32" spans="1:19" ht="33.75" customHeight="1" x14ac:dyDescent="0.25">
      <c r="A32" s="83"/>
      <c r="B32" s="473"/>
      <c r="C32" s="492">
        <f>Summary!$E$32</f>
        <v>0</v>
      </c>
      <c r="D32" s="489" t="s">
        <v>307</v>
      </c>
      <c r="E32" s="751"/>
      <c r="F32" s="751"/>
      <c r="G32" s="477"/>
      <c r="H32" s="740"/>
      <c r="I32" s="741"/>
      <c r="J32" s="741"/>
      <c r="K32" s="742"/>
      <c r="L32" s="476"/>
      <c r="M32" s="217"/>
      <c r="N32" s="217"/>
      <c r="O32" s="217"/>
      <c r="P32" s="217"/>
      <c r="Q32" s="217"/>
    </row>
    <row r="33" spans="1:62" ht="33" customHeight="1" x14ac:dyDescent="0.25">
      <c r="A33" s="83"/>
      <c r="B33" s="478" t="s">
        <v>289</v>
      </c>
      <c r="C33" s="479"/>
      <c r="D33" s="477"/>
      <c r="E33" s="477"/>
      <c r="F33" s="83"/>
      <c r="G33" s="85"/>
      <c r="H33" s="740"/>
      <c r="I33" s="741"/>
      <c r="J33" s="741"/>
      <c r="K33" s="742"/>
      <c r="L33" s="476"/>
      <c r="M33" s="217"/>
      <c r="N33" s="217"/>
      <c r="O33" s="217"/>
      <c r="P33" s="217"/>
      <c r="Q33" s="217"/>
    </row>
    <row r="34" spans="1:62" ht="15" customHeight="1" x14ac:dyDescent="0.25">
      <c r="A34" s="83"/>
      <c r="B34" s="473"/>
      <c r="C34" s="480"/>
      <c r="D34" s="481" t="s">
        <v>238</v>
      </c>
      <c r="E34" s="477"/>
      <c r="F34" s="96"/>
      <c r="G34" s="96"/>
      <c r="H34" s="740"/>
      <c r="I34" s="741"/>
      <c r="J34" s="741"/>
      <c r="K34" s="742"/>
      <c r="L34" s="476"/>
      <c r="M34" s="217"/>
      <c r="N34" s="217"/>
      <c r="O34" s="217"/>
      <c r="P34" s="217"/>
      <c r="Q34" s="217"/>
    </row>
    <row r="35" spans="1:62" ht="15" customHeight="1" x14ac:dyDescent="0.25">
      <c r="A35" s="83"/>
      <c r="B35" s="473"/>
      <c r="C35" s="92" t="s">
        <v>237</v>
      </c>
      <c r="D35" s="351"/>
      <c r="E35" s="477"/>
      <c r="F35" s="477"/>
      <c r="G35" s="477"/>
      <c r="H35" s="740"/>
      <c r="I35" s="741"/>
      <c r="J35" s="741"/>
      <c r="K35" s="742"/>
      <c r="L35" s="476"/>
      <c r="M35" s="217"/>
      <c r="N35" s="217"/>
      <c r="O35" s="217"/>
      <c r="P35" s="217"/>
      <c r="Q35" s="217"/>
    </row>
    <row r="36" spans="1:62" x14ac:dyDescent="0.25">
      <c r="A36" s="83"/>
      <c r="B36" s="83"/>
      <c r="C36" s="482"/>
      <c r="D36" s="97"/>
      <c r="E36" s="83"/>
      <c r="F36" s="83"/>
      <c r="G36" s="83"/>
      <c r="H36" s="740"/>
      <c r="I36" s="741"/>
      <c r="J36" s="741"/>
      <c r="K36" s="742"/>
      <c r="L36" s="97"/>
    </row>
    <row r="37" spans="1:62" ht="30" customHeight="1" x14ac:dyDescent="0.25">
      <c r="A37" s="83"/>
      <c r="B37" s="83"/>
      <c r="C37" s="483" t="s">
        <v>17</v>
      </c>
      <c r="D37" s="299"/>
      <c r="E37" s="83"/>
      <c r="F37" s="482"/>
      <c r="G37" s="482"/>
      <c r="H37" s="740"/>
      <c r="I37" s="741"/>
      <c r="J37" s="741"/>
      <c r="K37" s="742"/>
      <c r="L37" s="97"/>
    </row>
    <row r="38" spans="1:62" ht="14.25" customHeight="1" x14ac:dyDescent="0.25">
      <c r="A38" s="83"/>
      <c r="B38" s="83"/>
      <c r="C38" s="96"/>
      <c r="D38" s="484"/>
      <c r="E38" s="83"/>
      <c r="F38" s="485"/>
      <c r="G38" s="485"/>
      <c r="H38" s="740"/>
      <c r="I38" s="741"/>
      <c r="J38" s="741"/>
      <c r="K38" s="742"/>
      <c r="L38" s="97"/>
    </row>
    <row r="39" spans="1:62" s="20" customFormat="1" ht="15" customHeight="1" x14ac:dyDescent="0.25">
      <c r="A39" s="97"/>
      <c r="B39" s="97"/>
      <c r="C39" s="459" t="s">
        <v>16</v>
      </c>
      <c r="D39" s="496"/>
      <c r="E39" s="97"/>
      <c r="F39" s="485"/>
      <c r="G39" s="485"/>
      <c r="H39" s="740"/>
      <c r="I39" s="741"/>
      <c r="J39" s="741"/>
      <c r="K39" s="742"/>
      <c r="L39" s="97"/>
      <c r="M39" s="72"/>
      <c r="N39" s="72"/>
      <c r="O39" s="72"/>
      <c r="P39" s="72"/>
      <c r="Q39" s="72"/>
      <c r="R39" s="72"/>
      <c r="S39" s="72"/>
      <c r="T39" s="72"/>
      <c r="U39" s="72"/>
      <c r="V39" s="72"/>
      <c r="W39" s="72"/>
      <c r="X39" s="72"/>
      <c r="Y39" s="72"/>
      <c r="Z39" s="72"/>
      <c r="AA39" s="72"/>
      <c r="AB39" s="72"/>
      <c r="AC39" s="72"/>
      <c r="AD39" s="72"/>
      <c r="AE39" s="72"/>
      <c r="AF39" s="72"/>
      <c r="AG39" s="72"/>
      <c r="AH39" s="72"/>
      <c r="AI39" s="72"/>
      <c r="AJ39" s="72"/>
      <c r="AK39" s="72"/>
      <c r="AL39" s="72"/>
      <c r="AM39" s="72"/>
      <c r="AN39" s="72"/>
      <c r="AO39" s="72"/>
      <c r="AP39" s="72"/>
      <c r="AQ39" s="72"/>
      <c r="AR39" s="72"/>
      <c r="AS39" s="72"/>
      <c r="AT39" s="72"/>
      <c r="AU39" s="72"/>
      <c r="AV39" s="72"/>
      <c r="AW39" s="72"/>
      <c r="AX39" s="72"/>
      <c r="AY39" s="72"/>
      <c r="AZ39" s="72"/>
      <c r="BA39" s="72"/>
      <c r="BB39" s="72"/>
      <c r="BC39" s="72"/>
      <c r="BD39" s="72"/>
      <c r="BE39" s="72"/>
      <c r="BF39" s="72"/>
      <c r="BG39" s="72"/>
      <c r="BH39" s="72"/>
      <c r="BI39" s="72"/>
      <c r="BJ39" s="72"/>
    </row>
    <row r="40" spans="1:62" ht="19.5" customHeight="1" x14ac:dyDescent="0.25">
      <c r="A40" s="83"/>
      <c r="B40" s="83"/>
      <c r="C40" s="459"/>
      <c r="D40" s="486"/>
      <c r="E40" s="486"/>
      <c r="F40" s="485"/>
      <c r="G40" s="485"/>
      <c r="H40" s="740"/>
      <c r="I40" s="741"/>
      <c r="J40" s="741"/>
      <c r="K40" s="742"/>
      <c r="L40" s="486"/>
      <c r="M40" s="73"/>
      <c r="N40" s="73"/>
    </row>
    <row r="41" spans="1:62" ht="12.75" customHeight="1" x14ac:dyDescent="0.25">
      <c r="A41" s="83"/>
      <c r="B41" s="96" t="s">
        <v>303</v>
      </c>
      <c r="C41" s="96"/>
      <c r="D41" s="487"/>
      <c r="E41" s="487"/>
      <c r="F41" s="485"/>
      <c r="G41" s="485"/>
      <c r="H41" s="740"/>
      <c r="I41" s="741"/>
      <c r="J41" s="741"/>
      <c r="K41" s="742"/>
      <c r="L41" s="97"/>
    </row>
    <row r="42" spans="1:62" ht="107.25" customHeight="1" x14ac:dyDescent="0.25">
      <c r="A42" s="83"/>
      <c r="B42" s="753"/>
      <c r="C42" s="754"/>
      <c r="D42" s="754"/>
      <c r="E42" s="754"/>
      <c r="F42" s="755"/>
      <c r="G42" s="488"/>
      <c r="H42" s="740"/>
      <c r="I42" s="741"/>
      <c r="J42" s="741"/>
      <c r="K42" s="742"/>
      <c r="L42" s="97"/>
    </row>
    <row r="43" spans="1:62" x14ac:dyDescent="0.25">
      <c r="A43" s="83"/>
      <c r="B43" s="756"/>
      <c r="C43" s="757"/>
      <c r="D43" s="757"/>
      <c r="E43" s="757"/>
      <c r="F43" s="758"/>
      <c r="G43" s="83"/>
      <c r="H43" s="740"/>
      <c r="I43" s="741"/>
      <c r="J43" s="741"/>
      <c r="K43" s="742"/>
      <c r="L43" s="97"/>
    </row>
    <row r="44" spans="1:62" x14ac:dyDescent="0.25">
      <c r="A44" s="83"/>
      <c r="B44" s="759"/>
      <c r="C44" s="760"/>
      <c r="D44" s="760"/>
      <c r="E44" s="760"/>
      <c r="F44" s="761"/>
      <c r="G44" s="83"/>
      <c r="H44" s="743"/>
      <c r="I44" s="744"/>
      <c r="J44" s="744"/>
      <c r="K44" s="745"/>
      <c r="L44" s="97"/>
    </row>
    <row r="45" spans="1:62" s="64" customFormat="1" x14ac:dyDescent="0.25">
      <c r="A45" s="83"/>
      <c r="B45" s="83"/>
      <c r="C45" s="83"/>
      <c r="D45" s="83"/>
      <c r="E45" s="83"/>
      <c r="F45" s="83"/>
      <c r="G45" s="83"/>
      <c r="H45" s="83"/>
      <c r="I45" s="83"/>
      <c r="J45" s="83"/>
      <c r="K45" s="83"/>
      <c r="L45" s="97"/>
      <c r="M45" s="72"/>
      <c r="N45" s="72"/>
      <c r="O45" s="72"/>
      <c r="P45" s="72"/>
      <c r="Q45" s="72"/>
      <c r="R45" s="72"/>
      <c r="S45" s="72"/>
    </row>
    <row r="46" spans="1:62" s="64" customFormat="1" x14ac:dyDescent="0.25">
      <c r="A46" s="84"/>
      <c r="B46" s="84"/>
      <c r="C46" s="84"/>
      <c r="D46" s="84"/>
      <c r="E46" s="84"/>
      <c r="F46" s="84"/>
      <c r="G46" s="84"/>
      <c r="H46" s="84"/>
      <c r="I46" s="84"/>
      <c r="J46" s="84"/>
      <c r="K46" s="84"/>
      <c r="L46" s="103"/>
      <c r="M46" s="72"/>
      <c r="N46" s="72"/>
      <c r="O46" s="72"/>
      <c r="P46" s="72"/>
      <c r="Q46" s="72"/>
      <c r="R46" s="72"/>
      <c r="S46" s="72"/>
    </row>
    <row r="47" spans="1:62" s="64" customFormat="1" x14ac:dyDescent="0.25">
      <c r="A47" s="84"/>
      <c r="B47" s="84"/>
      <c r="C47" s="84"/>
      <c r="D47" s="84"/>
      <c r="E47" s="84"/>
      <c r="F47" s="84"/>
      <c r="G47" s="84"/>
      <c r="H47" s="84"/>
      <c r="I47" s="84"/>
      <c r="J47" s="84"/>
      <c r="K47" s="84"/>
      <c r="L47" s="103"/>
      <c r="M47" s="72"/>
      <c r="N47" s="72"/>
      <c r="O47" s="72"/>
      <c r="P47" s="72"/>
      <c r="Q47" s="72"/>
      <c r="R47" s="72"/>
      <c r="S47" s="72"/>
    </row>
    <row r="48" spans="1:62" s="64" customFormat="1" x14ac:dyDescent="0.25">
      <c r="A48" s="84"/>
      <c r="B48" s="84"/>
      <c r="C48" s="84"/>
      <c r="D48" s="84"/>
      <c r="E48" s="84"/>
      <c r="F48" s="84"/>
      <c r="G48" s="84"/>
      <c r="H48" s="84"/>
      <c r="I48" s="84"/>
      <c r="J48" s="84"/>
      <c r="K48" s="84"/>
      <c r="L48" s="103"/>
      <c r="M48" s="72"/>
      <c r="N48" s="72"/>
      <c r="O48" s="72"/>
      <c r="P48" s="72"/>
      <c r="Q48" s="72"/>
      <c r="R48" s="72"/>
      <c r="S48" s="72"/>
    </row>
    <row r="49" spans="1:19" s="64" customFormat="1" x14ac:dyDescent="0.25">
      <c r="A49" s="84"/>
      <c r="B49" s="84"/>
      <c r="C49" s="84"/>
      <c r="D49" s="84"/>
      <c r="E49" s="84"/>
      <c r="F49" s="84"/>
      <c r="G49" s="84"/>
      <c r="H49" s="84"/>
      <c r="I49" s="84"/>
      <c r="J49" s="84"/>
      <c r="K49" s="84"/>
      <c r="L49" s="103"/>
      <c r="M49" s="72"/>
      <c r="N49" s="72"/>
      <c r="O49" s="72"/>
      <c r="P49" s="72"/>
      <c r="Q49" s="72"/>
      <c r="R49" s="72"/>
      <c r="S49" s="72"/>
    </row>
    <row r="50" spans="1:19" s="64" customFormat="1" x14ac:dyDescent="0.25">
      <c r="A50" s="84"/>
      <c r="B50" s="84"/>
      <c r="C50" s="84"/>
      <c r="D50" s="84"/>
      <c r="E50" s="84"/>
      <c r="F50" s="84"/>
      <c r="G50" s="84"/>
      <c r="H50" s="84"/>
      <c r="I50" s="84"/>
      <c r="J50" s="84"/>
      <c r="K50" s="84"/>
      <c r="L50" s="103"/>
      <c r="M50" s="72"/>
      <c r="N50" s="72"/>
      <c r="O50" s="72"/>
      <c r="P50" s="72"/>
      <c r="Q50" s="72"/>
      <c r="R50" s="72"/>
      <c r="S50" s="72"/>
    </row>
    <row r="51" spans="1:19" s="64" customFormat="1" x14ac:dyDescent="0.25">
      <c r="A51" s="84"/>
      <c r="B51" s="84"/>
      <c r="C51" s="84"/>
      <c r="D51" s="84"/>
      <c r="E51" s="84"/>
      <c r="F51" s="84"/>
      <c r="G51" s="84"/>
      <c r="H51" s="84"/>
      <c r="I51" s="84"/>
      <c r="J51" s="84"/>
      <c r="K51" s="84"/>
      <c r="L51" s="103"/>
      <c r="M51" s="72"/>
      <c r="N51" s="72"/>
      <c r="O51" s="72"/>
      <c r="P51" s="72"/>
      <c r="Q51" s="72"/>
      <c r="R51" s="72"/>
      <c r="S51" s="72"/>
    </row>
    <row r="52" spans="1:19" s="64" customFormat="1" x14ac:dyDescent="0.25">
      <c r="A52" s="84"/>
      <c r="B52" s="84"/>
      <c r="C52" s="84"/>
      <c r="D52" s="84"/>
      <c r="E52" s="84"/>
      <c r="F52" s="84"/>
      <c r="G52" s="84"/>
      <c r="H52" s="84"/>
      <c r="I52" s="84"/>
      <c r="J52" s="84"/>
      <c r="K52" s="84"/>
      <c r="L52" s="103"/>
      <c r="M52" s="72"/>
      <c r="N52" s="72"/>
      <c r="O52" s="72"/>
      <c r="P52" s="72"/>
      <c r="Q52" s="72"/>
      <c r="R52" s="72"/>
      <c r="S52" s="72"/>
    </row>
    <row r="53" spans="1:19" s="64" customFormat="1" x14ac:dyDescent="0.25">
      <c r="A53" s="84"/>
      <c r="B53" s="84"/>
      <c r="C53" s="84"/>
      <c r="D53" s="84"/>
      <c r="E53" s="84"/>
      <c r="F53" s="84"/>
      <c r="G53" s="84"/>
      <c r="H53" s="84"/>
      <c r="I53" s="84"/>
      <c r="J53" s="84"/>
      <c r="K53" s="84"/>
      <c r="L53" s="103"/>
      <c r="M53" s="72"/>
      <c r="N53" s="72"/>
      <c r="O53" s="72"/>
      <c r="P53" s="72"/>
      <c r="Q53" s="72"/>
      <c r="R53" s="72"/>
      <c r="S53" s="72"/>
    </row>
    <row r="54" spans="1:19" s="64" customFormat="1" x14ac:dyDescent="0.25">
      <c r="A54" s="84"/>
      <c r="B54" s="84"/>
      <c r="C54" s="84"/>
      <c r="D54" s="84"/>
      <c r="E54" s="84"/>
      <c r="F54" s="84"/>
      <c r="G54" s="84"/>
      <c r="H54" s="84"/>
      <c r="I54" s="84"/>
      <c r="J54" s="84"/>
      <c r="K54" s="84"/>
      <c r="L54" s="103"/>
      <c r="M54" s="72"/>
      <c r="N54" s="72"/>
      <c r="O54" s="72"/>
      <c r="P54" s="72"/>
      <c r="Q54" s="72"/>
      <c r="R54" s="72"/>
      <c r="S54" s="72"/>
    </row>
    <row r="55" spans="1:19" s="64" customFormat="1" x14ac:dyDescent="0.25">
      <c r="A55" s="84"/>
      <c r="B55" s="84"/>
      <c r="C55" s="84"/>
      <c r="D55" s="84"/>
      <c r="E55" s="84"/>
      <c r="F55" s="84"/>
      <c r="G55" s="84"/>
      <c r="H55" s="84"/>
      <c r="I55" s="84"/>
      <c r="J55" s="84"/>
      <c r="K55" s="84"/>
      <c r="L55" s="103"/>
      <c r="M55" s="72"/>
      <c r="N55" s="72"/>
      <c r="O55" s="72"/>
      <c r="P55" s="72"/>
      <c r="Q55" s="72"/>
      <c r="R55" s="72"/>
      <c r="S55" s="72"/>
    </row>
    <row r="56" spans="1:19" s="64" customFormat="1" x14ac:dyDescent="0.25">
      <c r="A56" s="84"/>
      <c r="B56" s="84"/>
      <c r="C56" s="84"/>
      <c r="D56" s="84"/>
      <c r="E56" s="84"/>
      <c r="F56" s="84"/>
      <c r="G56" s="84"/>
      <c r="H56" s="84"/>
      <c r="I56" s="84"/>
      <c r="J56" s="84"/>
      <c r="K56" s="84"/>
      <c r="L56" s="103"/>
      <c r="M56" s="72"/>
      <c r="N56" s="72"/>
      <c r="O56" s="72"/>
      <c r="P56" s="72"/>
      <c r="Q56" s="72"/>
      <c r="R56" s="72"/>
      <c r="S56" s="72"/>
    </row>
    <row r="57" spans="1:19" s="64" customFormat="1" x14ac:dyDescent="0.25">
      <c r="A57" s="84"/>
      <c r="B57" s="84"/>
      <c r="C57" s="84"/>
      <c r="D57" s="84"/>
      <c r="E57" s="84"/>
      <c r="F57" s="84"/>
      <c r="G57" s="84"/>
      <c r="H57" s="84"/>
      <c r="I57" s="84"/>
      <c r="J57" s="84"/>
      <c r="K57" s="84"/>
      <c r="L57" s="103"/>
      <c r="M57" s="72"/>
      <c r="N57" s="72"/>
      <c r="O57" s="72"/>
      <c r="P57" s="72"/>
      <c r="Q57" s="72"/>
      <c r="R57" s="72"/>
      <c r="S57" s="72"/>
    </row>
    <row r="58" spans="1:19" s="64" customFormat="1" x14ac:dyDescent="0.25">
      <c r="A58" s="84"/>
      <c r="B58" s="84"/>
      <c r="C58" s="84"/>
      <c r="D58" s="84"/>
      <c r="E58" s="84"/>
      <c r="F58" s="84"/>
      <c r="G58" s="84"/>
      <c r="H58" s="84"/>
      <c r="I58" s="84"/>
      <c r="J58" s="84"/>
      <c r="K58" s="84"/>
      <c r="L58" s="103"/>
      <c r="M58" s="72"/>
      <c r="N58" s="72"/>
      <c r="O58" s="72"/>
      <c r="P58" s="72"/>
      <c r="Q58" s="72"/>
      <c r="R58" s="72"/>
      <c r="S58" s="72"/>
    </row>
    <row r="59" spans="1:19" s="64" customFormat="1" x14ac:dyDescent="0.25">
      <c r="A59" s="84"/>
      <c r="B59" s="84"/>
      <c r="C59" s="84"/>
      <c r="D59" s="84"/>
      <c r="E59" s="84"/>
      <c r="F59" s="84"/>
      <c r="G59" s="84"/>
      <c r="H59" s="84"/>
      <c r="I59" s="84"/>
      <c r="J59" s="84"/>
      <c r="K59" s="84"/>
      <c r="L59" s="103"/>
      <c r="M59" s="72"/>
      <c r="N59" s="72"/>
      <c r="O59" s="72"/>
      <c r="P59" s="72"/>
      <c r="Q59" s="72"/>
      <c r="R59" s="72"/>
      <c r="S59" s="72"/>
    </row>
    <row r="60" spans="1:19" s="64" customFormat="1" x14ac:dyDescent="0.25">
      <c r="A60" s="84"/>
      <c r="B60" s="84"/>
      <c r="C60" s="84"/>
      <c r="D60" s="84"/>
      <c r="E60" s="84"/>
      <c r="F60" s="84"/>
      <c r="G60" s="84"/>
      <c r="H60" s="84"/>
      <c r="I60" s="84"/>
      <c r="J60" s="84"/>
      <c r="K60" s="84"/>
      <c r="L60" s="103"/>
      <c r="M60" s="72"/>
      <c r="N60" s="72"/>
      <c r="O60" s="72"/>
      <c r="P60" s="72"/>
      <c r="Q60" s="72"/>
      <c r="R60" s="72"/>
      <c r="S60" s="72"/>
    </row>
    <row r="61" spans="1:19" s="64" customFormat="1" x14ac:dyDescent="0.25">
      <c r="A61" s="84"/>
      <c r="B61" s="84"/>
      <c r="C61" s="84"/>
      <c r="D61" s="84"/>
      <c r="E61" s="84"/>
      <c r="F61" s="84"/>
      <c r="G61" s="84"/>
      <c r="H61" s="84"/>
      <c r="I61" s="84"/>
      <c r="J61" s="84"/>
      <c r="K61" s="84"/>
      <c r="L61" s="103"/>
      <c r="M61" s="72"/>
      <c r="N61" s="72"/>
      <c r="O61" s="72"/>
      <c r="P61" s="72"/>
      <c r="Q61" s="72"/>
      <c r="R61" s="72"/>
      <c r="S61" s="72"/>
    </row>
    <row r="62" spans="1:19" s="64" customFormat="1" x14ac:dyDescent="0.25">
      <c r="A62" s="84"/>
      <c r="B62" s="84"/>
      <c r="C62" s="84"/>
      <c r="D62" s="84"/>
      <c r="E62" s="84"/>
      <c r="F62" s="84"/>
      <c r="G62" s="84"/>
      <c r="H62" s="84"/>
      <c r="I62" s="84"/>
      <c r="J62" s="84"/>
      <c r="K62" s="84"/>
      <c r="L62" s="103"/>
      <c r="M62" s="72"/>
      <c r="N62" s="72"/>
      <c r="O62" s="72"/>
      <c r="P62" s="72"/>
      <c r="Q62" s="72"/>
      <c r="R62" s="72"/>
      <c r="S62" s="72"/>
    </row>
    <row r="63" spans="1:19" s="64" customFormat="1" x14ac:dyDescent="0.25">
      <c r="A63" s="84"/>
      <c r="B63" s="84"/>
      <c r="C63" s="84"/>
      <c r="D63" s="84"/>
      <c r="E63" s="84"/>
      <c r="F63" s="84"/>
      <c r="G63" s="84"/>
      <c r="H63" s="84"/>
      <c r="I63" s="84"/>
      <c r="J63" s="84"/>
      <c r="K63" s="84"/>
      <c r="L63" s="103"/>
      <c r="M63" s="72"/>
      <c r="N63" s="72"/>
      <c r="O63" s="72"/>
      <c r="P63" s="72"/>
      <c r="Q63" s="72"/>
      <c r="R63" s="72"/>
      <c r="S63" s="72"/>
    </row>
    <row r="64" spans="1:19" s="64" customFormat="1" x14ac:dyDescent="0.25">
      <c r="A64" s="84"/>
      <c r="B64" s="84"/>
      <c r="C64" s="84"/>
      <c r="D64" s="84"/>
      <c r="E64" s="84"/>
      <c r="F64" s="84"/>
      <c r="G64" s="84"/>
      <c r="H64" s="84"/>
      <c r="I64" s="84"/>
      <c r="J64" s="84"/>
      <c r="K64" s="84"/>
      <c r="L64" s="103"/>
      <c r="M64" s="72"/>
      <c r="N64" s="72"/>
      <c r="O64" s="72"/>
      <c r="P64" s="72"/>
      <c r="Q64" s="72"/>
      <c r="R64" s="72"/>
      <c r="S64" s="72"/>
    </row>
    <row r="65" spans="1:19" s="64" customFormat="1" x14ac:dyDescent="0.25">
      <c r="A65" s="84"/>
      <c r="B65" s="84"/>
      <c r="C65" s="84"/>
      <c r="D65" s="84"/>
      <c r="E65" s="84"/>
      <c r="F65" s="84"/>
      <c r="G65" s="84"/>
      <c r="H65" s="84"/>
      <c r="I65" s="84"/>
      <c r="J65" s="84"/>
      <c r="K65" s="84"/>
      <c r="L65" s="103"/>
      <c r="M65" s="72"/>
      <c r="N65" s="72"/>
      <c r="O65" s="72"/>
      <c r="P65" s="72"/>
      <c r="Q65" s="72"/>
      <c r="R65" s="72"/>
      <c r="S65" s="72"/>
    </row>
    <row r="66" spans="1:19" s="64" customFormat="1" x14ac:dyDescent="0.25">
      <c r="A66" s="84"/>
      <c r="B66" s="84"/>
      <c r="C66" s="84"/>
      <c r="D66" s="84"/>
      <c r="E66" s="84"/>
      <c r="F66" s="84"/>
      <c r="G66" s="84"/>
      <c r="H66" s="84"/>
      <c r="I66" s="84"/>
      <c r="J66" s="84"/>
      <c r="K66" s="84"/>
      <c r="L66" s="103"/>
      <c r="M66" s="72"/>
      <c r="N66" s="72"/>
      <c r="O66" s="72"/>
      <c r="P66" s="72"/>
      <c r="Q66" s="72"/>
      <c r="R66" s="72"/>
      <c r="S66" s="72"/>
    </row>
    <row r="67" spans="1:19" s="64" customFormat="1" x14ac:dyDescent="0.25">
      <c r="A67" s="84"/>
      <c r="B67" s="84"/>
      <c r="C67" s="84"/>
      <c r="D67" s="84"/>
      <c r="E67" s="84"/>
      <c r="F67" s="84"/>
      <c r="G67" s="84"/>
      <c r="H67" s="84"/>
      <c r="I67" s="84"/>
      <c r="J67" s="84"/>
      <c r="K67" s="84"/>
      <c r="L67" s="103"/>
      <c r="M67" s="72"/>
      <c r="N67" s="72"/>
      <c r="O67" s="72"/>
      <c r="P67" s="72"/>
      <c r="Q67" s="72"/>
      <c r="R67" s="72"/>
      <c r="S67" s="72"/>
    </row>
    <row r="68" spans="1:19" s="64" customFormat="1" x14ac:dyDescent="0.25">
      <c r="D68" s="239" t="s">
        <v>128</v>
      </c>
      <c r="L68" s="72"/>
      <c r="M68" s="72"/>
      <c r="N68" s="72"/>
      <c r="O68" s="72"/>
      <c r="P68" s="72"/>
      <c r="Q68" s="72"/>
      <c r="R68" s="72"/>
      <c r="S68" s="72"/>
    </row>
    <row r="69" spans="1:19" s="64" customFormat="1" x14ac:dyDescent="0.25">
      <c r="D69" s="239" t="s">
        <v>73</v>
      </c>
      <c r="L69" s="72"/>
      <c r="M69" s="72"/>
      <c r="N69" s="72"/>
      <c r="O69" s="72"/>
      <c r="P69" s="72"/>
      <c r="Q69" s="72"/>
      <c r="R69" s="72"/>
      <c r="S69" s="72"/>
    </row>
    <row r="70" spans="1:19" s="64" customFormat="1" x14ac:dyDescent="0.25">
      <c r="D70" s="239" t="s">
        <v>74</v>
      </c>
      <c r="L70" s="72"/>
      <c r="M70" s="72"/>
      <c r="N70" s="72"/>
      <c r="O70" s="72"/>
      <c r="P70" s="72"/>
      <c r="Q70" s="72"/>
      <c r="R70" s="72"/>
      <c r="S70" s="72"/>
    </row>
    <row r="71" spans="1:19" s="64" customFormat="1" x14ac:dyDescent="0.25">
      <c r="D71" s="239" t="s">
        <v>75</v>
      </c>
      <c r="L71" s="72"/>
      <c r="M71" s="72"/>
      <c r="N71" s="72"/>
      <c r="O71" s="72"/>
      <c r="P71" s="72"/>
      <c r="Q71" s="72"/>
      <c r="R71" s="72"/>
      <c r="S71" s="72"/>
    </row>
    <row r="72" spans="1:19" s="64" customFormat="1" x14ac:dyDescent="0.25">
      <c r="D72" s="239" t="s">
        <v>79</v>
      </c>
      <c r="L72" s="72"/>
      <c r="M72" s="72"/>
      <c r="N72" s="72"/>
      <c r="O72" s="72"/>
      <c r="P72" s="72"/>
      <c r="Q72" s="72"/>
      <c r="R72" s="72"/>
      <c r="S72" s="72"/>
    </row>
    <row r="73" spans="1:19" s="64" customFormat="1" x14ac:dyDescent="0.25">
      <c r="D73" s="239" t="s">
        <v>76</v>
      </c>
      <c r="L73" s="72"/>
      <c r="M73" s="72"/>
      <c r="N73" s="72"/>
      <c r="O73" s="72"/>
      <c r="P73" s="72"/>
      <c r="Q73" s="72"/>
      <c r="R73" s="72"/>
      <c r="S73" s="72"/>
    </row>
    <row r="74" spans="1:19" s="64" customFormat="1" x14ac:dyDescent="0.25">
      <c r="D74" s="239" t="s">
        <v>77</v>
      </c>
      <c r="L74" s="72"/>
      <c r="M74" s="72"/>
      <c r="N74" s="72"/>
      <c r="O74" s="72"/>
      <c r="P74" s="72"/>
      <c r="Q74" s="72"/>
      <c r="R74" s="72"/>
      <c r="S74" s="72"/>
    </row>
    <row r="75" spans="1:19" s="64" customFormat="1" x14ac:dyDescent="0.25">
      <c r="D75" s="239" t="s">
        <v>78</v>
      </c>
      <c r="L75" s="72"/>
      <c r="M75" s="72"/>
      <c r="N75" s="72"/>
      <c r="O75" s="72"/>
      <c r="P75" s="72"/>
      <c r="Q75" s="72"/>
      <c r="R75" s="72"/>
      <c r="S75" s="72"/>
    </row>
    <row r="76" spans="1:19" s="64" customFormat="1" x14ac:dyDescent="0.25">
      <c r="D76" s="239" t="s">
        <v>93</v>
      </c>
      <c r="L76" s="72"/>
      <c r="M76" s="72"/>
      <c r="N76" s="72"/>
      <c r="O76" s="72"/>
      <c r="P76" s="72"/>
      <c r="Q76" s="72"/>
      <c r="R76" s="72"/>
      <c r="S76" s="72"/>
    </row>
    <row r="77" spans="1:19" s="64" customFormat="1" x14ac:dyDescent="0.25">
      <c r="L77" s="72"/>
      <c r="M77" s="72"/>
      <c r="N77" s="72"/>
      <c r="O77" s="72"/>
      <c r="P77" s="72"/>
      <c r="Q77" s="72"/>
      <c r="R77" s="72"/>
      <c r="S77" s="72"/>
    </row>
    <row r="78" spans="1:19" s="64" customFormat="1" x14ac:dyDescent="0.25">
      <c r="L78" s="72"/>
      <c r="M78" s="72"/>
      <c r="N78" s="72"/>
      <c r="O78" s="72"/>
      <c r="P78" s="72"/>
      <c r="Q78" s="72"/>
      <c r="R78" s="72"/>
      <c r="S78" s="72"/>
    </row>
    <row r="79" spans="1:19" s="64" customFormat="1" x14ac:dyDescent="0.25">
      <c r="L79" s="72"/>
      <c r="M79" s="72"/>
      <c r="N79" s="72"/>
      <c r="O79" s="72"/>
      <c r="P79" s="72"/>
      <c r="Q79" s="72"/>
      <c r="R79" s="72"/>
      <c r="S79" s="72"/>
    </row>
    <row r="80" spans="1:19" s="64" customFormat="1" x14ac:dyDescent="0.25">
      <c r="L80" s="72"/>
      <c r="M80" s="72"/>
      <c r="N80" s="72"/>
      <c r="O80" s="72"/>
      <c r="P80" s="72"/>
      <c r="Q80" s="72"/>
      <c r="R80" s="72"/>
      <c r="S80" s="72"/>
    </row>
    <row r="81" spans="12:19" s="64" customFormat="1" x14ac:dyDescent="0.25">
      <c r="L81" s="72"/>
      <c r="M81" s="72"/>
      <c r="N81" s="72"/>
      <c r="O81" s="72"/>
      <c r="P81" s="72"/>
      <c r="Q81" s="72"/>
      <c r="R81" s="72"/>
      <c r="S81" s="72"/>
    </row>
    <row r="82" spans="12:19" s="64" customFormat="1" x14ac:dyDescent="0.25">
      <c r="L82" s="72"/>
      <c r="M82" s="72"/>
      <c r="N82" s="72"/>
      <c r="O82" s="72"/>
      <c r="P82" s="72"/>
      <c r="Q82" s="72"/>
      <c r="R82" s="72"/>
      <c r="S82" s="72"/>
    </row>
    <row r="83" spans="12:19" s="64" customFormat="1" x14ac:dyDescent="0.25">
      <c r="L83" s="72"/>
      <c r="M83" s="72"/>
      <c r="N83" s="72"/>
      <c r="O83" s="72"/>
      <c r="P83" s="72"/>
      <c r="Q83" s="72"/>
      <c r="R83" s="72"/>
      <c r="S83" s="72"/>
    </row>
    <row r="84" spans="12:19" s="64" customFormat="1" x14ac:dyDescent="0.25">
      <c r="L84" s="72"/>
      <c r="M84" s="72"/>
      <c r="N84" s="72"/>
      <c r="O84" s="72"/>
      <c r="P84" s="72"/>
      <c r="Q84" s="72"/>
      <c r="R84" s="72"/>
      <c r="S84" s="72"/>
    </row>
    <row r="85" spans="12:19" s="64" customFormat="1" x14ac:dyDescent="0.25">
      <c r="L85" s="72"/>
      <c r="M85" s="72"/>
      <c r="N85" s="72"/>
      <c r="O85" s="72"/>
      <c r="P85" s="72"/>
      <c r="Q85" s="72"/>
      <c r="R85" s="72"/>
      <c r="S85" s="72"/>
    </row>
    <row r="86" spans="12:19" s="64" customFormat="1" x14ac:dyDescent="0.25">
      <c r="L86" s="72"/>
      <c r="M86" s="72"/>
      <c r="N86" s="72"/>
      <c r="O86" s="72"/>
      <c r="P86" s="72"/>
      <c r="Q86" s="72"/>
      <c r="R86" s="72"/>
      <c r="S86" s="72"/>
    </row>
    <row r="87" spans="12:19" s="64" customFormat="1" x14ac:dyDescent="0.25">
      <c r="L87" s="72"/>
      <c r="M87" s="72"/>
      <c r="N87" s="72"/>
      <c r="O87" s="72"/>
      <c r="P87" s="72"/>
      <c r="Q87" s="72"/>
      <c r="R87" s="72"/>
      <c r="S87" s="72"/>
    </row>
    <row r="88" spans="12:19" s="64" customFormat="1" x14ac:dyDescent="0.25">
      <c r="L88" s="72"/>
      <c r="M88" s="72"/>
      <c r="N88" s="72"/>
      <c r="O88" s="72"/>
      <c r="P88" s="72"/>
      <c r="Q88" s="72"/>
      <c r="R88" s="72"/>
      <c r="S88" s="72"/>
    </row>
    <row r="89" spans="12:19" s="64" customFormat="1" x14ac:dyDescent="0.25">
      <c r="L89" s="72"/>
      <c r="M89" s="72"/>
      <c r="N89" s="72"/>
      <c r="O89" s="72"/>
      <c r="P89" s="72"/>
      <c r="Q89" s="72"/>
      <c r="R89" s="72"/>
      <c r="S89" s="72"/>
    </row>
    <row r="90" spans="12:19" s="64" customFormat="1" x14ac:dyDescent="0.25">
      <c r="L90" s="72"/>
      <c r="M90" s="72"/>
      <c r="N90" s="72"/>
      <c r="O90" s="72"/>
      <c r="P90" s="72"/>
      <c r="Q90" s="72"/>
      <c r="R90" s="72"/>
      <c r="S90" s="72"/>
    </row>
    <row r="91" spans="12:19" s="64" customFormat="1" x14ac:dyDescent="0.25">
      <c r="L91" s="72"/>
      <c r="M91" s="72"/>
      <c r="N91" s="72"/>
      <c r="O91" s="72"/>
      <c r="P91" s="72"/>
      <c r="Q91" s="72"/>
      <c r="R91" s="72"/>
      <c r="S91" s="72"/>
    </row>
    <row r="92" spans="12:19" s="64" customFormat="1" x14ac:dyDescent="0.25">
      <c r="L92" s="72"/>
      <c r="M92" s="72"/>
      <c r="N92" s="72"/>
      <c r="O92" s="72"/>
      <c r="P92" s="72"/>
      <c r="Q92" s="72"/>
      <c r="R92" s="72"/>
      <c r="S92" s="72"/>
    </row>
    <row r="93" spans="12:19" s="64" customFormat="1" x14ac:dyDescent="0.25">
      <c r="L93" s="72"/>
      <c r="M93" s="72"/>
      <c r="N93" s="72"/>
      <c r="O93" s="72"/>
      <c r="P93" s="72"/>
      <c r="Q93" s="72"/>
      <c r="R93" s="72"/>
      <c r="S93" s="72"/>
    </row>
    <row r="94" spans="12:19" s="64" customFormat="1" x14ac:dyDescent="0.25">
      <c r="L94" s="72"/>
      <c r="M94" s="72"/>
      <c r="N94" s="72"/>
      <c r="O94" s="72"/>
      <c r="P94" s="72"/>
      <c r="Q94" s="72"/>
      <c r="R94" s="72"/>
      <c r="S94" s="72"/>
    </row>
    <row r="95" spans="12:19" s="64" customFormat="1" x14ac:dyDescent="0.25">
      <c r="L95" s="72"/>
      <c r="M95" s="72"/>
      <c r="N95" s="72"/>
      <c r="O95" s="72"/>
      <c r="P95" s="72"/>
      <c r="Q95" s="72"/>
      <c r="R95" s="72"/>
      <c r="S95" s="72"/>
    </row>
    <row r="96" spans="12:19" s="64" customFormat="1" x14ac:dyDescent="0.25">
      <c r="L96" s="72"/>
      <c r="M96" s="72"/>
      <c r="N96" s="72"/>
      <c r="O96" s="72"/>
      <c r="P96" s="72"/>
      <c r="Q96" s="72"/>
      <c r="R96" s="72"/>
      <c r="S96" s="72"/>
    </row>
    <row r="97" spans="12:19" s="64" customFormat="1" x14ac:dyDescent="0.25">
      <c r="L97" s="72"/>
      <c r="M97" s="72"/>
      <c r="N97" s="72"/>
      <c r="O97" s="72"/>
      <c r="P97" s="72"/>
      <c r="Q97" s="72"/>
      <c r="R97" s="72"/>
      <c r="S97" s="72"/>
    </row>
    <row r="98" spans="12:19" s="64" customFormat="1" x14ac:dyDescent="0.25">
      <c r="L98" s="72"/>
      <c r="M98" s="72"/>
      <c r="N98" s="72"/>
      <c r="O98" s="72"/>
      <c r="P98" s="72"/>
      <c r="Q98" s="72"/>
      <c r="R98" s="72"/>
      <c r="S98" s="72"/>
    </row>
    <row r="99" spans="12:19" s="64" customFormat="1" x14ac:dyDescent="0.25">
      <c r="L99" s="72"/>
      <c r="M99" s="72"/>
      <c r="N99" s="72"/>
      <c r="O99" s="72"/>
      <c r="P99" s="72"/>
      <c r="Q99" s="72"/>
      <c r="R99" s="72"/>
      <c r="S99" s="72"/>
    </row>
    <row r="100" spans="12:19" s="64" customFormat="1" x14ac:dyDescent="0.25">
      <c r="L100" s="72"/>
      <c r="M100" s="72"/>
      <c r="N100" s="72"/>
      <c r="O100" s="72"/>
      <c r="P100" s="72"/>
      <c r="Q100" s="72"/>
      <c r="R100" s="72"/>
      <c r="S100" s="72"/>
    </row>
    <row r="101" spans="12:19" s="64" customFormat="1" x14ac:dyDescent="0.25">
      <c r="L101" s="72"/>
      <c r="M101" s="72"/>
      <c r="N101" s="72"/>
      <c r="O101" s="72"/>
      <c r="P101" s="72"/>
      <c r="Q101" s="72"/>
      <c r="R101" s="72"/>
      <c r="S101" s="72"/>
    </row>
    <row r="102" spans="12:19" s="64" customFormat="1" x14ac:dyDescent="0.25">
      <c r="L102" s="72"/>
      <c r="M102" s="72"/>
      <c r="N102" s="72"/>
      <c r="O102" s="72"/>
      <c r="P102" s="72"/>
      <c r="Q102" s="72"/>
      <c r="R102" s="72"/>
      <c r="S102" s="72"/>
    </row>
    <row r="103" spans="12:19" s="64" customFormat="1" x14ac:dyDescent="0.25">
      <c r="L103" s="72"/>
      <c r="M103" s="72"/>
      <c r="N103" s="72"/>
      <c r="O103" s="72"/>
      <c r="P103" s="72"/>
      <c r="Q103" s="72"/>
      <c r="R103" s="72"/>
      <c r="S103" s="72"/>
    </row>
    <row r="104" spans="12:19" s="64" customFormat="1" x14ac:dyDescent="0.25">
      <c r="L104" s="72"/>
      <c r="M104" s="72"/>
      <c r="N104" s="72"/>
      <c r="O104" s="72"/>
      <c r="P104" s="72"/>
      <c r="Q104" s="72"/>
      <c r="R104" s="72"/>
      <c r="S104" s="72"/>
    </row>
    <row r="105" spans="12:19" s="64" customFormat="1" x14ac:dyDescent="0.25">
      <c r="L105" s="72"/>
      <c r="M105" s="72"/>
      <c r="N105" s="72"/>
      <c r="O105" s="72"/>
      <c r="P105" s="72"/>
      <c r="Q105" s="72"/>
      <c r="R105" s="72"/>
      <c r="S105" s="72"/>
    </row>
    <row r="106" spans="12:19" s="64" customFormat="1" x14ac:dyDescent="0.25">
      <c r="L106" s="72"/>
      <c r="M106" s="72"/>
      <c r="N106" s="72"/>
      <c r="O106" s="72"/>
      <c r="P106" s="72"/>
      <c r="Q106" s="72"/>
      <c r="R106" s="72"/>
      <c r="S106" s="72"/>
    </row>
    <row r="107" spans="12:19" s="64" customFormat="1" x14ac:dyDescent="0.25">
      <c r="L107" s="72"/>
      <c r="M107" s="72"/>
      <c r="N107" s="72"/>
      <c r="O107" s="72"/>
      <c r="P107" s="72"/>
      <c r="Q107" s="72"/>
      <c r="R107" s="72"/>
      <c r="S107" s="72"/>
    </row>
    <row r="108" spans="12:19" s="64" customFormat="1" x14ac:dyDescent="0.25">
      <c r="L108" s="72"/>
      <c r="M108" s="72"/>
      <c r="N108" s="72"/>
      <c r="O108" s="72"/>
      <c r="P108" s="72"/>
      <c r="Q108" s="72"/>
      <c r="R108" s="72"/>
      <c r="S108" s="72"/>
    </row>
    <row r="109" spans="12:19" s="64" customFormat="1" x14ac:dyDescent="0.25">
      <c r="L109" s="72"/>
      <c r="M109" s="72"/>
      <c r="N109" s="72"/>
      <c r="O109" s="72"/>
      <c r="P109" s="72"/>
      <c r="Q109" s="72"/>
      <c r="R109" s="72"/>
      <c r="S109" s="72"/>
    </row>
    <row r="110" spans="12:19" s="64" customFormat="1" x14ac:dyDescent="0.25">
      <c r="L110" s="72"/>
      <c r="M110" s="72"/>
      <c r="N110" s="72"/>
      <c r="O110" s="72"/>
      <c r="P110" s="72"/>
      <c r="Q110" s="72"/>
      <c r="R110" s="72"/>
      <c r="S110" s="72"/>
    </row>
    <row r="111" spans="12:19" s="64" customFormat="1" x14ac:dyDescent="0.25">
      <c r="L111" s="72"/>
      <c r="M111" s="72"/>
      <c r="N111" s="72"/>
      <c r="O111" s="72"/>
      <c r="P111" s="72"/>
      <c r="Q111" s="72"/>
      <c r="R111" s="72"/>
      <c r="S111" s="72"/>
    </row>
    <row r="112" spans="12:19" s="64" customFormat="1" x14ac:dyDescent="0.25">
      <c r="L112" s="72"/>
      <c r="M112" s="72"/>
      <c r="N112" s="72"/>
      <c r="O112" s="72"/>
      <c r="P112" s="72"/>
      <c r="Q112" s="72"/>
      <c r="R112" s="72"/>
      <c r="S112" s="72"/>
    </row>
    <row r="113" spans="12:19" s="64" customFormat="1" x14ac:dyDescent="0.25">
      <c r="L113" s="72"/>
      <c r="M113" s="72"/>
      <c r="N113" s="72"/>
      <c r="O113" s="72"/>
      <c r="P113" s="72"/>
      <c r="Q113" s="72"/>
      <c r="R113" s="72"/>
      <c r="S113" s="72"/>
    </row>
    <row r="114" spans="12:19" s="64" customFormat="1" x14ac:dyDescent="0.25">
      <c r="L114" s="72"/>
      <c r="M114" s="72"/>
      <c r="N114" s="72"/>
      <c r="O114" s="72"/>
      <c r="P114" s="72"/>
      <c r="Q114" s="72"/>
      <c r="R114" s="72"/>
      <c r="S114" s="72"/>
    </row>
    <row r="115" spans="12:19" s="64" customFormat="1" x14ac:dyDescent="0.25">
      <c r="L115" s="72"/>
      <c r="M115" s="72"/>
      <c r="N115" s="72"/>
      <c r="O115" s="72"/>
      <c r="P115" s="72"/>
      <c r="Q115" s="72"/>
      <c r="R115" s="72"/>
      <c r="S115" s="72"/>
    </row>
    <row r="116" spans="12:19" s="64" customFormat="1" x14ac:dyDescent="0.25">
      <c r="L116" s="72"/>
      <c r="M116" s="72"/>
      <c r="N116" s="72"/>
      <c r="O116" s="72"/>
      <c r="P116" s="72"/>
      <c r="Q116" s="72"/>
      <c r="R116" s="72"/>
      <c r="S116" s="72"/>
    </row>
    <row r="117" spans="12:19" s="64" customFormat="1" x14ac:dyDescent="0.25">
      <c r="L117" s="72"/>
      <c r="M117" s="72"/>
      <c r="N117" s="72"/>
      <c r="O117" s="72"/>
      <c r="P117" s="72"/>
      <c r="Q117" s="72"/>
      <c r="R117" s="72"/>
      <c r="S117" s="72"/>
    </row>
    <row r="118" spans="12:19" s="64" customFormat="1" x14ac:dyDescent="0.25">
      <c r="L118" s="72"/>
      <c r="M118" s="72"/>
      <c r="N118" s="72"/>
      <c r="O118" s="72"/>
      <c r="P118" s="72"/>
      <c r="Q118" s="72"/>
      <c r="R118" s="72"/>
      <c r="S118" s="72"/>
    </row>
    <row r="119" spans="12:19" s="64" customFormat="1" x14ac:dyDescent="0.25">
      <c r="L119" s="72"/>
      <c r="M119" s="72"/>
      <c r="N119" s="72"/>
      <c r="O119" s="72"/>
      <c r="P119" s="72"/>
      <c r="Q119" s="72"/>
      <c r="R119" s="72"/>
      <c r="S119" s="72"/>
    </row>
    <row r="120" spans="12:19" s="64" customFormat="1" x14ac:dyDescent="0.25">
      <c r="L120" s="72"/>
      <c r="M120" s="72"/>
      <c r="N120" s="72"/>
      <c r="O120" s="72"/>
      <c r="P120" s="72"/>
      <c r="Q120" s="72"/>
      <c r="R120" s="72"/>
      <c r="S120" s="72"/>
    </row>
    <row r="121" spans="12:19" s="64" customFormat="1" x14ac:dyDescent="0.25">
      <c r="L121" s="72"/>
      <c r="M121" s="72"/>
      <c r="N121" s="72"/>
      <c r="O121" s="72"/>
      <c r="P121" s="72"/>
      <c r="Q121" s="72"/>
      <c r="R121" s="72"/>
      <c r="S121" s="72"/>
    </row>
    <row r="122" spans="12:19" s="64" customFormat="1" x14ac:dyDescent="0.25">
      <c r="L122" s="72"/>
      <c r="M122" s="72"/>
      <c r="N122" s="72"/>
      <c r="O122" s="72"/>
      <c r="P122" s="72"/>
      <c r="Q122" s="72"/>
      <c r="R122" s="72"/>
      <c r="S122" s="72"/>
    </row>
    <row r="123" spans="12:19" s="64" customFormat="1" x14ac:dyDescent="0.25">
      <c r="L123" s="72"/>
      <c r="M123" s="72"/>
      <c r="N123" s="72"/>
      <c r="O123" s="72"/>
      <c r="P123" s="72"/>
      <c r="Q123" s="72"/>
      <c r="R123" s="72"/>
      <c r="S123" s="72"/>
    </row>
    <row r="124" spans="12:19" s="64" customFormat="1" x14ac:dyDescent="0.25">
      <c r="L124" s="72"/>
      <c r="M124" s="72"/>
      <c r="N124" s="72"/>
      <c r="O124" s="72"/>
      <c r="P124" s="72"/>
      <c r="Q124" s="72"/>
      <c r="R124" s="72"/>
      <c r="S124" s="72"/>
    </row>
    <row r="125" spans="12:19" s="64" customFormat="1" x14ac:dyDescent="0.25">
      <c r="L125" s="72"/>
      <c r="M125" s="72"/>
      <c r="N125" s="72"/>
      <c r="O125" s="72"/>
      <c r="P125" s="72"/>
      <c r="Q125" s="72"/>
      <c r="R125" s="72"/>
      <c r="S125" s="72"/>
    </row>
    <row r="126" spans="12:19" s="64" customFormat="1" x14ac:dyDescent="0.25">
      <c r="L126" s="72"/>
      <c r="M126" s="72"/>
      <c r="N126" s="72"/>
      <c r="O126" s="72"/>
      <c r="P126" s="72"/>
      <c r="Q126" s="72"/>
      <c r="R126" s="72"/>
      <c r="S126" s="72"/>
    </row>
    <row r="127" spans="12:19" s="64" customFormat="1" x14ac:dyDescent="0.25">
      <c r="L127" s="72"/>
      <c r="M127" s="72"/>
      <c r="N127" s="72"/>
      <c r="O127" s="72"/>
      <c r="P127" s="72"/>
      <c r="Q127" s="72"/>
      <c r="R127" s="72"/>
      <c r="S127" s="72"/>
    </row>
    <row r="128" spans="12:19" s="64" customFormat="1" x14ac:dyDescent="0.25">
      <c r="L128" s="72"/>
      <c r="M128" s="72"/>
      <c r="N128" s="72"/>
      <c r="O128" s="72"/>
      <c r="P128" s="72"/>
      <c r="Q128" s="72"/>
      <c r="R128" s="72"/>
      <c r="S128" s="72"/>
    </row>
    <row r="129" spans="3:19" s="64" customFormat="1" x14ac:dyDescent="0.25">
      <c r="L129" s="72"/>
      <c r="M129" s="72"/>
      <c r="N129" s="72"/>
      <c r="O129" s="72"/>
      <c r="P129" s="72"/>
      <c r="Q129" s="72"/>
      <c r="R129" s="72"/>
      <c r="S129" s="72"/>
    </row>
    <row r="130" spans="3:19" s="64" customFormat="1" x14ac:dyDescent="0.25">
      <c r="L130" s="72"/>
      <c r="M130" s="72"/>
      <c r="N130" s="72"/>
      <c r="O130" s="72"/>
      <c r="P130" s="72"/>
      <c r="Q130" s="72"/>
      <c r="R130" s="72"/>
      <c r="S130" s="72"/>
    </row>
    <row r="131" spans="3:19" s="64" customFormat="1" x14ac:dyDescent="0.25">
      <c r="L131" s="72"/>
      <c r="M131" s="72"/>
      <c r="N131" s="72"/>
      <c r="O131" s="72"/>
      <c r="P131" s="72"/>
      <c r="Q131" s="72"/>
      <c r="R131" s="72"/>
      <c r="S131" s="72"/>
    </row>
    <row r="132" spans="3:19" s="64" customFormat="1" x14ac:dyDescent="0.25">
      <c r="L132" s="72"/>
      <c r="M132" s="72"/>
      <c r="N132" s="72"/>
      <c r="O132" s="72"/>
      <c r="P132" s="72"/>
      <c r="Q132" s="72"/>
      <c r="R132" s="72"/>
      <c r="S132" s="72"/>
    </row>
    <row r="133" spans="3:19" s="64" customFormat="1" x14ac:dyDescent="0.25">
      <c r="L133" s="72"/>
      <c r="M133" s="72"/>
      <c r="N133" s="72"/>
      <c r="O133" s="72"/>
      <c r="P133" s="72"/>
      <c r="Q133" s="72"/>
      <c r="R133" s="72"/>
      <c r="S133" s="72"/>
    </row>
    <row r="134" spans="3:19" s="64" customFormat="1" x14ac:dyDescent="0.25">
      <c r="L134" s="72"/>
      <c r="M134" s="72"/>
      <c r="N134" s="72"/>
      <c r="O134" s="72"/>
      <c r="P134" s="72"/>
      <c r="Q134" s="72"/>
      <c r="R134" s="72"/>
      <c r="S134" s="72"/>
    </row>
    <row r="135" spans="3:19" s="64" customFormat="1" x14ac:dyDescent="0.25">
      <c r="L135" s="72"/>
      <c r="M135" s="72"/>
      <c r="N135" s="72"/>
      <c r="O135" s="72"/>
      <c r="P135" s="72"/>
      <c r="Q135" s="72"/>
      <c r="R135" s="72"/>
      <c r="S135" s="72"/>
    </row>
    <row r="136" spans="3:19" s="64" customFormat="1" x14ac:dyDescent="0.25">
      <c r="L136" s="72"/>
      <c r="M136" s="72"/>
      <c r="N136" s="72"/>
      <c r="O136" s="72"/>
      <c r="P136" s="72"/>
      <c r="Q136" s="72"/>
      <c r="R136" s="72"/>
      <c r="S136" s="72"/>
    </row>
    <row r="137" spans="3:19" s="64" customFormat="1" x14ac:dyDescent="0.25">
      <c r="L137" s="72"/>
      <c r="M137" s="72"/>
      <c r="N137" s="72"/>
      <c r="O137" s="72"/>
      <c r="P137" s="72"/>
      <c r="Q137" s="72"/>
      <c r="R137" s="72"/>
      <c r="S137" s="72"/>
    </row>
    <row r="138" spans="3:19" x14ac:dyDescent="0.25">
      <c r="C138" s="3"/>
      <c r="D138" s="3"/>
      <c r="E138" s="3"/>
      <c r="F138" s="3"/>
      <c r="G138" s="3"/>
      <c r="H138" s="3"/>
      <c r="I138" s="3"/>
      <c r="J138" s="3"/>
      <c r="K138" s="3"/>
    </row>
  </sheetData>
  <sheetProtection algorithmName="SHA-512" hashValue="lW+sjo1INYwTADW56JUjVtqgY1sX2h5I7Z2YS5kZR31YyRegZr9U56CDfd/5GXs29ZiEI2s0Um492HF1DEtDdg==" saltValue="AkZSe+cjwgjkF54+4A6BKA==" spinCount="100000" sheet="1" objects="1" scenarios="1" selectLockedCells="1"/>
  <mergeCells count="9">
    <mergeCell ref="C28:F28"/>
    <mergeCell ref="C30:F30"/>
    <mergeCell ref="H20:K44"/>
    <mergeCell ref="C1:K1"/>
    <mergeCell ref="B18:D18"/>
    <mergeCell ref="C20:F20"/>
    <mergeCell ref="H17:K18"/>
    <mergeCell ref="E32:F32"/>
    <mergeCell ref="B42:F44"/>
  </mergeCells>
  <dataValidations count="3">
    <dataValidation type="list" allowBlank="1" showInputMessage="1" showErrorMessage="1" sqref="S7:T7 L7">
      <formula1>$D$177:$D$184</formula1>
    </dataValidation>
    <dataValidation type="list" allowBlank="1" showInputMessage="1" showErrorMessage="1" sqref="K7 H7 D7">
      <formula1>$D$68:$D$76</formula1>
    </dataValidation>
    <dataValidation type="custom" allowBlank="1" showInputMessage="1" showErrorMessage="1" error="Please enter an email address" sqref="D15 H15 K15">
      <formula1>AND(NOT(ISERROR(FIND("@",D15))),NOT(ISERROR(FIND(".",D15))),ISERROR(FIND(" ",D15)))</formula1>
    </dataValidation>
  </dataValidations>
  <pageMargins left="0.7" right="0.7" top="0.75" bottom="0.75" header="0.3" footer="0.3"/>
  <pageSetup scale="63" orientation="landscape" r:id="rId1"/>
  <rowBreaks count="1" manualBreakCount="1">
    <brk id="44" max="16383" man="1"/>
  </rowBreaks>
  <colBreaks count="1" manualBreakCount="1">
    <brk id="1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30723" r:id="rId4" name="Check Box 3">
              <controlPr defaultSize="0" autoFill="0" autoLine="0" autoPict="0">
                <anchor moveWithCells="1">
                  <from>
                    <xdr:col>1</xdr:col>
                    <xdr:colOff>28575</xdr:colOff>
                    <xdr:row>19</xdr:row>
                    <xdr:rowOff>85725</xdr:rowOff>
                  </from>
                  <to>
                    <xdr:col>1</xdr:col>
                    <xdr:colOff>247650</xdr:colOff>
                    <xdr:row>19</xdr:row>
                    <xdr:rowOff>295275</xdr:rowOff>
                  </to>
                </anchor>
              </controlPr>
            </control>
          </mc:Choice>
        </mc:AlternateContent>
        <mc:AlternateContent xmlns:mc="http://schemas.openxmlformats.org/markup-compatibility/2006">
          <mc:Choice Requires="x14">
            <control shapeId="30724" r:id="rId5" name="Check Box 4">
              <controlPr defaultSize="0" autoFill="0" autoLine="0" autoPict="0">
                <anchor moveWithCells="1">
                  <from>
                    <xdr:col>1</xdr:col>
                    <xdr:colOff>28575</xdr:colOff>
                    <xdr:row>20</xdr:row>
                    <xdr:rowOff>104775</xdr:rowOff>
                  </from>
                  <to>
                    <xdr:col>1</xdr:col>
                    <xdr:colOff>247650</xdr:colOff>
                    <xdr:row>22</xdr:row>
                    <xdr:rowOff>9525</xdr:rowOff>
                  </to>
                </anchor>
              </controlPr>
            </control>
          </mc:Choice>
        </mc:AlternateContent>
        <mc:AlternateContent xmlns:mc="http://schemas.openxmlformats.org/markup-compatibility/2006">
          <mc:Choice Requires="x14">
            <control shapeId="30726" r:id="rId6" name="Check Box 6">
              <controlPr defaultSize="0" autoFill="0" autoLine="0" autoPict="0">
                <anchor moveWithCells="1">
                  <from>
                    <xdr:col>1</xdr:col>
                    <xdr:colOff>28575</xdr:colOff>
                    <xdr:row>23</xdr:row>
                    <xdr:rowOff>9525</xdr:rowOff>
                  </from>
                  <to>
                    <xdr:col>1</xdr:col>
                    <xdr:colOff>247650</xdr:colOff>
                    <xdr:row>24</xdr:row>
                    <xdr:rowOff>28575</xdr:rowOff>
                  </to>
                </anchor>
              </controlPr>
            </control>
          </mc:Choice>
        </mc:AlternateContent>
        <mc:AlternateContent xmlns:mc="http://schemas.openxmlformats.org/markup-compatibility/2006">
          <mc:Choice Requires="x14">
            <control shapeId="30727" r:id="rId7" name="Check Box 7">
              <controlPr defaultSize="0" autoFill="0" autoLine="0" autoPict="0">
                <anchor moveWithCells="1">
                  <from>
                    <xdr:col>1</xdr:col>
                    <xdr:colOff>19050</xdr:colOff>
                    <xdr:row>27</xdr:row>
                    <xdr:rowOff>66675</xdr:rowOff>
                  </from>
                  <to>
                    <xdr:col>1</xdr:col>
                    <xdr:colOff>238125</xdr:colOff>
                    <xdr:row>27</xdr:row>
                    <xdr:rowOff>276225</xdr:rowOff>
                  </to>
                </anchor>
              </controlPr>
            </control>
          </mc:Choice>
        </mc:AlternateContent>
        <mc:AlternateContent xmlns:mc="http://schemas.openxmlformats.org/markup-compatibility/2006">
          <mc:Choice Requires="x14">
            <control shapeId="30728" r:id="rId8" name="Check Box 8">
              <controlPr defaultSize="0" autoFill="0" autoLine="0" autoPict="0">
                <anchor moveWithCells="1">
                  <from>
                    <xdr:col>1</xdr:col>
                    <xdr:colOff>19050</xdr:colOff>
                    <xdr:row>29</xdr:row>
                    <xdr:rowOff>66675</xdr:rowOff>
                  </from>
                  <to>
                    <xdr:col>1</xdr:col>
                    <xdr:colOff>238125</xdr:colOff>
                    <xdr:row>29</xdr:row>
                    <xdr:rowOff>276225</xdr:rowOff>
                  </to>
                </anchor>
              </controlPr>
            </control>
          </mc:Choice>
        </mc:AlternateContent>
        <mc:AlternateContent xmlns:mc="http://schemas.openxmlformats.org/markup-compatibility/2006">
          <mc:Choice Requires="x14">
            <control shapeId="30729" r:id="rId9" name="Check Box 9">
              <controlPr defaultSize="0" autoFill="0" autoLine="0" autoPict="0">
                <anchor moveWithCells="1">
                  <from>
                    <xdr:col>1</xdr:col>
                    <xdr:colOff>28575</xdr:colOff>
                    <xdr:row>31</xdr:row>
                    <xdr:rowOff>9525</xdr:rowOff>
                  </from>
                  <to>
                    <xdr:col>1</xdr:col>
                    <xdr:colOff>247650</xdr:colOff>
                    <xdr:row>31</xdr:row>
                    <xdr:rowOff>219075</xdr:rowOff>
                  </to>
                </anchor>
              </controlPr>
            </control>
          </mc:Choice>
        </mc:AlternateContent>
        <mc:AlternateContent xmlns:mc="http://schemas.openxmlformats.org/markup-compatibility/2006">
          <mc:Choice Requires="x14">
            <control shapeId="30733" r:id="rId10" name="Check Box 13">
              <controlPr defaultSize="0" autoFill="0" autoLine="0" autoPict="0">
                <anchor moveWithCells="1">
                  <from>
                    <xdr:col>1</xdr:col>
                    <xdr:colOff>28575</xdr:colOff>
                    <xdr:row>25</xdr:row>
                    <xdr:rowOff>0</xdr:rowOff>
                  </from>
                  <to>
                    <xdr:col>1</xdr:col>
                    <xdr:colOff>247650</xdr:colOff>
                    <xdr:row>26</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AZ560"/>
  <sheetViews>
    <sheetView topLeftCell="A52" zoomScaleNormal="100" workbookViewId="0">
      <selection activeCell="B6" sqref="B6"/>
    </sheetView>
  </sheetViews>
  <sheetFormatPr defaultRowHeight="15" x14ac:dyDescent="0.25"/>
  <cols>
    <col min="1" max="1" width="1.5703125" style="4" customWidth="1"/>
    <col min="2" max="2" width="3.85546875" style="4" customWidth="1"/>
    <col min="3" max="3" width="0.7109375" style="4" customWidth="1"/>
    <col min="4" max="4" width="2.85546875" style="1" customWidth="1"/>
    <col min="5" max="5" width="11.42578125" style="1" customWidth="1"/>
    <col min="6" max="8" width="9.140625" style="1"/>
    <col min="9" max="9" width="11.28515625" style="1" customWidth="1"/>
    <col min="10" max="10" width="4.5703125" style="1" customWidth="1"/>
    <col min="11" max="11" width="12.28515625" style="1" customWidth="1"/>
    <col min="12" max="16" width="9.140625" style="1"/>
    <col min="17" max="17" width="10.140625" style="1" customWidth="1"/>
    <col min="18" max="18" width="14.140625" style="1" customWidth="1"/>
    <col min="19" max="46" width="9.140625" style="63"/>
    <col min="47" max="16384" width="9.140625" style="1"/>
  </cols>
  <sheetData>
    <row r="1" spans="1:50" ht="48.75" customHeight="1" x14ac:dyDescent="0.25">
      <c r="B1" s="559" t="s">
        <v>241</v>
      </c>
      <c r="C1" s="560"/>
      <c r="D1" s="560"/>
      <c r="E1" s="560"/>
      <c r="F1" s="560"/>
      <c r="G1" s="560"/>
      <c r="H1" s="560"/>
      <c r="I1" s="560"/>
      <c r="J1" s="560"/>
      <c r="K1" s="560"/>
      <c r="L1" s="560"/>
      <c r="M1" s="560"/>
      <c r="N1" s="560"/>
      <c r="O1" s="560"/>
      <c r="P1" s="560"/>
      <c r="Q1" s="561"/>
      <c r="R1" s="82"/>
      <c r="AU1" s="4"/>
      <c r="AV1" s="4"/>
      <c r="AW1" s="4"/>
      <c r="AX1" s="4"/>
    </row>
    <row r="2" spans="1:50" customFormat="1" ht="6.75" customHeight="1" x14ac:dyDescent="0.25">
      <c r="A2" s="49"/>
      <c r="B2" s="282"/>
      <c r="C2" s="282"/>
      <c r="D2" s="282"/>
      <c r="E2" s="282"/>
      <c r="F2" s="282"/>
      <c r="G2" s="282"/>
      <c r="H2" s="282"/>
      <c r="I2" s="282"/>
      <c r="J2" s="282"/>
      <c r="K2" s="282"/>
      <c r="L2" s="282"/>
      <c r="M2" s="282"/>
      <c r="N2" s="282"/>
      <c r="O2" s="282"/>
      <c r="P2" s="282"/>
      <c r="Q2" s="282"/>
      <c r="R2" s="282"/>
      <c r="S2" s="65"/>
      <c r="T2" s="65"/>
      <c r="U2" s="65"/>
      <c r="V2" s="65"/>
      <c r="W2" s="64"/>
      <c r="X2" s="64"/>
      <c r="Y2" s="64"/>
      <c r="Z2" s="64"/>
      <c r="AA2" s="64"/>
      <c r="AB2" s="64"/>
      <c r="AC2" s="64"/>
      <c r="AD2" s="64"/>
      <c r="AE2" s="64"/>
      <c r="AF2" s="64"/>
      <c r="AG2" s="64"/>
      <c r="AH2" s="64"/>
      <c r="AI2" s="64"/>
      <c r="AJ2" s="64"/>
      <c r="AK2" s="64"/>
      <c r="AL2" s="64"/>
      <c r="AM2" s="64"/>
      <c r="AN2" s="64"/>
      <c r="AO2" s="64"/>
      <c r="AP2" s="64"/>
      <c r="AQ2" s="64"/>
      <c r="AR2" s="64"/>
      <c r="AS2" s="64"/>
      <c r="AT2" s="64"/>
      <c r="AU2" s="3"/>
      <c r="AV2" s="3"/>
    </row>
    <row r="3" spans="1:50" x14ac:dyDescent="0.25">
      <c r="B3" s="134" t="s">
        <v>247</v>
      </c>
      <c r="C3" s="134"/>
      <c r="D3" s="134"/>
      <c r="E3" s="134"/>
      <c r="F3" s="134"/>
      <c r="G3" s="134"/>
      <c r="H3" s="134"/>
      <c r="I3" s="134"/>
      <c r="J3" s="134"/>
      <c r="K3" s="134"/>
      <c r="L3" s="134"/>
      <c r="M3" s="134"/>
      <c r="N3" s="134"/>
      <c r="O3" s="134"/>
      <c r="P3" s="134"/>
      <c r="Q3" s="134"/>
      <c r="R3" s="134"/>
      <c r="AU3" s="4"/>
      <c r="AV3" s="4"/>
      <c r="AW3" s="4"/>
      <c r="AX3" s="4"/>
    </row>
    <row r="4" spans="1:50" ht="6.75" customHeight="1" x14ac:dyDescent="0.25">
      <c r="B4" s="7"/>
      <c r="C4" s="7"/>
      <c r="D4" s="4"/>
      <c r="E4" s="4"/>
      <c r="F4" s="4"/>
      <c r="G4" s="4"/>
      <c r="H4" s="4"/>
      <c r="I4" s="4"/>
      <c r="J4" s="4"/>
      <c r="K4" s="4"/>
      <c r="L4" s="4"/>
      <c r="M4" s="4"/>
      <c r="N4" s="4"/>
      <c r="O4" s="4"/>
      <c r="P4" s="4"/>
      <c r="Q4" s="4"/>
      <c r="R4" s="4"/>
      <c r="AU4" s="4"/>
      <c r="AV4" s="4"/>
      <c r="AW4" s="4"/>
      <c r="AX4" s="4"/>
    </row>
    <row r="5" spans="1:50" s="80" customFormat="1" ht="18" customHeight="1" x14ac:dyDescent="0.25">
      <c r="A5" s="77"/>
      <c r="B5" s="78" t="s">
        <v>18</v>
      </c>
      <c r="C5" s="78"/>
      <c r="D5" s="37"/>
      <c r="E5" s="77"/>
      <c r="F5" s="77"/>
      <c r="G5" s="77"/>
      <c r="H5" s="77"/>
      <c r="I5" s="77"/>
      <c r="J5" s="77"/>
      <c r="K5" s="77"/>
      <c r="L5" s="77"/>
      <c r="M5" s="77"/>
      <c r="N5" s="77"/>
      <c r="O5" s="77"/>
      <c r="P5" s="77"/>
      <c r="Q5" s="77"/>
      <c r="R5" s="77"/>
      <c r="S5" s="79"/>
      <c r="T5" s="79"/>
      <c r="U5" s="79"/>
      <c r="V5" s="79"/>
      <c r="W5" s="79"/>
      <c r="X5" s="79"/>
      <c r="Y5" s="79"/>
      <c r="Z5" s="79"/>
      <c r="AA5" s="79"/>
      <c r="AB5" s="79"/>
      <c r="AC5" s="79"/>
      <c r="AD5" s="79"/>
      <c r="AE5" s="79"/>
      <c r="AF5" s="79"/>
      <c r="AG5" s="79"/>
      <c r="AH5" s="79"/>
      <c r="AI5" s="79"/>
      <c r="AJ5" s="79"/>
      <c r="AK5" s="79"/>
      <c r="AL5" s="79"/>
      <c r="AM5" s="79"/>
      <c r="AN5" s="79"/>
      <c r="AO5" s="79"/>
      <c r="AP5" s="79"/>
      <c r="AQ5" s="79"/>
      <c r="AR5" s="79"/>
      <c r="AS5" s="79"/>
      <c r="AT5" s="79"/>
      <c r="AU5" s="77"/>
      <c r="AV5" s="77"/>
      <c r="AW5" s="77"/>
      <c r="AX5" s="77"/>
    </row>
    <row r="6" spans="1:50" s="62" customFormat="1" ht="15" customHeight="1" x14ac:dyDescent="0.25">
      <c r="A6" s="278"/>
      <c r="B6" s="325"/>
      <c r="C6" s="279"/>
      <c r="D6" s="558" t="s">
        <v>258</v>
      </c>
      <c r="E6" s="558"/>
      <c r="F6" s="558"/>
      <c r="G6" s="558"/>
      <c r="H6" s="558"/>
      <c r="I6" s="558"/>
      <c r="J6" s="558"/>
      <c r="K6" s="558"/>
      <c r="L6" s="558"/>
      <c r="M6" s="558"/>
      <c r="N6" s="558"/>
      <c r="O6" s="558"/>
      <c r="P6" s="558"/>
      <c r="Q6" s="558"/>
      <c r="R6" s="23"/>
    </row>
    <row r="7" spans="1:50" x14ac:dyDescent="0.25">
      <c r="D7" s="558"/>
      <c r="E7" s="558"/>
      <c r="F7" s="558"/>
      <c r="G7" s="558"/>
      <c r="H7" s="558"/>
      <c r="I7" s="558"/>
      <c r="J7" s="558"/>
      <c r="K7" s="558"/>
      <c r="L7" s="558"/>
      <c r="M7" s="558"/>
      <c r="N7" s="558"/>
      <c r="O7" s="558"/>
      <c r="P7" s="558"/>
      <c r="Q7" s="558"/>
      <c r="R7" s="23"/>
      <c r="AU7" s="4"/>
      <c r="AV7" s="4"/>
    </row>
    <row r="8" spans="1:50" ht="6" customHeight="1" x14ac:dyDescent="0.25">
      <c r="D8" s="283"/>
      <c r="E8" s="283"/>
      <c r="F8" s="283"/>
      <c r="G8" s="283"/>
      <c r="H8" s="283"/>
      <c r="I8" s="283"/>
      <c r="J8" s="283"/>
      <c r="K8" s="283"/>
      <c r="L8" s="283"/>
      <c r="M8" s="283"/>
      <c r="N8" s="283"/>
      <c r="O8" s="283" t="s">
        <v>248</v>
      </c>
      <c r="P8" s="283"/>
      <c r="Q8" s="283"/>
      <c r="R8" s="283"/>
      <c r="AU8" s="4"/>
      <c r="AV8" s="4"/>
    </row>
    <row r="9" spans="1:50" s="80" customFormat="1" ht="18" customHeight="1" x14ac:dyDescent="0.25">
      <c r="A9" s="77"/>
      <c r="B9" s="78" t="s">
        <v>19</v>
      </c>
      <c r="C9" s="78"/>
      <c r="D9" s="37"/>
      <c r="E9" s="77"/>
      <c r="F9" s="77"/>
      <c r="G9" s="77"/>
      <c r="H9" s="77"/>
      <c r="I9" s="77"/>
      <c r="J9" s="77"/>
      <c r="K9" s="77"/>
      <c r="L9" s="77"/>
      <c r="M9" s="77"/>
      <c r="N9" s="77"/>
      <c r="O9" s="77"/>
      <c r="P9" s="77"/>
      <c r="Q9" s="77"/>
      <c r="R9" s="77"/>
      <c r="S9" s="79"/>
      <c r="T9" s="79"/>
      <c r="U9" s="79"/>
      <c r="V9" s="79"/>
      <c r="W9" s="79"/>
      <c r="X9" s="79"/>
      <c r="Y9" s="79"/>
      <c r="Z9" s="79"/>
      <c r="AA9" s="79"/>
      <c r="AB9" s="79"/>
      <c r="AC9" s="79"/>
      <c r="AD9" s="79"/>
      <c r="AE9" s="79"/>
      <c r="AF9" s="79"/>
      <c r="AG9" s="79"/>
      <c r="AH9" s="79"/>
      <c r="AI9" s="79"/>
      <c r="AJ9" s="79"/>
      <c r="AK9" s="79"/>
      <c r="AL9" s="79"/>
      <c r="AM9" s="79"/>
      <c r="AN9" s="79"/>
      <c r="AO9" s="79"/>
      <c r="AP9" s="79"/>
      <c r="AQ9" s="79"/>
      <c r="AR9" s="79"/>
      <c r="AS9" s="79"/>
      <c r="AT9" s="79"/>
      <c r="AU9" s="77"/>
      <c r="AV9" s="77"/>
      <c r="AW9" s="77"/>
      <c r="AX9" s="77"/>
    </row>
    <row r="10" spans="1:50" ht="15" customHeight="1" x14ac:dyDescent="0.25">
      <c r="B10" s="325"/>
      <c r="C10" s="45"/>
      <c r="D10" s="8" t="s">
        <v>290</v>
      </c>
      <c r="E10" s="8"/>
      <c r="F10" s="8"/>
      <c r="G10" s="8"/>
      <c r="H10" s="8"/>
      <c r="I10" s="8"/>
      <c r="J10" s="8"/>
      <c r="K10" s="8"/>
      <c r="L10" s="8"/>
      <c r="M10" s="8"/>
      <c r="N10" s="8"/>
      <c r="O10" s="8"/>
      <c r="P10" s="8"/>
      <c r="Q10" s="8"/>
      <c r="R10" s="8"/>
      <c r="AU10" s="4"/>
      <c r="AV10" s="4"/>
    </row>
    <row r="11" spans="1:50" s="63" customFormat="1" ht="6" customHeight="1" x14ac:dyDescent="0.25">
      <c r="A11" s="4"/>
      <c r="B11" s="9"/>
      <c r="C11" s="4"/>
      <c r="D11" s="23"/>
      <c r="E11" s="23"/>
      <c r="F11" s="23"/>
      <c r="G11" s="23"/>
      <c r="H11" s="23"/>
      <c r="I11" s="23"/>
      <c r="J11" s="23"/>
      <c r="K11" s="23"/>
      <c r="L11" s="23"/>
      <c r="M11" s="23"/>
      <c r="N11" s="23"/>
      <c r="O11" s="23"/>
      <c r="P11" s="23"/>
      <c r="Q11" s="23"/>
      <c r="R11" s="23"/>
    </row>
    <row r="12" spans="1:50" ht="6" customHeight="1" x14ac:dyDescent="0.25">
      <c r="B12" s="9"/>
      <c r="D12" s="23"/>
      <c r="E12" s="23"/>
      <c r="F12" s="23"/>
      <c r="G12" s="23"/>
      <c r="H12" s="23"/>
      <c r="I12" s="23"/>
      <c r="J12" s="23"/>
      <c r="K12" s="23"/>
      <c r="L12" s="23"/>
      <c r="M12" s="23"/>
      <c r="N12" s="23"/>
      <c r="O12" s="23"/>
      <c r="P12" s="23"/>
      <c r="Q12" s="23"/>
      <c r="R12" s="23"/>
      <c r="AU12" s="4"/>
      <c r="AV12" s="4"/>
    </row>
    <row r="13" spans="1:50" s="80" customFormat="1" ht="18" customHeight="1" x14ac:dyDescent="0.25">
      <c r="A13" s="77"/>
      <c r="B13" s="326" t="s">
        <v>61</v>
      </c>
      <c r="C13" s="78"/>
      <c r="D13" s="37"/>
      <c r="E13" s="77"/>
      <c r="F13" s="77"/>
      <c r="G13" s="77"/>
      <c r="H13" s="77"/>
      <c r="I13" s="77"/>
      <c r="J13" s="77"/>
      <c r="K13" s="77"/>
      <c r="L13" s="77"/>
      <c r="M13" s="77"/>
      <c r="N13" s="77"/>
      <c r="O13" s="77"/>
      <c r="P13" s="77"/>
      <c r="Q13" s="77"/>
      <c r="R13" s="77"/>
      <c r="S13" s="79"/>
      <c r="T13" s="79"/>
      <c r="U13" s="79"/>
      <c r="V13" s="79"/>
      <c r="W13" s="79"/>
      <c r="X13" s="79"/>
      <c r="Y13" s="79"/>
      <c r="Z13" s="79"/>
      <c r="AA13" s="79"/>
      <c r="AB13" s="79"/>
      <c r="AC13" s="79"/>
      <c r="AD13" s="79"/>
      <c r="AE13" s="79"/>
      <c r="AF13" s="79"/>
      <c r="AG13" s="79"/>
      <c r="AH13" s="79"/>
      <c r="AI13" s="79"/>
      <c r="AJ13" s="79"/>
      <c r="AK13" s="79"/>
      <c r="AL13" s="79"/>
      <c r="AM13" s="79"/>
      <c r="AN13" s="79"/>
      <c r="AO13" s="79"/>
      <c r="AP13" s="79"/>
      <c r="AQ13" s="79"/>
      <c r="AR13" s="79"/>
      <c r="AS13" s="79"/>
      <c r="AT13" s="79"/>
      <c r="AU13" s="77"/>
      <c r="AV13" s="77"/>
      <c r="AW13" s="77"/>
      <c r="AX13" s="77"/>
    </row>
    <row r="14" spans="1:50" ht="15" customHeight="1" x14ac:dyDescent="0.25">
      <c r="B14" s="325"/>
      <c r="C14" s="45"/>
      <c r="D14" s="8" t="s">
        <v>259</v>
      </c>
      <c r="E14" s="8"/>
      <c r="F14" s="8"/>
      <c r="G14" s="8"/>
      <c r="H14" s="8"/>
      <c r="I14" s="8"/>
      <c r="J14" s="8"/>
      <c r="K14" s="8"/>
      <c r="L14" s="8"/>
      <c r="M14" s="8"/>
      <c r="N14" s="8"/>
      <c r="O14" s="8"/>
      <c r="P14" s="8"/>
      <c r="Q14" s="8"/>
      <c r="R14" s="8"/>
      <c r="AU14" s="4"/>
      <c r="AV14" s="4"/>
      <c r="AW14" s="4"/>
      <c r="AX14" s="4"/>
    </row>
    <row r="15" spans="1:50" ht="6" customHeight="1" x14ac:dyDescent="0.25">
      <c r="A15" s="9"/>
      <c r="B15" s="9"/>
      <c r="D15" s="283"/>
      <c r="E15" s="283"/>
      <c r="F15" s="283"/>
      <c r="G15" s="283"/>
      <c r="H15" s="283"/>
      <c r="I15" s="283"/>
      <c r="J15" s="283"/>
      <c r="K15" s="283"/>
      <c r="L15" s="283"/>
      <c r="M15" s="283"/>
      <c r="N15" s="283"/>
      <c r="O15" s="283"/>
      <c r="P15" s="283"/>
      <c r="Q15" s="283"/>
      <c r="R15" s="283"/>
      <c r="AU15" s="4"/>
      <c r="AV15" s="4"/>
    </row>
    <row r="16" spans="1:50" x14ac:dyDescent="0.25">
      <c r="A16" s="9"/>
      <c r="B16" s="325"/>
      <c r="D16" s="4" t="s">
        <v>297</v>
      </c>
      <c r="E16" s="4"/>
      <c r="F16" s="4"/>
      <c r="G16" s="4"/>
      <c r="H16" s="4"/>
      <c r="I16" s="4"/>
      <c r="J16" s="4"/>
      <c r="K16" s="4"/>
      <c r="L16" s="4"/>
      <c r="M16" s="4"/>
      <c r="N16" s="4"/>
      <c r="O16" s="4"/>
      <c r="P16" s="4"/>
      <c r="Q16" s="4"/>
      <c r="R16" s="4"/>
      <c r="W16" s="63" t="s">
        <v>103</v>
      </c>
      <c r="AU16" s="4"/>
      <c r="AV16" s="4"/>
    </row>
    <row r="17" spans="1:50" ht="6" customHeight="1" x14ac:dyDescent="0.25">
      <c r="A17" s="9"/>
      <c r="B17" s="9"/>
      <c r="D17" s="283"/>
      <c r="E17" s="283"/>
      <c r="F17" s="283"/>
      <c r="G17" s="283"/>
      <c r="H17" s="283"/>
      <c r="I17" s="283"/>
      <c r="J17" s="283"/>
      <c r="K17" s="283"/>
      <c r="L17" s="283"/>
      <c r="M17" s="283"/>
      <c r="N17" s="283"/>
      <c r="O17" s="283"/>
      <c r="P17" s="283"/>
      <c r="Q17" s="283"/>
      <c r="R17" s="283"/>
      <c r="AU17" s="4"/>
      <c r="AV17" s="4"/>
    </row>
    <row r="18" spans="1:50" x14ac:dyDescent="0.25">
      <c r="A18" s="9"/>
      <c r="B18" s="325"/>
      <c r="D18" s="4" t="s">
        <v>292</v>
      </c>
      <c r="E18" s="4"/>
      <c r="F18" s="4"/>
      <c r="G18" s="4"/>
      <c r="H18" s="4"/>
      <c r="I18" s="4"/>
      <c r="J18" s="4"/>
      <c r="K18" s="4"/>
      <c r="L18" s="4"/>
      <c r="M18" s="4"/>
      <c r="N18" s="4"/>
      <c r="O18" s="4"/>
      <c r="P18" s="4"/>
      <c r="Q18" s="4"/>
      <c r="R18" s="4"/>
      <c r="AU18" s="4"/>
      <c r="AV18" s="4"/>
    </row>
    <row r="19" spans="1:50" ht="6" customHeight="1" x14ac:dyDescent="0.25">
      <c r="A19" s="9"/>
      <c r="B19" s="9"/>
      <c r="D19" s="283"/>
      <c r="E19" s="283"/>
      <c r="F19" s="283"/>
      <c r="G19" s="283"/>
      <c r="H19" s="283"/>
      <c r="I19" s="283"/>
      <c r="J19" s="283"/>
      <c r="K19" s="283"/>
      <c r="L19" s="283"/>
      <c r="M19" s="283"/>
      <c r="N19" s="283"/>
      <c r="O19" s="283"/>
      <c r="P19" s="283"/>
      <c r="Q19" s="283"/>
      <c r="R19" s="283"/>
      <c r="AU19" s="4"/>
      <c r="AV19" s="4"/>
    </row>
    <row r="20" spans="1:50" x14ac:dyDescent="0.25">
      <c r="A20" s="9"/>
      <c r="B20" s="325"/>
      <c r="D20" s="4" t="s">
        <v>291</v>
      </c>
      <c r="E20" s="4"/>
      <c r="F20" s="4"/>
      <c r="G20" s="4"/>
      <c r="H20" s="4"/>
      <c r="I20" s="4"/>
      <c r="J20" s="4"/>
      <c r="K20" s="4"/>
      <c r="L20" s="4"/>
      <c r="M20" s="4"/>
      <c r="N20" s="4"/>
      <c r="O20" s="4"/>
      <c r="P20" s="4"/>
      <c r="Q20" s="4"/>
      <c r="R20" s="4"/>
      <c r="AU20" s="4"/>
      <c r="AV20" s="4"/>
    </row>
    <row r="21" spans="1:50" ht="6" customHeight="1" x14ac:dyDescent="0.25">
      <c r="A21" s="9"/>
      <c r="B21" s="9"/>
      <c r="D21" s="283"/>
      <c r="E21" s="283"/>
      <c r="F21" s="283"/>
      <c r="G21" s="283"/>
      <c r="H21" s="283"/>
      <c r="I21" s="283"/>
      <c r="J21" s="283"/>
      <c r="K21" s="283"/>
      <c r="L21" s="283"/>
      <c r="M21" s="283"/>
      <c r="N21" s="283"/>
      <c r="O21" s="283"/>
      <c r="P21" s="283"/>
      <c r="Q21" s="283"/>
      <c r="R21" s="283"/>
      <c r="AU21" s="4"/>
      <c r="AV21" s="4"/>
    </row>
    <row r="22" spans="1:50" s="80" customFormat="1" ht="18" customHeight="1" x14ac:dyDescent="0.25">
      <c r="A22" s="8"/>
      <c r="B22" s="326" t="s">
        <v>23</v>
      </c>
      <c r="C22" s="37"/>
      <c r="D22" s="37"/>
      <c r="E22" s="77"/>
      <c r="F22" s="77"/>
      <c r="G22" s="77"/>
      <c r="H22" s="77"/>
      <c r="I22" s="77"/>
      <c r="J22" s="77"/>
      <c r="K22" s="77"/>
      <c r="L22" s="77"/>
      <c r="M22" s="77"/>
      <c r="N22" s="77"/>
      <c r="O22" s="77"/>
      <c r="P22" s="77"/>
      <c r="Q22" s="77"/>
      <c r="R22" s="77"/>
      <c r="S22" s="79"/>
      <c r="T22" s="79"/>
      <c r="U22" s="79"/>
      <c r="V22" s="79"/>
      <c r="W22" s="79"/>
      <c r="X22" s="79"/>
      <c r="Y22" s="79"/>
      <c r="Z22" s="79"/>
      <c r="AA22" s="79"/>
      <c r="AB22" s="79"/>
      <c r="AC22" s="79"/>
      <c r="AD22" s="79"/>
      <c r="AE22" s="79"/>
      <c r="AF22" s="79"/>
      <c r="AG22" s="79"/>
      <c r="AH22" s="79"/>
      <c r="AI22" s="79"/>
      <c r="AJ22" s="79"/>
      <c r="AK22" s="79"/>
      <c r="AL22" s="79"/>
      <c r="AM22" s="79"/>
      <c r="AN22" s="79"/>
      <c r="AO22" s="79"/>
      <c r="AP22" s="79"/>
      <c r="AQ22" s="79"/>
      <c r="AR22" s="79"/>
      <c r="AS22" s="79"/>
      <c r="AT22" s="79"/>
      <c r="AU22" s="77"/>
      <c r="AV22" s="77"/>
      <c r="AW22" s="77"/>
      <c r="AX22" s="77"/>
    </row>
    <row r="23" spans="1:50" ht="15" customHeight="1" x14ac:dyDescent="0.25">
      <c r="A23" s="9"/>
      <c r="B23" s="325"/>
      <c r="C23" s="45"/>
      <c r="D23" s="8" t="s">
        <v>20</v>
      </c>
      <c r="E23" s="8"/>
      <c r="F23" s="8"/>
      <c r="G23" s="8"/>
      <c r="H23" s="8"/>
      <c r="I23" s="8"/>
      <c r="J23" s="8"/>
      <c r="K23" s="8"/>
      <c r="L23" s="8"/>
      <c r="M23" s="8"/>
      <c r="N23" s="8"/>
      <c r="O23" s="8"/>
      <c r="P23" s="8"/>
      <c r="Q23" s="8"/>
      <c r="R23" s="8"/>
      <c r="AU23" s="4"/>
      <c r="AV23" s="4"/>
    </row>
    <row r="24" spans="1:50" ht="6" customHeight="1" x14ac:dyDescent="0.25">
      <c r="A24" s="9"/>
      <c r="B24" s="9"/>
      <c r="C24" s="9"/>
      <c r="D24" s="283"/>
      <c r="E24" s="283"/>
      <c r="F24" s="283"/>
      <c r="G24" s="283"/>
      <c r="H24" s="283"/>
      <c r="I24" s="283"/>
      <c r="J24" s="283"/>
      <c r="K24" s="283"/>
      <c r="L24" s="283"/>
      <c r="M24" s="283"/>
      <c r="N24" s="283"/>
      <c r="O24" s="283"/>
      <c r="P24" s="283"/>
      <c r="Q24" s="283"/>
      <c r="R24" s="283"/>
      <c r="AU24" s="4"/>
      <c r="AV24" s="4"/>
    </row>
    <row r="25" spans="1:50" ht="15" customHeight="1" x14ac:dyDescent="0.25">
      <c r="A25" s="9"/>
      <c r="B25" s="325"/>
      <c r="C25" s="45"/>
      <c r="D25" s="8" t="s">
        <v>71</v>
      </c>
      <c r="E25" s="8"/>
      <c r="F25" s="8"/>
      <c r="G25" s="8"/>
      <c r="H25" s="8"/>
      <c r="I25" s="8"/>
      <c r="J25" s="8"/>
      <c r="K25" s="8"/>
      <c r="L25" s="8"/>
      <c r="M25" s="8"/>
      <c r="N25" s="8"/>
      <c r="O25" s="8"/>
      <c r="P25" s="8"/>
      <c r="Q25" s="8"/>
      <c r="R25" s="8"/>
      <c r="AU25" s="4"/>
      <c r="AV25" s="4"/>
    </row>
    <row r="26" spans="1:50" ht="6" customHeight="1" x14ac:dyDescent="0.25">
      <c r="A26" s="9"/>
      <c r="B26" s="9"/>
      <c r="C26" s="9"/>
      <c r="D26" s="283"/>
      <c r="E26" s="283"/>
      <c r="F26" s="283"/>
      <c r="G26" s="283"/>
      <c r="H26" s="283"/>
      <c r="I26" s="283"/>
      <c r="J26" s="283"/>
      <c r="K26" s="283"/>
      <c r="L26" s="283"/>
      <c r="M26" s="283"/>
      <c r="N26" s="283"/>
      <c r="O26" s="283"/>
      <c r="P26" s="283"/>
      <c r="Q26" s="283"/>
      <c r="R26" s="283"/>
      <c r="AU26" s="4"/>
      <c r="AV26" s="4"/>
    </row>
    <row r="27" spans="1:50" ht="15" customHeight="1" x14ac:dyDescent="0.25">
      <c r="A27" s="9"/>
      <c r="B27" s="45"/>
      <c r="C27" s="45"/>
      <c r="D27" s="8" t="s">
        <v>72</v>
      </c>
      <c r="E27" s="8"/>
      <c r="F27" s="8"/>
      <c r="G27" s="8"/>
      <c r="H27" s="8"/>
      <c r="I27" s="8"/>
      <c r="J27" s="8"/>
      <c r="K27" s="8"/>
      <c r="L27" s="8"/>
      <c r="M27" s="8"/>
      <c r="N27" s="8"/>
      <c r="O27" s="8"/>
      <c r="P27" s="8"/>
      <c r="Q27" s="8"/>
      <c r="R27" s="8"/>
      <c r="AU27" s="4"/>
      <c r="AV27" s="4"/>
    </row>
    <row r="28" spans="1:50" ht="6" customHeight="1" x14ac:dyDescent="0.25">
      <c r="A28" s="9"/>
      <c r="B28" s="9"/>
      <c r="C28" s="9"/>
      <c r="D28" s="283"/>
      <c r="E28" s="283"/>
      <c r="F28" s="283"/>
      <c r="G28" s="283"/>
      <c r="H28" s="283"/>
      <c r="I28" s="283"/>
      <c r="J28" s="283"/>
      <c r="K28" s="283"/>
      <c r="L28" s="283"/>
      <c r="M28" s="283"/>
      <c r="N28" s="283"/>
      <c r="O28" s="283"/>
      <c r="P28" s="283"/>
      <c r="Q28" s="283"/>
      <c r="R28" s="283"/>
      <c r="AU28" s="4"/>
      <c r="AV28" s="4"/>
    </row>
    <row r="29" spans="1:50" ht="15" customHeight="1" x14ac:dyDescent="0.25">
      <c r="A29" s="9"/>
      <c r="B29" s="45"/>
      <c r="C29" s="45"/>
      <c r="D29" s="8" t="s">
        <v>21</v>
      </c>
      <c r="E29" s="8"/>
      <c r="F29" s="8"/>
      <c r="G29" s="8"/>
      <c r="H29" s="8"/>
      <c r="I29" s="8"/>
      <c r="J29" s="8"/>
      <c r="K29" s="8"/>
      <c r="L29" s="8"/>
      <c r="M29" s="8"/>
      <c r="N29" s="8"/>
      <c r="O29" s="8"/>
      <c r="P29" s="8"/>
      <c r="Q29" s="8"/>
      <c r="R29" s="8"/>
      <c r="AU29" s="4"/>
      <c r="AV29" s="4"/>
    </row>
    <row r="30" spans="1:50" ht="6" customHeight="1" x14ac:dyDescent="0.25">
      <c r="A30" s="9"/>
      <c r="B30" s="9"/>
      <c r="C30" s="9"/>
      <c r="D30" s="283"/>
      <c r="E30" s="283"/>
      <c r="F30" s="283"/>
      <c r="G30" s="283"/>
      <c r="H30" s="283"/>
      <c r="I30" s="283"/>
      <c r="J30" s="283"/>
      <c r="K30" s="283"/>
      <c r="L30" s="283"/>
      <c r="M30" s="283"/>
      <c r="N30" s="283"/>
      <c r="O30" s="283"/>
      <c r="P30" s="283"/>
      <c r="Q30" s="283"/>
      <c r="R30" s="283"/>
      <c r="AU30" s="4"/>
      <c r="AV30" s="4"/>
    </row>
    <row r="31" spans="1:50" s="80" customFormat="1" ht="18" customHeight="1" x14ac:dyDescent="0.25">
      <c r="A31" s="8"/>
      <c r="B31" s="326" t="s">
        <v>22</v>
      </c>
      <c r="C31" s="78"/>
      <c r="D31" s="37"/>
      <c r="E31" s="77"/>
      <c r="F31" s="77"/>
      <c r="G31" s="77"/>
      <c r="H31" s="77"/>
      <c r="I31" s="77"/>
      <c r="J31" s="77"/>
      <c r="K31" s="77"/>
      <c r="L31" s="77"/>
      <c r="M31" s="77"/>
      <c r="N31" s="77"/>
      <c r="O31" s="77"/>
      <c r="P31" s="77"/>
      <c r="Q31" s="77"/>
      <c r="R31" s="77"/>
      <c r="S31" s="79"/>
      <c r="T31" s="79"/>
      <c r="U31" s="79"/>
      <c r="V31" s="79"/>
      <c r="W31" s="79"/>
      <c r="X31" s="79"/>
      <c r="Y31" s="79"/>
      <c r="Z31" s="79"/>
      <c r="AA31" s="79"/>
      <c r="AB31" s="79"/>
      <c r="AC31" s="79"/>
      <c r="AD31" s="79"/>
      <c r="AE31" s="79"/>
      <c r="AF31" s="79"/>
      <c r="AG31" s="79"/>
      <c r="AH31" s="79"/>
      <c r="AI31" s="79"/>
      <c r="AJ31" s="79"/>
      <c r="AK31" s="79"/>
      <c r="AL31" s="79"/>
      <c r="AM31" s="79"/>
      <c r="AN31" s="79"/>
      <c r="AO31" s="79"/>
      <c r="AP31" s="79"/>
      <c r="AQ31" s="79"/>
      <c r="AR31" s="79"/>
      <c r="AS31" s="79"/>
      <c r="AT31" s="79"/>
      <c r="AU31" s="77"/>
      <c r="AV31" s="77"/>
      <c r="AW31" s="77"/>
      <c r="AX31" s="77"/>
    </row>
    <row r="32" spans="1:50" ht="15" customHeight="1" x14ac:dyDescent="0.25">
      <c r="A32" s="9"/>
      <c r="B32" s="325"/>
      <c r="C32" s="45"/>
      <c r="D32" s="1" t="s">
        <v>293</v>
      </c>
      <c r="E32" s="4"/>
      <c r="F32" s="4"/>
      <c r="G32" s="4"/>
      <c r="H32" s="4"/>
      <c r="I32" s="4"/>
      <c r="J32" s="4"/>
      <c r="K32" s="4"/>
      <c r="L32" s="4"/>
      <c r="M32" s="4"/>
      <c r="N32" s="4"/>
      <c r="O32" s="4"/>
      <c r="P32" s="4"/>
      <c r="Q32" s="4"/>
      <c r="R32" s="4"/>
      <c r="AU32" s="4"/>
      <c r="AV32" s="4"/>
    </row>
    <row r="33" spans="1:50" ht="6" customHeight="1" x14ac:dyDescent="0.25">
      <c r="A33" s="9"/>
      <c r="B33" s="9"/>
      <c r="D33" s="283"/>
      <c r="E33" s="283"/>
      <c r="F33" s="283"/>
      <c r="G33" s="283"/>
      <c r="H33" s="283"/>
      <c r="I33" s="283"/>
      <c r="J33" s="283"/>
      <c r="K33" s="283"/>
      <c r="L33" s="283"/>
      <c r="M33" s="283"/>
      <c r="N33" s="283"/>
      <c r="O33" s="283"/>
      <c r="P33" s="283"/>
      <c r="Q33" s="283"/>
      <c r="R33" s="283"/>
      <c r="AU33" s="4"/>
      <c r="AV33" s="4"/>
    </row>
    <row r="34" spans="1:50" x14ac:dyDescent="0.25">
      <c r="A34" s="9"/>
      <c r="B34" s="325"/>
      <c r="C34" s="45"/>
      <c r="D34" s="1" t="s">
        <v>294</v>
      </c>
      <c r="E34" s="4"/>
      <c r="F34" s="4"/>
      <c r="G34" s="4"/>
      <c r="H34" s="4"/>
      <c r="I34" s="4"/>
      <c r="J34" s="4"/>
      <c r="K34" s="4"/>
      <c r="L34" s="4"/>
      <c r="M34" s="4"/>
      <c r="N34" s="4"/>
      <c r="O34" s="4"/>
      <c r="P34" s="4"/>
      <c r="Q34" s="4"/>
      <c r="R34" s="4"/>
      <c r="AU34" s="4"/>
      <c r="AV34" s="4"/>
    </row>
    <row r="35" spans="1:50" ht="6" customHeight="1" x14ac:dyDescent="0.25">
      <c r="A35" s="9"/>
      <c r="B35" s="9"/>
      <c r="D35" s="283"/>
      <c r="E35" s="283"/>
      <c r="F35" s="283"/>
      <c r="G35" s="283"/>
      <c r="H35" s="283"/>
      <c r="I35" s="283"/>
      <c r="J35" s="283"/>
      <c r="K35" s="283"/>
      <c r="L35" s="283"/>
      <c r="M35" s="283"/>
      <c r="N35" s="283"/>
      <c r="O35" s="283"/>
      <c r="P35" s="283"/>
      <c r="Q35" s="283"/>
      <c r="R35" s="283"/>
      <c r="AU35" s="4"/>
      <c r="AV35" s="4"/>
    </row>
    <row r="36" spans="1:50" s="80" customFormat="1" ht="18" customHeight="1" x14ac:dyDescent="0.25">
      <c r="A36" s="8"/>
      <c r="B36" s="326" t="s">
        <v>24</v>
      </c>
      <c r="C36" s="78"/>
      <c r="D36" s="37"/>
      <c r="E36" s="77"/>
      <c r="F36" s="77"/>
      <c r="G36" s="77"/>
      <c r="H36" s="77"/>
      <c r="I36" s="77"/>
      <c r="J36" s="77"/>
      <c r="K36" s="77"/>
      <c r="L36" s="77"/>
      <c r="M36" s="77"/>
      <c r="N36" s="77"/>
      <c r="O36" s="77"/>
      <c r="P36" s="77"/>
      <c r="Q36" s="77"/>
      <c r="R36" s="77"/>
      <c r="S36" s="79"/>
      <c r="T36" s="79"/>
      <c r="U36" s="79"/>
      <c r="V36" s="79"/>
      <c r="W36" s="79"/>
      <c r="X36" s="79"/>
      <c r="Y36" s="79"/>
      <c r="Z36" s="79"/>
      <c r="AA36" s="79"/>
      <c r="AB36" s="79"/>
      <c r="AC36" s="79"/>
      <c r="AD36" s="79"/>
      <c r="AE36" s="79"/>
      <c r="AF36" s="79"/>
      <c r="AG36" s="79"/>
      <c r="AH36" s="79"/>
      <c r="AI36" s="79"/>
      <c r="AJ36" s="79"/>
      <c r="AK36" s="79"/>
      <c r="AL36" s="79"/>
      <c r="AM36" s="79"/>
      <c r="AN36" s="79"/>
      <c r="AO36" s="79"/>
      <c r="AP36" s="79"/>
      <c r="AQ36" s="79"/>
      <c r="AR36" s="79"/>
      <c r="AS36" s="79"/>
      <c r="AT36" s="79"/>
      <c r="AU36" s="77"/>
      <c r="AV36" s="77"/>
      <c r="AW36" s="77"/>
      <c r="AX36" s="77"/>
    </row>
    <row r="37" spans="1:50" s="80" customFormat="1" ht="33.75" customHeight="1" x14ac:dyDescent="0.25">
      <c r="A37" s="8"/>
      <c r="B37" s="326"/>
      <c r="C37" s="78"/>
      <c r="D37" s="562" t="s">
        <v>321</v>
      </c>
      <c r="E37" s="562"/>
      <c r="F37" s="562"/>
      <c r="G37" s="562"/>
      <c r="H37" s="562"/>
      <c r="I37" s="562"/>
      <c r="J37" s="562"/>
      <c r="K37" s="562"/>
      <c r="L37" s="562"/>
      <c r="M37" s="562"/>
      <c r="N37" s="562"/>
      <c r="O37" s="562"/>
      <c r="P37" s="562"/>
      <c r="Q37" s="562"/>
      <c r="R37" s="77"/>
      <c r="S37" s="79"/>
      <c r="T37" s="79"/>
      <c r="U37" s="79"/>
      <c r="V37" s="79"/>
      <c r="W37" s="79"/>
      <c r="X37" s="79"/>
      <c r="Y37" s="79"/>
      <c r="Z37" s="79"/>
      <c r="AA37" s="79"/>
      <c r="AB37" s="79"/>
      <c r="AC37" s="79"/>
      <c r="AD37" s="79"/>
      <c r="AE37" s="79"/>
      <c r="AF37" s="79"/>
      <c r="AG37" s="79"/>
      <c r="AH37" s="79"/>
      <c r="AI37" s="79"/>
      <c r="AJ37" s="79"/>
      <c r="AK37" s="79"/>
      <c r="AL37" s="79"/>
      <c r="AM37" s="79"/>
      <c r="AN37" s="79"/>
      <c r="AO37" s="79"/>
      <c r="AP37" s="79"/>
      <c r="AQ37" s="79"/>
      <c r="AR37" s="79"/>
      <c r="AS37" s="79"/>
      <c r="AT37" s="79"/>
      <c r="AU37" s="77"/>
      <c r="AV37" s="77"/>
      <c r="AW37" s="77"/>
      <c r="AX37" s="77"/>
    </row>
    <row r="38" spans="1:50" s="80" customFormat="1" ht="6" customHeight="1" x14ac:dyDescent="0.25">
      <c r="A38" s="8"/>
      <c r="B38" s="326"/>
      <c r="C38" s="78"/>
      <c r="D38" s="37"/>
      <c r="E38" s="77"/>
      <c r="F38" s="77"/>
      <c r="G38" s="77"/>
      <c r="H38" s="77"/>
      <c r="I38" s="77"/>
      <c r="J38" s="77"/>
      <c r="K38" s="77"/>
      <c r="L38" s="77"/>
      <c r="M38" s="77"/>
      <c r="N38" s="77"/>
      <c r="O38" s="77"/>
      <c r="P38" s="77"/>
      <c r="Q38" s="77"/>
      <c r="R38" s="77"/>
      <c r="S38" s="79"/>
      <c r="T38" s="79"/>
      <c r="U38" s="79"/>
      <c r="V38" s="79"/>
      <c r="W38" s="79"/>
      <c r="X38" s="79"/>
      <c r="Y38" s="79"/>
      <c r="Z38" s="79"/>
      <c r="AA38" s="79"/>
      <c r="AB38" s="79"/>
      <c r="AC38" s="79"/>
      <c r="AD38" s="79"/>
      <c r="AE38" s="79"/>
      <c r="AF38" s="79"/>
      <c r="AG38" s="79"/>
      <c r="AH38" s="79"/>
      <c r="AI38" s="79"/>
      <c r="AJ38" s="79"/>
      <c r="AK38" s="79"/>
      <c r="AL38" s="79"/>
      <c r="AM38" s="79"/>
      <c r="AN38" s="79"/>
      <c r="AO38" s="79"/>
      <c r="AP38" s="79"/>
      <c r="AQ38" s="79"/>
      <c r="AR38" s="79"/>
      <c r="AS38" s="79"/>
      <c r="AT38" s="79"/>
      <c r="AU38" s="77"/>
      <c r="AV38" s="77"/>
      <c r="AW38" s="77"/>
      <c r="AX38" s="77"/>
    </row>
    <row r="39" spans="1:50" ht="15" customHeight="1" x14ac:dyDescent="0.25">
      <c r="A39" s="9"/>
      <c r="B39" s="325"/>
      <c r="C39" s="45"/>
      <c r="D39" s="558" t="s">
        <v>126</v>
      </c>
      <c r="E39" s="558"/>
      <c r="F39" s="558"/>
      <c r="G39" s="558"/>
      <c r="H39" s="558"/>
      <c r="I39" s="558"/>
      <c r="J39" s="558"/>
      <c r="K39" s="558"/>
      <c r="L39" s="558"/>
      <c r="M39" s="558"/>
      <c r="N39" s="558"/>
      <c r="O39" s="558"/>
      <c r="P39" s="558"/>
      <c r="Q39" s="558"/>
      <c r="R39" s="23"/>
      <c r="AU39" s="4"/>
      <c r="AV39" s="4"/>
    </row>
    <row r="40" spans="1:50" ht="15" customHeight="1" x14ac:dyDescent="0.25">
      <c r="A40" s="9"/>
      <c r="B40" s="9"/>
      <c r="C40" s="9"/>
      <c r="D40" s="558"/>
      <c r="E40" s="558"/>
      <c r="F40" s="558"/>
      <c r="G40" s="558"/>
      <c r="H40" s="558"/>
      <c r="I40" s="558"/>
      <c r="J40" s="558"/>
      <c r="K40" s="558"/>
      <c r="L40" s="558"/>
      <c r="M40" s="558"/>
      <c r="N40" s="558"/>
      <c r="O40" s="558"/>
      <c r="P40" s="558"/>
      <c r="Q40" s="558"/>
      <c r="R40" s="23"/>
      <c r="AU40" s="4"/>
      <c r="AV40" s="4"/>
    </row>
    <row r="41" spans="1:50" ht="6" customHeight="1" x14ac:dyDescent="0.25">
      <c r="A41" s="9"/>
      <c r="B41" s="9"/>
      <c r="D41" s="283"/>
      <c r="E41" s="283"/>
      <c r="F41" s="283"/>
      <c r="G41" s="283"/>
      <c r="H41" s="283"/>
      <c r="I41" s="283"/>
      <c r="J41" s="283"/>
      <c r="K41" s="283"/>
      <c r="L41" s="283"/>
      <c r="M41" s="283"/>
      <c r="N41" s="283"/>
      <c r="O41" s="283"/>
      <c r="P41" s="283"/>
      <c r="Q41" s="283"/>
      <c r="R41" s="283"/>
      <c r="AU41" s="4"/>
      <c r="AV41" s="4"/>
    </row>
    <row r="42" spans="1:50" ht="15" customHeight="1" x14ac:dyDescent="0.25">
      <c r="A42" s="9"/>
      <c r="B42" s="325"/>
      <c r="C42" s="45"/>
      <c r="D42" s="558" t="s">
        <v>260</v>
      </c>
      <c r="E42" s="558"/>
      <c r="F42" s="558"/>
      <c r="G42" s="558"/>
      <c r="H42" s="558"/>
      <c r="I42" s="558"/>
      <c r="J42" s="558"/>
      <c r="K42" s="558"/>
      <c r="L42" s="558"/>
      <c r="M42" s="558"/>
      <c r="N42" s="558"/>
      <c r="O42" s="558"/>
      <c r="P42" s="558"/>
      <c r="Q42" s="558"/>
      <c r="R42" s="23"/>
      <c r="AU42" s="4"/>
      <c r="AV42" s="4"/>
    </row>
    <row r="43" spans="1:50" ht="30.75" customHeight="1" x14ac:dyDescent="0.25">
      <c r="A43" s="9"/>
      <c r="B43" s="9"/>
      <c r="D43" s="558"/>
      <c r="E43" s="558"/>
      <c r="F43" s="558"/>
      <c r="G43" s="558"/>
      <c r="H43" s="558"/>
      <c r="I43" s="558"/>
      <c r="J43" s="558"/>
      <c r="K43" s="558"/>
      <c r="L43" s="558"/>
      <c r="M43" s="558"/>
      <c r="N43" s="558"/>
      <c r="O43" s="558"/>
      <c r="P43" s="558"/>
      <c r="Q43" s="558"/>
      <c r="R43" s="23"/>
      <c r="AU43" s="4"/>
      <c r="AV43" s="4"/>
    </row>
    <row r="44" spans="1:50" ht="7.5" customHeight="1" x14ac:dyDescent="0.25">
      <c r="A44" s="9"/>
      <c r="B44" s="9"/>
      <c r="D44" s="283"/>
      <c r="E44" s="283"/>
      <c r="F44" s="283"/>
      <c r="G44" s="283"/>
      <c r="H44" s="283"/>
      <c r="I44" s="283"/>
      <c r="J44" s="283"/>
      <c r="K44" s="283"/>
      <c r="L44" s="283"/>
      <c r="M44" s="283"/>
      <c r="N44" s="283"/>
      <c r="O44" s="283"/>
      <c r="P44" s="283"/>
      <c r="Q44" s="283"/>
      <c r="R44" s="283"/>
      <c r="AU44" s="4"/>
      <c r="AV44" s="4"/>
    </row>
    <row r="45" spans="1:50" ht="15" customHeight="1" x14ac:dyDescent="0.25">
      <c r="A45" s="9"/>
      <c r="B45" s="325"/>
      <c r="C45" s="45"/>
      <c r="D45" s="558" t="s">
        <v>25</v>
      </c>
      <c r="E45" s="558"/>
      <c r="F45" s="558"/>
      <c r="G45" s="558"/>
      <c r="H45" s="558"/>
      <c r="I45" s="558"/>
      <c r="J45" s="558"/>
      <c r="K45" s="558"/>
      <c r="L45" s="558"/>
      <c r="M45" s="558"/>
      <c r="N45" s="558"/>
      <c r="O45" s="558"/>
      <c r="P45" s="558"/>
      <c r="Q45" s="558"/>
      <c r="R45" s="8"/>
      <c r="AU45" s="4"/>
      <c r="AV45" s="4"/>
    </row>
    <row r="46" spans="1:50" ht="15" customHeight="1" x14ac:dyDescent="0.25">
      <c r="A46" s="9"/>
      <c r="B46" s="325"/>
      <c r="C46" s="45"/>
      <c r="D46" s="558"/>
      <c r="E46" s="558"/>
      <c r="F46" s="558"/>
      <c r="G46" s="558"/>
      <c r="H46" s="558"/>
      <c r="I46" s="558"/>
      <c r="J46" s="558"/>
      <c r="K46" s="558"/>
      <c r="L46" s="558"/>
      <c r="M46" s="558"/>
      <c r="N46" s="558"/>
      <c r="O46" s="558"/>
      <c r="P46" s="558"/>
      <c r="Q46" s="558"/>
      <c r="R46" s="8"/>
      <c r="AU46" s="4"/>
      <c r="AV46" s="4"/>
    </row>
    <row r="47" spans="1:50" ht="6" customHeight="1" x14ac:dyDescent="0.25">
      <c r="A47" s="9"/>
      <c r="B47" s="9"/>
      <c r="D47" s="283"/>
      <c r="E47" s="283"/>
      <c r="F47" s="283"/>
      <c r="G47" s="283"/>
      <c r="H47" s="283"/>
      <c r="I47" s="283"/>
      <c r="J47" s="283"/>
      <c r="K47" s="283"/>
      <c r="L47" s="283"/>
      <c r="M47" s="283"/>
      <c r="N47" s="283"/>
      <c r="O47" s="283"/>
      <c r="P47" s="283"/>
      <c r="Q47" s="283"/>
      <c r="R47" s="283"/>
      <c r="AU47" s="4"/>
      <c r="AV47" s="4"/>
    </row>
    <row r="48" spans="1:50" s="80" customFormat="1" ht="18" customHeight="1" x14ac:dyDescent="0.25">
      <c r="A48" s="8"/>
      <c r="B48" s="326" t="s">
        <v>26</v>
      </c>
      <c r="C48" s="78"/>
      <c r="D48" s="37"/>
      <c r="E48" s="77"/>
      <c r="F48" s="77"/>
      <c r="G48" s="77"/>
      <c r="H48" s="77"/>
      <c r="I48" s="77"/>
      <c r="J48" s="77"/>
      <c r="K48" s="77"/>
      <c r="L48" s="77"/>
      <c r="M48" s="77"/>
      <c r="N48" s="77"/>
      <c r="O48" s="77"/>
      <c r="P48" s="77"/>
      <c r="Q48" s="77"/>
      <c r="R48" s="77"/>
      <c r="S48" s="79"/>
      <c r="T48" s="79"/>
      <c r="U48" s="79"/>
      <c r="V48" s="79"/>
      <c r="W48" s="79"/>
      <c r="X48" s="79"/>
      <c r="Y48" s="79"/>
      <c r="Z48" s="79"/>
      <c r="AA48" s="79"/>
      <c r="AB48" s="79"/>
      <c r="AC48" s="79"/>
      <c r="AD48" s="79"/>
      <c r="AE48" s="79"/>
      <c r="AF48" s="79"/>
      <c r="AG48" s="79"/>
      <c r="AH48" s="79"/>
      <c r="AI48" s="79"/>
      <c r="AJ48" s="79"/>
      <c r="AK48" s="79"/>
      <c r="AL48" s="79"/>
      <c r="AM48" s="79"/>
      <c r="AN48" s="79"/>
      <c r="AO48" s="79"/>
      <c r="AP48" s="79"/>
      <c r="AQ48" s="79"/>
      <c r="AR48" s="79"/>
      <c r="AS48" s="79"/>
      <c r="AT48" s="79"/>
      <c r="AU48" s="77"/>
      <c r="AV48" s="77"/>
      <c r="AW48" s="77"/>
      <c r="AX48" s="77"/>
    </row>
    <row r="49" spans="1:52" x14ac:dyDescent="0.25">
      <c r="A49" s="9"/>
      <c r="B49" s="325"/>
      <c r="C49" s="45"/>
      <c r="D49" s="1" t="s">
        <v>261</v>
      </c>
      <c r="E49" s="4"/>
      <c r="F49" s="4"/>
      <c r="G49" s="4"/>
      <c r="H49" s="4"/>
      <c r="I49" s="4"/>
      <c r="J49" s="4"/>
      <c r="K49" s="4"/>
      <c r="L49" s="4"/>
      <c r="M49" s="4"/>
      <c r="N49" s="4"/>
      <c r="O49" s="4"/>
      <c r="P49" s="4"/>
      <c r="Q49" s="4"/>
      <c r="R49" s="4"/>
      <c r="AU49" s="4"/>
      <c r="AV49" s="4"/>
    </row>
    <row r="50" spans="1:52" ht="6" customHeight="1" x14ac:dyDescent="0.25">
      <c r="A50" s="9"/>
      <c r="B50" s="9"/>
      <c r="D50" s="283"/>
      <c r="E50" s="283"/>
      <c r="F50" s="283"/>
      <c r="G50" s="283"/>
      <c r="H50" s="283"/>
      <c r="I50" s="283"/>
      <c r="J50" s="283"/>
      <c r="K50" s="283"/>
      <c r="L50" s="283"/>
      <c r="M50" s="283"/>
      <c r="N50" s="283"/>
      <c r="O50" s="283"/>
      <c r="P50" s="283"/>
      <c r="Q50" s="283"/>
      <c r="R50" s="283"/>
      <c r="AU50" s="4"/>
      <c r="AV50" s="4"/>
    </row>
    <row r="51" spans="1:52" ht="15" customHeight="1" x14ac:dyDescent="0.25">
      <c r="A51" s="9"/>
      <c r="B51" s="325"/>
      <c r="C51" s="45"/>
      <c r="D51" s="558" t="s">
        <v>127</v>
      </c>
      <c r="E51" s="558"/>
      <c r="F51" s="558"/>
      <c r="G51" s="558"/>
      <c r="H51" s="558"/>
      <c r="I51" s="558"/>
      <c r="J51" s="558"/>
      <c r="K51" s="558"/>
      <c r="L51" s="558"/>
      <c r="M51" s="558"/>
      <c r="N51" s="558"/>
      <c r="O51" s="558"/>
      <c r="P51" s="558"/>
      <c r="Q51" s="558"/>
      <c r="R51" s="23"/>
      <c r="AU51" s="4"/>
      <c r="AV51" s="4"/>
    </row>
    <row r="52" spans="1:52" x14ac:dyDescent="0.25">
      <c r="A52" s="9"/>
      <c r="B52" s="9"/>
      <c r="D52" s="558"/>
      <c r="E52" s="558"/>
      <c r="F52" s="558"/>
      <c r="G52" s="558"/>
      <c r="H52" s="558"/>
      <c r="I52" s="558"/>
      <c r="J52" s="558"/>
      <c r="K52" s="558"/>
      <c r="L52" s="558"/>
      <c r="M52" s="558"/>
      <c r="N52" s="558"/>
      <c r="O52" s="558"/>
      <c r="P52" s="558"/>
      <c r="Q52" s="558"/>
      <c r="R52" s="23"/>
      <c r="AU52" s="4"/>
      <c r="AV52" s="4"/>
    </row>
    <row r="53" spans="1:52" ht="6" customHeight="1" x14ac:dyDescent="0.25">
      <c r="A53" s="9"/>
      <c r="B53" s="9"/>
      <c r="D53" s="283"/>
      <c r="E53" s="283"/>
      <c r="F53" s="283"/>
      <c r="G53" s="283"/>
      <c r="H53" s="283"/>
      <c r="I53" s="283"/>
      <c r="J53" s="283"/>
      <c r="K53" s="283"/>
      <c r="L53" s="283"/>
      <c r="M53" s="283"/>
      <c r="N53" s="283"/>
      <c r="O53" s="283"/>
      <c r="P53" s="283"/>
      <c r="Q53" s="283"/>
      <c r="R53" s="283"/>
      <c r="AU53" s="4"/>
      <c r="AV53" s="4"/>
    </row>
    <row r="54" spans="1:52" s="80" customFormat="1" ht="18" customHeight="1" x14ac:dyDescent="0.25">
      <c r="A54" s="8"/>
      <c r="B54" s="326" t="s">
        <v>57</v>
      </c>
      <c r="C54" s="81"/>
      <c r="D54" s="37"/>
      <c r="E54" s="77"/>
      <c r="F54" s="77"/>
      <c r="G54" s="77"/>
      <c r="H54" s="77"/>
      <c r="I54" s="77"/>
      <c r="J54" s="77"/>
      <c r="K54" s="77"/>
      <c r="L54" s="77"/>
      <c r="M54" s="77"/>
      <c r="N54" s="77"/>
      <c r="O54" s="77"/>
      <c r="P54" s="77"/>
      <c r="Q54" s="77"/>
      <c r="R54" s="77"/>
      <c r="S54" s="79"/>
      <c r="T54" s="79"/>
      <c r="U54" s="79"/>
      <c r="V54" s="79"/>
      <c r="W54" s="79"/>
      <c r="X54" s="79"/>
      <c r="Y54" s="79"/>
      <c r="Z54" s="79"/>
      <c r="AA54" s="79"/>
      <c r="AB54" s="79"/>
      <c r="AC54" s="79"/>
      <c r="AD54" s="79"/>
      <c r="AE54" s="79"/>
      <c r="AF54" s="79"/>
      <c r="AG54" s="79"/>
      <c r="AH54" s="79"/>
      <c r="AI54" s="79"/>
      <c r="AJ54" s="79"/>
      <c r="AK54" s="79"/>
      <c r="AL54" s="79"/>
      <c r="AM54" s="79"/>
      <c r="AN54" s="79"/>
      <c r="AO54" s="79"/>
      <c r="AP54" s="79"/>
      <c r="AQ54" s="79"/>
      <c r="AR54" s="79"/>
      <c r="AS54" s="79"/>
      <c r="AT54" s="79"/>
      <c r="AU54" s="77"/>
      <c r="AV54" s="77"/>
      <c r="AW54" s="77"/>
      <c r="AX54" s="77"/>
    </row>
    <row r="55" spans="1:52" x14ac:dyDescent="0.25">
      <c r="A55" s="9"/>
      <c r="B55" s="325"/>
      <c r="C55" s="45"/>
      <c r="D55" s="1" t="s">
        <v>58</v>
      </c>
      <c r="E55" s="4"/>
      <c r="F55" s="4"/>
      <c r="G55" s="4"/>
      <c r="H55" s="4"/>
      <c r="I55" s="4"/>
      <c r="J55" s="4"/>
      <c r="K55" s="4"/>
      <c r="L55" s="4"/>
      <c r="M55" s="4"/>
      <c r="N55" s="4"/>
      <c r="O55" s="4"/>
      <c r="P55" s="4"/>
      <c r="Q55" s="4"/>
      <c r="R55" s="4"/>
      <c r="AU55" s="4"/>
      <c r="AV55" s="4"/>
    </row>
    <row r="56" spans="1:52" ht="6" customHeight="1" x14ac:dyDescent="0.25">
      <c r="A56" s="9"/>
      <c r="B56" s="9"/>
      <c r="D56" s="283"/>
      <c r="E56" s="283"/>
      <c r="F56" s="283"/>
      <c r="G56" s="283"/>
      <c r="H56" s="283"/>
      <c r="I56" s="283"/>
      <c r="J56" s="283"/>
      <c r="K56" s="283"/>
      <c r="L56" s="283"/>
      <c r="M56" s="283"/>
      <c r="N56" s="283"/>
      <c r="O56" s="283"/>
      <c r="P56" s="283"/>
      <c r="Q56" s="283"/>
      <c r="R56" s="283"/>
      <c r="AU56" s="4"/>
      <c r="AV56" s="4"/>
    </row>
    <row r="57" spans="1:52" x14ac:dyDescent="0.25">
      <c r="A57" s="9"/>
      <c r="B57" s="325"/>
      <c r="C57" s="45"/>
      <c r="D57" s="1" t="s">
        <v>59</v>
      </c>
      <c r="E57" s="4"/>
      <c r="F57" s="4"/>
      <c r="G57" s="4"/>
      <c r="H57" s="4"/>
      <c r="I57" s="4"/>
      <c r="J57" s="4"/>
      <c r="K57" s="4"/>
      <c r="L57" s="4"/>
      <c r="M57" s="4"/>
      <c r="N57" s="4"/>
      <c r="O57" s="4"/>
      <c r="P57" s="4"/>
      <c r="Q57" s="4"/>
      <c r="R57" s="4"/>
      <c r="AU57" s="4"/>
      <c r="AV57" s="4"/>
    </row>
    <row r="58" spans="1:52" x14ac:dyDescent="0.25">
      <c r="A58" s="9"/>
      <c r="B58" s="9"/>
      <c r="D58" s="4"/>
      <c r="E58" s="4"/>
      <c r="F58" s="4"/>
      <c r="G58" s="4"/>
      <c r="H58" s="4"/>
      <c r="I58" s="4"/>
      <c r="J58" s="4"/>
      <c r="K58" s="4"/>
      <c r="L58" s="4"/>
      <c r="M58" s="4"/>
      <c r="N58" s="4"/>
      <c r="O58" s="4"/>
      <c r="P58" s="4"/>
      <c r="Q58" s="4"/>
      <c r="R58" s="4"/>
      <c r="AU58" s="63"/>
      <c r="AV58" s="63"/>
      <c r="AW58" s="63"/>
      <c r="AX58" s="63"/>
      <c r="AY58" s="63"/>
      <c r="AZ58" s="63"/>
    </row>
    <row r="59" spans="1:52" s="4" customFormat="1" x14ac:dyDescent="0.25">
      <c r="B59" s="6" t="s">
        <v>330</v>
      </c>
      <c r="S59" s="63"/>
      <c r="T59" s="63"/>
      <c r="U59" s="63"/>
      <c r="V59" s="63"/>
      <c r="W59" s="63"/>
      <c r="X59" s="63"/>
      <c r="Y59" s="63"/>
      <c r="Z59" s="63"/>
      <c r="AA59" s="63"/>
      <c r="AB59" s="63"/>
      <c r="AC59" s="63"/>
      <c r="AD59" s="63"/>
      <c r="AE59" s="63"/>
      <c r="AF59" s="63"/>
      <c r="AG59" s="63"/>
      <c r="AH59" s="63"/>
      <c r="AI59" s="63"/>
      <c r="AJ59" s="63"/>
      <c r="AK59" s="63"/>
      <c r="AL59" s="63"/>
      <c r="AM59" s="63"/>
      <c r="AN59" s="63"/>
      <c r="AO59" s="63"/>
      <c r="AP59" s="63"/>
      <c r="AQ59" s="63"/>
      <c r="AR59" s="63"/>
      <c r="AS59" s="63"/>
      <c r="AT59" s="63"/>
      <c r="AU59" s="63"/>
      <c r="AV59" s="63"/>
      <c r="AW59" s="63"/>
      <c r="AX59" s="63"/>
      <c r="AY59" s="63"/>
      <c r="AZ59" s="63"/>
    </row>
    <row r="60" spans="1:52" s="4" customFormat="1" x14ac:dyDescent="0.25">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row>
    <row r="61" spans="1:52" s="4" customFormat="1" x14ac:dyDescent="0.25">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row>
    <row r="62" spans="1:52" s="4" customFormat="1" x14ac:dyDescent="0.25">
      <c r="S62" s="63"/>
      <c r="T62" s="63"/>
      <c r="U62" s="63"/>
      <c r="V62" s="63"/>
      <c r="W62" s="63"/>
      <c r="X62" s="63"/>
      <c r="Y62" s="63"/>
      <c r="Z62" s="63"/>
      <c r="AA62" s="63"/>
      <c r="AB62" s="63"/>
      <c r="AC62" s="63"/>
      <c r="AD62" s="63"/>
      <c r="AE62" s="63"/>
      <c r="AF62" s="63"/>
      <c r="AG62" s="63"/>
      <c r="AH62" s="63"/>
      <c r="AI62" s="63"/>
      <c r="AJ62" s="63"/>
      <c r="AK62" s="63"/>
      <c r="AL62" s="63"/>
      <c r="AM62" s="63"/>
      <c r="AN62" s="63"/>
      <c r="AO62" s="63"/>
      <c r="AP62" s="63"/>
      <c r="AQ62" s="63"/>
      <c r="AR62" s="63"/>
      <c r="AS62" s="63"/>
      <c r="AT62" s="63"/>
      <c r="AU62" s="63"/>
      <c r="AV62" s="63"/>
      <c r="AW62" s="63"/>
      <c r="AX62" s="63"/>
      <c r="AY62" s="63"/>
      <c r="AZ62" s="63"/>
    </row>
    <row r="63" spans="1:52" s="4" customFormat="1" x14ac:dyDescent="0.25">
      <c r="S63" s="63"/>
      <c r="T63" s="63"/>
      <c r="U63" s="63"/>
      <c r="V63" s="63"/>
      <c r="W63" s="63"/>
      <c r="X63" s="63"/>
      <c r="Y63" s="63"/>
      <c r="Z63" s="63"/>
      <c r="AA63" s="63"/>
      <c r="AB63" s="63"/>
      <c r="AC63" s="63"/>
      <c r="AD63" s="63"/>
      <c r="AE63" s="63"/>
      <c r="AF63" s="63"/>
      <c r="AG63" s="63"/>
      <c r="AH63" s="63"/>
      <c r="AI63" s="63"/>
      <c r="AJ63" s="63"/>
      <c r="AK63" s="63"/>
      <c r="AL63" s="63"/>
      <c r="AM63" s="63"/>
      <c r="AN63" s="63"/>
      <c r="AO63" s="63"/>
      <c r="AP63" s="63"/>
      <c r="AQ63" s="63"/>
      <c r="AR63" s="63"/>
      <c r="AS63" s="63"/>
      <c r="AT63" s="63"/>
      <c r="AU63" s="63"/>
      <c r="AV63" s="63"/>
      <c r="AW63" s="63"/>
      <c r="AX63" s="63"/>
      <c r="AY63" s="63"/>
      <c r="AZ63" s="63"/>
    </row>
    <row r="64" spans="1:52" s="63" customFormat="1" x14ac:dyDescent="0.25"/>
    <row r="65" s="63" customFormat="1" x14ac:dyDescent="0.25"/>
    <row r="66" s="63" customFormat="1" x14ac:dyDescent="0.25"/>
    <row r="67" s="63" customFormat="1" x14ac:dyDescent="0.25"/>
    <row r="68" s="63" customFormat="1" x14ac:dyDescent="0.25"/>
    <row r="69" s="63" customFormat="1" x14ac:dyDescent="0.25"/>
    <row r="70" s="63" customFormat="1" x14ac:dyDescent="0.25"/>
    <row r="71" s="63" customFormat="1" x14ac:dyDescent="0.25"/>
    <row r="72" s="63" customFormat="1" x14ac:dyDescent="0.25"/>
    <row r="73" s="63" customFormat="1" x14ac:dyDescent="0.25"/>
    <row r="74" s="63" customFormat="1" x14ac:dyDescent="0.25"/>
    <row r="75" s="63" customFormat="1" x14ac:dyDescent="0.25"/>
    <row r="76" s="63" customFormat="1" x14ac:dyDescent="0.25"/>
    <row r="77" s="63" customFormat="1" x14ac:dyDescent="0.25"/>
    <row r="78" s="63" customFormat="1" x14ac:dyDescent="0.25"/>
    <row r="79" s="63" customFormat="1" x14ac:dyDescent="0.25"/>
    <row r="80" s="63" customFormat="1" x14ac:dyDescent="0.25"/>
    <row r="81" s="63" customFormat="1" x14ac:dyDescent="0.25"/>
    <row r="82" s="63" customFormat="1" x14ac:dyDescent="0.25"/>
    <row r="83" s="63" customFormat="1" x14ac:dyDescent="0.25"/>
    <row r="84" s="63" customFormat="1" x14ac:dyDescent="0.25"/>
    <row r="85" s="63" customFormat="1" x14ac:dyDescent="0.25"/>
    <row r="86" s="63" customFormat="1" x14ac:dyDescent="0.25"/>
    <row r="87" s="63" customFormat="1" x14ac:dyDescent="0.25"/>
    <row r="88" s="63" customFormat="1" x14ac:dyDescent="0.25"/>
    <row r="89" s="63" customFormat="1" x14ac:dyDescent="0.25"/>
    <row r="90" s="63" customFormat="1" x14ac:dyDescent="0.25"/>
    <row r="91" s="63" customFormat="1" x14ac:dyDescent="0.25"/>
    <row r="92" s="63" customFormat="1" x14ac:dyDescent="0.25"/>
    <row r="93" s="63" customFormat="1" x14ac:dyDescent="0.25"/>
    <row r="94" s="63" customFormat="1" x14ac:dyDescent="0.25"/>
    <row r="95" s="63" customFormat="1" x14ac:dyDescent="0.25"/>
    <row r="96" s="63" customFormat="1" x14ac:dyDescent="0.25"/>
    <row r="97" s="63" customFormat="1" x14ac:dyDescent="0.25"/>
    <row r="98" s="63" customFormat="1" x14ac:dyDescent="0.25"/>
    <row r="99" s="63" customFormat="1" x14ac:dyDescent="0.25"/>
    <row r="100" s="63" customFormat="1" x14ac:dyDescent="0.25"/>
    <row r="101" s="63" customFormat="1" x14ac:dyDescent="0.25"/>
    <row r="102" s="63" customFormat="1" x14ac:dyDescent="0.25"/>
    <row r="103" s="63" customFormat="1" x14ac:dyDescent="0.25"/>
    <row r="104" s="63" customFormat="1" x14ac:dyDescent="0.25"/>
    <row r="105" s="63" customFormat="1" x14ac:dyDescent="0.25"/>
    <row r="106" s="63" customFormat="1" x14ac:dyDescent="0.25"/>
    <row r="107" s="63" customFormat="1" x14ac:dyDescent="0.25"/>
    <row r="108" s="63" customFormat="1" x14ac:dyDescent="0.25"/>
    <row r="109" s="63" customFormat="1" x14ac:dyDescent="0.25"/>
    <row r="110" s="63" customFormat="1" x14ac:dyDescent="0.25"/>
    <row r="111" s="63" customFormat="1" x14ac:dyDescent="0.25"/>
    <row r="112" s="63" customFormat="1" x14ac:dyDescent="0.25"/>
    <row r="113" s="63" customFormat="1" x14ac:dyDescent="0.25"/>
    <row r="114" s="63" customFormat="1" x14ac:dyDescent="0.25"/>
    <row r="115" s="63" customFormat="1" x14ac:dyDescent="0.25"/>
    <row r="116" s="63" customFormat="1" x14ac:dyDescent="0.25"/>
    <row r="117" s="63" customFormat="1" x14ac:dyDescent="0.25"/>
    <row r="118" s="63" customFormat="1" x14ac:dyDescent="0.25"/>
    <row r="119" s="63" customFormat="1" x14ac:dyDescent="0.25"/>
    <row r="120" s="63" customFormat="1" x14ac:dyDescent="0.25"/>
    <row r="121" s="63" customFormat="1" x14ac:dyDescent="0.25"/>
    <row r="122" s="63" customFormat="1" x14ac:dyDescent="0.25"/>
    <row r="123" s="63" customFormat="1" x14ac:dyDescent="0.25"/>
    <row r="124" s="63" customFormat="1" x14ac:dyDescent="0.25"/>
    <row r="125" s="63" customFormat="1" x14ac:dyDescent="0.25"/>
    <row r="126" s="63" customFormat="1" x14ac:dyDescent="0.25"/>
    <row r="127" s="63" customFormat="1" x14ac:dyDescent="0.25"/>
    <row r="128" s="63" customFormat="1" x14ac:dyDescent="0.25"/>
    <row r="129" spans="10:10" s="63" customFormat="1" x14ac:dyDescent="0.25"/>
    <row r="130" spans="10:10" s="63" customFormat="1" x14ac:dyDescent="0.25"/>
    <row r="131" spans="10:10" s="63" customFormat="1" x14ac:dyDescent="0.25"/>
    <row r="132" spans="10:10" s="63" customFormat="1" x14ac:dyDescent="0.25"/>
    <row r="133" spans="10:10" s="63" customFormat="1" x14ac:dyDescent="0.25"/>
    <row r="134" spans="10:10" s="63" customFormat="1" x14ac:dyDescent="0.25"/>
    <row r="135" spans="10:10" s="63" customFormat="1" x14ac:dyDescent="0.25"/>
    <row r="136" spans="10:10" s="63" customFormat="1" x14ac:dyDescent="0.25"/>
    <row r="137" spans="10:10" s="63" customFormat="1" x14ac:dyDescent="0.25"/>
    <row r="138" spans="10:10" s="63" customFormat="1" x14ac:dyDescent="0.25"/>
    <row r="139" spans="10:10" s="63" customFormat="1" x14ac:dyDescent="0.25"/>
    <row r="140" spans="10:10" s="63" customFormat="1" x14ac:dyDescent="0.25"/>
    <row r="141" spans="10:10" s="63" customFormat="1" x14ac:dyDescent="0.25"/>
    <row r="142" spans="10:10" s="63" customFormat="1" x14ac:dyDescent="0.25"/>
    <row r="143" spans="10:10" s="63" customFormat="1" x14ac:dyDescent="0.25"/>
    <row r="144" spans="10:10" s="63" customFormat="1" x14ac:dyDescent="0.25">
      <c r="J144" s="63" t="s">
        <v>106</v>
      </c>
    </row>
    <row r="145" spans="10:10" s="63" customFormat="1" x14ac:dyDescent="0.25">
      <c r="J145" s="63" t="s">
        <v>107</v>
      </c>
    </row>
    <row r="146" spans="10:10" s="63" customFormat="1" x14ac:dyDescent="0.25">
      <c r="J146" s="63" t="s">
        <v>109</v>
      </c>
    </row>
    <row r="147" spans="10:10" s="63" customFormat="1" x14ac:dyDescent="0.25">
      <c r="J147" s="63" t="s">
        <v>108</v>
      </c>
    </row>
    <row r="148" spans="10:10" s="63" customFormat="1" x14ac:dyDescent="0.25">
      <c r="J148" s="63" t="s">
        <v>110</v>
      </c>
    </row>
    <row r="149" spans="10:10" s="63" customFormat="1" x14ac:dyDescent="0.25"/>
    <row r="150" spans="10:10" s="63" customFormat="1" x14ac:dyDescent="0.25"/>
    <row r="151" spans="10:10" s="63" customFormat="1" x14ac:dyDescent="0.25"/>
    <row r="152" spans="10:10" s="63" customFormat="1" x14ac:dyDescent="0.25"/>
    <row r="153" spans="10:10" s="63" customFormat="1" x14ac:dyDescent="0.25"/>
    <row r="154" spans="10:10" s="63" customFormat="1" x14ac:dyDescent="0.25"/>
    <row r="155" spans="10:10" s="63" customFormat="1" x14ac:dyDescent="0.25"/>
    <row r="156" spans="10:10" s="63" customFormat="1" x14ac:dyDescent="0.25"/>
    <row r="157" spans="10:10" s="63" customFormat="1" x14ac:dyDescent="0.25"/>
    <row r="158" spans="10:10" s="63" customFormat="1" x14ac:dyDescent="0.25"/>
    <row r="159" spans="10:10" s="63" customFormat="1" x14ac:dyDescent="0.25"/>
    <row r="160" spans="10:10" s="63" customFormat="1" x14ac:dyDescent="0.25"/>
    <row r="161" s="63" customFormat="1" x14ac:dyDescent="0.25"/>
    <row r="162" s="63" customFormat="1" x14ac:dyDescent="0.25"/>
    <row r="163" s="63" customFormat="1" x14ac:dyDescent="0.25"/>
    <row r="164" s="63" customFormat="1" x14ac:dyDescent="0.25"/>
    <row r="165" s="63" customFormat="1" x14ac:dyDescent="0.25"/>
    <row r="166" s="63" customFormat="1" x14ac:dyDescent="0.25"/>
    <row r="167" s="63" customFormat="1" x14ac:dyDescent="0.25"/>
    <row r="168" s="63" customFormat="1" x14ac:dyDescent="0.25"/>
    <row r="169" s="63" customFormat="1" x14ac:dyDescent="0.25"/>
    <row r="170" s="63" customFormat="1" x14ac:dyDescent="0.25"/>
    <row r="171" s="63" customFormat="1" x14ac:dyDescent="0.25"/>
    <row r="172" s="63" customFormat="1" x14ac:dyDescent="0.25"/>
    <row r="173" s="63" customFormat="1" x14ac:dyDescent="0.25"/>
    <row r="174" s="63" customFormat="1" x14ac:dyDescent="0.25"/>
    <row r="175" s="63" customFormat="1" x14ac:dyDescent="0.25"/>
    <row r="176" s="63" customFormat="1" x14ac:dyDescent="0.25"/>
    <row r="177" s="63" customFormat="1" x14ac:dyDescent="0.25"/>
    <row r="178" s="63" customFormat="1" x14ac:dyDescent="0.25"/>
    <row r="179" s="63" customFormat="1" x14ac:dyDescent="0.25"/>
    <row r="180" s="63" customFormat="1" x14ac:dyDescent="0.25"/>
    <row r="181" s="63" customFormat="1" x14ac:dyDescent="0.25"/>
    <row r="182" s="63" customFormat="1" x14ac:dyDescent="0.25"/>
    <row r="183" s="63" customFormat="1" x14ac:dyDescent="0.25"/>
    <row r="184" s="63" customFormat="1" x14ac:dyDescent="0.25"/>
    <row r="185" s="63" customFormat="1" x14ac:dyDescent="0.25"/>
    <row r="186" s="63" customFormat="1" x14ac:dyDescent="0.25"/>
    <row r="187" s="63" customFormat="1" x14ac:dyDescent="0.25"/>
    <row r="188" s="63" customFormat="1" x14ac:dyDescent="0.25"/>
    <row r="189" s="63" customFormat="1" x14ac:dyDescent="0.25"/>
    <row r="190" s="63" customFormat="1" x14ac:dyDescent="0.25"/>
    <row r="191" s="63" customFormat="1" x14ac:dyDescent="0.25"/>
    <row r="192" s="63" customFormat="1" x14ac:dyDescent="0.25"/>
    <row r="193" s="63" customFormat="1" x14ac:dyDescent="0.25"/>
    <row r="194" s="63" customFormat="1" x14ac:dyDescent="0.25"/>
    <row r="195" s="63" customFormat="1" x14ac:dyDescent="0.25"/>
    <row r="196" s="63" customFormat="1" x14ac:dyDescent="0.25"/>
    <row r="197" s="63" customFormat="1" x14ac:dyDescent="0.25"/>
    <row r="198" s="63" customFormat="1" x14ac:dyDescent="0.25"/>
    <row r="199" s="63" customFormat="1" x14ac:dyDescent="0.25"/>
    <row r="200" s="63" customFormat="1" x14ac:dyDescent="0.25"/>
    <row r="201" s="63" customFormat="1" x14ac:dyDescent="0.25"/>
    <row r="202" s="63" customFormat="1" x14ac:dyDescent="0.25"/>
    <row r="203" s="63" customFormat="1" x14ac:dyDescent="0.25"/>
    <row r="204" s="63" customFormat="1" x14ac:dyDescent="0.25"/>
    <row r="205" s="63" customFormat="1" x14ac:dyDescent="0.25"/>
    <row r="206" s="63" customFormat="1" x14ac:dyDescent="0.25"/>
    <row r="207" s="63" customFormat="1" x14ac:dyDescent="0.25"/>
    <row r="208" s="63" customFormat="1" x14ac:dyDescent="0.25"/>
    <row r="209" s="63" customFormat="1" x14ac:dyDescent="0.25"/>
    <row r="210" s="63" customFormat="1" x14ac:dyDescent="0.25"/>
    <row r="211" s="63" customFormat="1" x14ac:dyDescent="0.25"/>
    <row r="212" s="63" customFormat="1" x14ac:dyDescent="0.25"/>
    <row r="213" s="63" customFormat="1" x14ac:dyDescent="0.25"/>
    <row r="214" s="63" customFormat="1" x14ac:dyDescent="0.25"/>
    <row r="215" s="63" customFormat="1" x14ac:dyDescent="0.25"/>
    <row r="216" s="63" customFormat="1" x14ac:dyDescent="0.25"/>
    <row r="217" s="63" customFormat="1" x14ac:dyDescent="0.25"/>
    <row r="218" s="63" customFormat="1" x14ac:dyDescent="0.25"/>
    <row r="219" s="63" customFormat="1" x14ac:dyDescent="0.25"/>
    <row r="220" s="63" customFormat="1" x14ac:dyDescent="0.25"/>
    <row r="221" s="63" customFormat="1" x14ac:dyDescent="0.25"/>
    <row r="222" s="63" customFormat="1" x14ac:dyDescent="0.25"/>
    <row r="223" s="63" customFormat="1" x14ac:dyDescent="0.25"/>
    <row r="224" s="63" customFormat="1" x14ac:dyDescent="0.25"/>
    <row r="225" s="63" customFormat="1" x14ac:dyDescent="0.25"/>
    <row r="226" s="63" customFormat="1" x14ac:dyDescent="0.25"/>
    <row r="227" s="63" customFormat="1" x14ac:dyDescent="0.25"/>
    <row r="228" s="63" customFormat="1" x14ac:dyDescent="0.25"/>
    <row r="229" s="63" customFormat="1" x14ac:dyDescent="0.25"/>
    <row r="230" s="63" customFormat="1" x14ac:dyDescent="0.25"/>
    <row r="231" s="63" customFormat="1" x14ac:dyDescent="0.25"/>
    <row r="232" s="63" customFormat="1" x14ac:dyDescent="0.25"/>
    <row r="233" s="63" customFormat="1" x14ac:dyDescent="0.25"/>
    <row r="234" s="63" customFormat="1" x14ac:dyDescent="0.25"/>
    <row r="235" s="63" customFormat="1" x14ac:dyDescent="0.25"/>
    <row r="236" s="63" customFormat="1" x14ac:dyDescent="0.25"/>
    <row r="237" s="63" customFormat="1" x14ac:dyDescent="0.25"/>
    <row r="238" s="63" customFormat="1" x14ac:dyDescent="0.25"/>
    <row r="239" s="63" customFormat="1" x14ac:dyDescent="0.25"/>
    <row r="240" s="63" customFormat="1" x14ac:dyDescent="0.25"/>
    <row r="241" s="63" customFormat="1" x14ac:dyDescent="0.25"/>
    <row r="242" s="63" customFormat="1" x14ac:dyDescent="0.25"/>
    <row r="243" s="63" customFormat="1" x14ac:dyDescent="0.25"/>
    <row r="244" s="63" customFormat="1" x14ac:dyDescent="0.25"/>
    <row r="245" s="63" customFormat="1" x14ac:dyDescent="0.25"/>
    <row r="246" s="63" customFormat="1" x14ac:dyDescent="0.25"/>
    <row r="247" s="63" customFormat="1" x14ac:dyDescent="0.25"/>
    <row r="248" s="63" customFormat="1" x14ac:dyDescent="0.25"/>
    <row r="249" s="63" customFormat="1" x14ac:dyDescent="0.25"/>
    <row r="250" s="63" customFormat="1" x14ac:dyDescent="0.25"/>
    <row r="251" s="63" customFormat="1" x14ac:dyDescent="0.25"/>
    <row r="252" s="63" customFormat="1" x14ac:dyDescent="0.25"/>
    <row r="253" s="63" customFormat="1" x14ac:dyDescent="0.25"/>
    <row r="254" s="63" customFormat="1" x14ac:dyDescent="0.25"/>
    <row r="255" s="63" customFormat="1" x14ac:dyDescent="0.25"/>
    <row r="256" s="63" customFormat="1" x14ac:dyDescent="0.25"/>
    <row r="257" s="63" customFormat="1" x14ac:dyDescent="0.25"/>
    <row r="258" s="63" customFormat="1" x14ac:dyDescent="0.25"/>
    <row r="259" s="63" customFormat="1" x14ac:dyDescent="0.25"/>
    <row r="260" s="63" customFormat="1" x14ac:dyDescent="0.25"/>
    <row r="261" s="63" customFormat="1" x14ac:dyDescent="0.25"/>
    <row r="262" s="63" customFormat="1" x14ac:dyDescent="0.25"/>
    <row r="263" s="63" customFormat="1" x14ac:dyDescent="0.25"/>
    <row r="264" s="63" customFormat="1" x14ac:dyDescent="0.25"/>
    <row r="265" s="63" customFormat="1" x14ac:dyDescent="0.25"/>
    <row r="266" s="63" customFormat="1" x14ac:dyDescent="0.25"/>
    <row r="267" s="63" customFormat="1" x14ac:dyDescent="0.25"/>
    <row r="268" s="63" customFormat="1" x14ac:dyDescent="0.25"/>
    <row r="269" s="63" customFormat="1" x14ac:dyDescent="0.25"/>
    <row r="270" s="63" customFormat="1" x14ac:dyDescent="0.25"/>
    <row r="271" s="63" customFormat="1" x14ac:dyDescent="0.25"/>
    <row r="272" s="63" customFormat="1" x14ac:dyDescent="0.25"/>
    <row r="273" s="63" customFormat="1" x14ac:dyDescent="0.25"/>
    <row r="274" s="63" customFormat="1" x14ac:dyDescent="0.25"/>
    <row r="275" s="63" customFormat="1" x14ac:dyDescent="0.25"/>
    <row r="276" s="63" customFormat="1" x14ac:dyDescent="0.25"/>
    <row r="277" s="63" customFormat="1" x14ac:dyDescent="0.25"/>
    <row r="278" s="63" customFormat="1" x14ac:dyDescent="0.25"/>
    <row r="279" s="63" customFormat="1" x14ac:dyDescent="0.25"/>
    <row r="280" s="63" customFormat="1" x14ac:dyDescent="0.25"/>
    <row r="281" s="63" customFormat="1" x14ac:dyDescent="0.25"/>
    <row r="282" s="63" customFormat="1" x14ac:dyDescent="0.25"/>
    <row r="283" s="63" customFormat="1" x14ac:dyDescent="0.25"/>
    <row r="284" s="63" customFormat="1" x14ac:dyDescent="0.25"/>
    <row r="285" s="63" customFormat="1" x14ac:dyDescent="0.25"/>
    <row r="286" s="63" customFormat="1" x14ac:dyDescent="0.25"/>
    <row r="287" s="63" customFormat="1" x14ac:dyDescent="0.25"/>
    <row r="288" s="63" customFormat="1" x14ac:dyDescent="0.25"/>
    <row r="289" s="63" customFormat="1" x14ac:dyDescent="0.25"/>
    <row r="290" s="63" customFormat="1" x14ac:dyDescent="0.25"/>
    <row r="291" s="63" customFormat="1" x14ac:dyDescent="0.25"/>
    <row r="292" s="63" customFormat="1" x14ac:dyDescent="0.25"/>
    <row r="293" s="63" customFormat="1" x14ac:dyDescent="0.25"/>
    <row r="294" s="63" customFormat="1" x14ac:dyDescent="0.25"/>
    <row r="295" s="63" customFormat="1" x14ac:dyDescent="0.25"/>
    <row r="296" s="63" customFormat="1" x14ac:dyDescent="0.25"/>
    <row r="297" s="63" customFormat="1" x14ac:dyDescent="0.25"/>
    <row r="298" s="63" customFormat="1" x14ac:dyDescent="0.25"/>
    <row r="299" s="63" customFormat="1" x14ac:dyDescent="0.25"/>
    <row r="300" s="63" customFormat="1" x14ac:dyDescent="0.25"/>
    <row r="301" s="63" customFormat="1" x14ac:dyDescent="0.25"/>
    <row r="302" s="63" customFormat="1" x14ac:dyDescent="0.25"/>
    <row r="303" s="63" customFormat="1" x14ac:dyDescent="0.25"/>
    <row r="304" s="63" customFormat="1" x14ac:dyDescent="0.25"/>
    <row r="305" s="63" customFormat="1" x14ac:dyDescent="0.25"/>
    <row r="306" s="63" customFormat="1" x14ac:dyDescent="0.25"/>
    <row r="307" s="63" customFormat="1" x14ac:dyDescent="0.25"/>
    <row r="308" s="63" customFormat="1" x14ac:dyDescent="0.25"/>
    <row r="309" s="63" customFormat="1" x14ac:dyDescent="0.25"/>
    <row r="310" s="63" customFormat="1" x14ac:dyDescent="0.25"/>
    <row r="311" s="63" customFormat="1" x14ac:dyDescent="0.25"/>
    <row r="312" s="63" customFormat="1" x14ac:dyDescent="0.25"/>
    <row r="313" s="63" customFormat="1" x14ac:dyDescent="0.25"/>
    <row r="314" s="63" customFormat="1" x14ac:dyDescent="0.25"/>
    <row r="315" s="63" customFormat="1" x14ac:dyDescent="0.25"/>
    <row r="316" s="63" customFormat="1" x14ac:dyDescent="0.25"/>
    <row r="317" s="63" customFormat="1" x14ac:dyDescent="0.25"/>
    <row r="318" s="63" customFormat="1" x14ac:dyDescent="0.25"/>
    <row r="319" s="63" customFormat="1" x14ac:dyDescent="0.25"/>
    <row r="320" s="63" customFormat="1" x14ac:dyDescent="0.25"/>
    <row r="321" s="63" customFormat="1" x14ac:dyDescent="0.25"/>
    <row r="322" s="63" customFormat="1" x14ac:dyDescent="0.25"/>
    <row r="323" s="63" customFormat="1" x14ac:dyDescent="0.25"/>
    <row r="324" s="63" customFormat="1" x14ac:dyDescent="0.25"/>
    <row r="325" s="63" customFormat="1" x14ac:dyDescent="0.25"/>
    <row r="326" s="63" customFormat="1" x14ac:dyDescent="0.25"/>
    <row r="327" s="63" customFormat="1" x14ac:dyDescent="0.25"/>
    <row r="328" s="63" customFormat="1" x14ac:dyDescent="0.25"/>
    <row r="329" s="63" customFormat="1" x14ac:dyDescent="0.25"/>
    <row r="330" s="63" customFormat="1" x14ac:dyDescent="0.25"/>
    <row r="331" s="63" customFormat="1" x14ac:dyDescent="0.25"/>
    <row r="332" s="63" customFormat="1" x14ac:dyDescent="0.25"/>
    <row r="333" s="63" customFormat="1" x14ac:dyDescent="0.25"/>
    <row r="334" s="63" customFormat="1" x14ac:dyDescent="0.25"/>
    <row r="335" s="63" customFormat="1" x14ac:dyDescent="0.25"/>
    <row r="336" s="63" customFormat="1" x14ac:dyDescent="0.25"/>
    <row r="337" s="63" customFormat="1" x14ac:dyDescent="0.25"/>
    <row r="338" s="63" customFormat="1" x14ac:dyDescent="0.25"/>
    <row r="339" s="63" customFormat="1" x14ac:dyDescent="0.25"/>
    <row r="340" s="63" customFormat="1" x14ac:dyDescent="0.25"/>
    <row r="341" s="63" customFormat="1" x14ac:dyDescent="0.25"/>
    <row r="342" s="63" customFormat="1" x14ac:dyDescent="0.25"/>
    <row r="343" s="63" customFormat="1" x14ac:dyDescent="0.25"/>
    <row r="344" s="63" customFormat="1" x14ac:dyDescent="0.25"/>
    <row r="345" s="63" customFormat="1" x14ac:dyDescent="0.25"/>
    <row r="346" s="63" customFormat="1" x14ac:dyDescent="0.25"/>
    <row r="347" s="63" customFormat="1" x14ac:dyDescent="0.25"/>
    <row r="348" s="63" customFormat="1" x14ac:dyDescent="0.25"/>
    <row r="349" s="63" customFormat="1" x14ac:dyDescent="0.25"/>
    <row r="350" s="63" customFormat="1" x14ac:dyDescent="0.25"/>
    <row r="351" s="63" customFormat="1" x14ac:dyDescent="0.25"/>
    <row r="352" s="63" customFormat="1" x14ac:dyDescent="0.25"/>
    <row r="353" s="63" customFormat="1" x14ac:dyDescent="0.25"/>
    <row r="354" s="63" customFormat="1" x14ac:dyDescent="0.25"/>
    <row r="355" s="63" customFormat="1" x14ac:dyDescent="0.25"/>
    <row r="356" s="63" customFormat="1" x14ac:dyDescent="0.25"/>
    <row r="357" s="63" customFormat="1" x14ac:dyDescent="0.25"/>
    <row r="358" s="63" customFormat="1" x14ac:dyDescent="0.25"/>
    <row r="359" s="63" customFormat="1" x14ac:dyDescent="0.25"/>
    <row r="360" s="63" customFormat="1" x14ac:dyDescent="0.25"/>
    <row r="361" s="63" customFormat="1" x14ac:dyDescent="0.25"/>
    <row r="362" s="63" customFormat="1" x14ac:dyDescent="0.25"/>
    <row r="363" s="63" customFormat="1" x14ac:dyDescent="0.25"/>
    <row r="364" s="63" customFormat="1" x14ac:dyDescent="0.25"/>
    <row r="365" s="63" customFormat="1" x14ac:dyDescent="0.25"/>
    <row r="366" s="63" customFormat="1" x14ac:dyDescent="0.25"/>
    <row r="367" s="63" customFormat="1" x14ac:dyDescent="0.25"/>
    <row r="368" s="63" customFormat="1" x14ac:dyDescent="0.25"/>
    <row r="369" s="63" customFormat="1" x14ac:dyDescent="0.25"/>
    <row r="370" s="63" customFormat="1" x14ac:dyDescent="0.25"/>
    <row r="371" s="63" customFormat="1" x14ac:dyDescent="0.25"/>
    <row r="372" s="63" customFormat="1" x14ac:dyDescent="0.25"/>
    <row r="373" s="63" customFormat="1" x14ac:dyDescent="0.25"/>
    <row r="374" s="63" customFormat="1" x14ac:dyDescent="0.25"/>
    <row r="375" s="63" customFormat="1" x14ac:dyDescent="0.25"/>
    <row r="376" s="63" customFormat="1" x14ac:dyDescent="0.25"/>
    <row r="377" s="63" customFormat="1" x14ac:dyDescent="0.25"/>
    <row r="378" s="63" customFormat="1" x14ac:dyDescent="0.25"/>
    <row r="379" s="63" customFormat="1" x14ac:dyDescent="0.25"/>
    <row r="380" s="63" customFormat="1" x14ac:dyDescent="0.25"/>
    <row r="381" s="63" customFormat="1" x14ac:dyDescent="0.25"/>
    <row r="382" s="63" customFormat="1" x14ac:dyDescent="0.25"/>
    <row r="383" s="63" customFormat="1" x14ac:dyDescent="0.25"/>
    <row r="384" s="63" customFormat="1" x14ac:dyDescent="0.25"/>
    <row r="385" s="63" customFormat="1" x14ac:dyDescent="0.25"/>
    <row r="386" s="63" customFormat="1" x14ac:dyDescent="0.25"/>
    <row r="387" s="63" customFormat="1" x14ac:dyDescent="0.25"/>
    <row r="388" s="63" customFormat="1" x14ac:dyDescent="0.25"/>
    <row r="389" s="63" customFormat="1" x14ac:dyDescent="0.25"/>
    <row r="390" s="63" customFormat="1" x14ac:dyDescent="0.25"/>
    <row r="391" s="63" customFormat="1" x14ac:dyDescent="0.25"/>
    <row r="392" s="63" customFormat="1" x14ac:dyDescent="0.25"/>
    <row r="393" s="63" customFormat="1" x14ac:dyDescent="0.25"/>
    <row r="394" s="63" customFormat="1" x14ac:dyDescent="0.25"/>
    <row r="395" s="63" customFormat="1" x14ac:dyDescent="0.25"/>
    <row r="396" s="63" customFormat="1" x14ac:dyDescent="0.25"/>
    <row r="397" s="63" customFormat="1" x14ac:dyDescent="0.25"/>
    <row r="398" s="63" customFormat="1" x14ac:dyDescent="0.25"/>
    <row r="399" s="63" customFormat="1" x14ac:dyDescent="0.25"/>
    <row r="400" s="63" customFormat="1" x14ac:dyDescent="0.25"/>
    <row r="401" s="63" customFormat="1" x14ac:dyDescent="0.25"/>
    <row r="402" s="63" customFormat="1" x14ac:dyDescent="0.25"/>
    <row r="403" s="63" customFormat="1" x14ac:dyDescent="0.25"/>
    <row r="404" s="63" customFormat="1" x14ac:dyDescent="0.25"/>
    <row r="405" s="63" customFormat="1" x14ac:dyDescent="0.25"/>
    <row r="406" s="63" customFormat="1" x14ac:dyDescent="0.25"/>
    <row r="407" s="63" customFormat="1" x14ac:dyDescent="0.25"/>
    <row r="408" s="63" customFormat="1" x14ac:dyDescent="0.25"/>
    <row r="409" s="63" customFormat="1" x14ac:dyDescent="0.25"/>
    <row r="410" s="63" customFormat="1" x14ac:dyDescent="0.25"/>
    <row r="411" s="63" customFormat="1" x14ac:dyDescent="0.25"/>
    <row r="412" s="63" customFormat="1" x14ac:dyDescent="0.25"/>
    <row r="413" s="63" customFormat="1" x14ac:dyDescent="0.25"/>
    <row r="414" s="63" customFormat="1" x14ac:dyDescent="0.25"/>
    <row r="415" s="63" customFormat="1" x14ac:dyDescent="0.25"/>
    <row r="416" s="63" customFormat="1" x14ac:dyDescent="0.25"/>
    <row r="417" spans="4:48" s="63" customFormat="1" x14ac:dyDescent="0.25"/>
    <row r="418" spans="4:48" s="63" customFormat="1" x14ac:dyDescent="0.25"/>
    <row r="419" spans="4:48" s="63" customFormat="1" x14ac:dyDescent="0.25"/>
    <row r="420" spans="4:48" s="63" customFormat="1" x14ac:dyDescent="0.25"/>
    <row r="421" spans="4:48" s="63" customFormat="1" x14ac:dyDescent="0.25"/>
    <row r="422" spans="4:48" s="63" customFormat="1" x14ac:dyDescent="0.25"/>
    <row r="423" spans="4:48" s="63" customFormat="1" x14ac:dyDescent="0.25"/>
    <row r="424" spans="4:48" s="63" customFormat="1" x14ac:dyDescent="0.25"/>
    <row r="425" spans="4:48" s="63" customFormat="1" x14ac:dyDescent="0.25"/>
    <row r="426" spans="4:48" s="63" customFormat="1" x14ac:dyDescent="0.25"/>
    <row r="427" spans="4:48" x14ac:dyDescent="0.25">
      <c r="D427" s="4"/>
      <c r="E427" s="4"/>
      <c r="F427" s="4"/>
      <c r="G427" s="4"/>
      <c r="H427" s="4"/>
      <c r="I427" s="4"/>
      <c r="J427" s="4"/>
      <c r="K427" s="4"/>
      <c r="L427" s="4"/>
      <c r="M427" s="4"/>
      <c r="N427" s="4"/>
      <c r="O427" s="4"/>
      <c r="P427" s="4"/>
      <c r="Q427" s="4"/>
      <c r="R427" s="4"/>
      <c r="AU427" s="4"/>
      <c r="AV427" s="4"/>
    </row>
    <row r="428" spans="4:48" x14ac:dyDescent="0.25">
      <c r="D428" s="4"/>
      <c r="E428" s="4"/>
      <c r="F428" s="4"/>
      <c r="G428" s="4"/>
      <c r="H428" s="4"/>
      <c r="I428" s="4"/>
      <c r="J428" s="4"/>
      <c r="K428" s="4"/>
      <c r="L428" s="4"/>
      <c r="M428" s="4"/>
      <c r="N428" s="4"/>
      <c r="O428" s="4"/>
      <c r="P428" s="4"/>
      <c r="Q428" s="4"/>
      <c r="R428" s="4"/>
      <c r="AU428" s="4"/>
      <c r="AV428" s="4"/>
    </row>
    <row r="429" spans="4:48" x14ac:dyDescent="0.25">
      <c r="D429" s="4"/>
      <c r="E429" s="4"/>
      <c r="F429" s="4"/>
      <c r="G429" s="4"/>
      <c r="H429" s="4"/>
      <c r="I429" s="4"/>
      <c r="J429" s="4"/>
      <c r="K429" s="4"/>
      <c r="L429" s="4"/>
      <c r="M429" s="4"/>
      <c r="N429" s="4"/>
      <c r="O429" s="4"/>
      <c r="P429" s="4"/>
      <c r="Q429" s="4"/>
      <c r="R429" s="4"/>
      <c r="AU429" s="4"/>
      <c r="AV429" s="4"/>
    </row>
    <row r="430" spans="4:48" x14ac:dyDescent="0.25">
      <c r="D430" s="4"/>
      <c r="E430" s="4"/>
      <c r="F430" s="4"/>
      <c r="G430" s="4"/>
      <c r="H430" s="4"/>
      <c r="I430" s="4"/>
      <c r="J430" s="4"/>
      <c r="K430" s="4"/>
      <c r="L430" s="4"/>
      <c r="M430" s="4"/>
      <c r="N430" s="4"/>
      <c r="O430" s="4"/>
      <c r="P430" s="4"/>
      <c r="Q430" s="4"/>
      <c r="R430" s="4"/>
      <c r="AU430" s="4"/>
      <c r="AV430" s="4"/>
    </row>
    <row r="431" spans="4:48" x14ac:dyDescent="0.25">
      <c r="D431" s="4"/>
      <c r="E431" s="4"/>
      <c r="F431" s="4"/>
      <c r="G431" s="4"/>
      <c r="H431" s="4"/>
      <c r="I431" s="4"/>
      <c r="J431" s="4"/>
      <c r="K431" s="4"/>
      <c r="L431" s="4"/>
      <c r="M431" s="4"/>
      <c r="N431" s="4"/>
      <c r="O431" s="4"/>
      <c r="P431" s="4"/>
      <c r="Q431" s="4"/>
      <c r="R431" s="4"/>
      <c r="AU431" s="4"/>
      <c r="AV431" s="4"/>
    </row>
    <row r="432" spans="4:48" x14ac:dyDescent="0.25">
      <c r="D432" s="4"/>
      <c r="E432" s="4"/>
      <c r="F432" s="4"/>
      <c r="G432" s="4"/>
      <c r="H432" s="4"/>
      <c r="I432" s="4"/>
      <c r="J432" s="4"/>
      <c r="K432" s="4"/>
      <c r="L432" s="4"/>
      <c r="M432" s="4"/>
      <c r="N432" s="4"/>
      <c r="O432" s="4"/>
      <c r="P432" s="4"/>
      <c r="Q432" s="4"/>
      <c r="R432" s="4"/>
      <c r="AU432" s="4"/>
      <c r="AV432" s="4"/>
    </row>
    <row r="433" spans="4:48" x14ac:dyDescent="0.25">
      <c r="D433" s="4"/>
      <c r="E433" s="4"/>
      <c r="F433" s="4"/>
      <c r="G433" s="4"/>
      <c r="H433" s="4"/>
      <c r="I433" s="4"/>
      <c r="J433" s="4"/>
      <c r="K433" s="4"/>
      <c r="L433" s="4"/>
      <c r="M433" s="4"/>
      <c r="N433" s="4"/>
      <c r="O433" s="4"/>
      <c r="P433" s="4"/>
      <c r="Q433" s="4"/>
      <c r="R433" s="4"/>
      <c r="AU433" s="4"/>
      <c r="AV433" s="4"/>
    </row>
    <row r="434" spans="4:48" x14ac:dyDescent="0.25">
      <c r="D434" s="4"/>
      <c r="E434" s="4"/>
      <c r="F434" s="4"/>
      <c r="G434" s="4"/>
      <c r="H434" s="4"/>
      <c r="I434" s="4"/>
      <c r="J434" s="4"/>
      <c r="K434" s="4"/>
      <c r="L434" s="4"/>
      <c r="M434" s="4"/>
      <c r="N434" s="4"/>
      <c r="O434" s="4"/>
      <c r="P434" s="4"/>
      <c r="Q434" s="4"/>
      <c r="R434" s="4"/>
      <c r="AU434" s="4"/>
      <c r="AV434" s="4"/>
    </row>
    <row r="435" spans="4:48" x14ac:dyDescent="0.25">
      <c r="D435" s="4"/>
      <c r="E435" s="4"/>
      <c r="F435" s="4"/>
      <c r="G435" s="4"/>
      <c r="H435" s="4"/>
      <c r="I435" s="4"/>
      <c r="J435" s="4"/>
      <c r="K435" s="4"/>
      <c r="L435" s="4"/>
      <c r="M435" s="4"/>
      <c r="N435" s="4"/>
      <c r="O435" s="4"/>
      <c r="P435" s="4"/>
      <c r="Q435" s="4"/>
      <c r="R435" s="4"/>
      <c r="AU435" s="4"/>
      <c r="AV435" s="4"/>
    </row>
    <row r="436" spans="4:48" x14ac:dyDescent="0.25">
      <c r="D436" s="4"/>
      <c r="E436" s="4"/>
      <c r="F436" s="4"/>
      <c r="G436" s="4"/>
      <c r="H436" s="4"/>
      <c r="I436" s="4"/>
      <c r="J436" s="4"/>
      <c r="K436" s="4"/>
      <c r="L436" s="4"/>
      <c r="M436" s="4"/>
      <c r="N436" s="4"/>
      <c r="O436" s="4"/>
      <c r="P436" s="4"/>
      <c r="Q436" s="4"/>
      <c r="R436" s="4"/>
      <c r="AU436" s="4"/>
      <c r="AV436" s="4"/>
    </row>
    <row r="437" spans="4:48" x14ac:dyDescent="0.25">
      <c r="D437" s="4"/>
      <c r="E437" s="4"/>
      <c r="F437" s="4"/>
      <c r="G437" s="4"/>
      <c r="H437" s="4"/>
      <c r="I437" s="4"/>
      <c r="J437" s="4"/>
      <c r="K437" s="4"/>
      <c r="L437" s="4"/>
      <c r="M437" s="4"/>
      <c r="N437" s="4"/>
      <c r="O437" s="4"/>
      <c r="P437" s="4"/>
      <c r="Q437" s="4"/>
      <c r="R437" s="4"/>
      <c r="AU437" s="4"/>
      <c r="AV437" s="4"/>
    </row>
    <row r="438" spans="4:48" x14ac:dyDescent="0.25">
      <c r="D438" s="4"/>
      <c r="E438" s="4"/>
      <c r="F438" s="4"/>
      <c r="G438" s="4"/>
      <c r="H438" s="4"/>
      <c r="I438" s="4"/>
      <c r="J438" s="4"/>
      <c r="K438" s="4"/>
      <c r="L438" s="4"/>
      <c r="M438" s="4"/>
      <c r="N438" s="4"/>
      <c r="O438" s="4"/>
      <c r="P438" s="4"/>
      <c r="Q438" s="4"/>
      <c r="R438" s="4"/>
      <c r="AU438" s="4"/>
      <c r="AV438" s="4"/>
    </row>
    <row r="439" spans="4:48" x14ac:dyDescent="0.25">
      <c r="D439" s="4"/>
      <c r="E439" s="4"/>
      <c r="F439" s="4"/>
      <c r="G439" s="4"/>
      <c r="H439" s="4"/>
      <c r="I439" s="4"/>
      <c r="J439" s="4"/>
      <c r="K439" s="4"/>
      <c r="L439" s="4"/>
      <c r="M439" s="4"/>
      <c r="N439" s="4"/>
      <c r="O439" s="4"/>
      <c r="P439" s="4"/>
      <c r="Q439" s="4"/>
      <c r="R439" s="4"/>
      <c r="AU439" s="4"/>
      <c r="AV439" s="4"/>
    </row>
    <row r="440" spans="4:48" x14ac:dyDescent="0.25">
      <c r="D440" s="4"/>
      <c r="E440" s="4"/>
      <c r="F440" s="4"/>
      <c r="G440" s="4"/>
      <c r="H440" s="4"/>
      <c r="I440" s="4"/>
      <c r="J440" s="4"/>
      <c r="K440" s="4"/>
      <c r="L440" s="4"/>
      <c r="M440" s="4"/>
      <c r="N440" s="4"/>
      <c r="O440" s="4"/>
      <c r="P440" s="4"/>
      <c r="Q440" s="4"/>
      <c r="R440" s="4"/>
      <c r="AU440" s="4"/>
      <c r="AV440" s="4"/>
    </row>
    <row r="441" spans="4:48" x14ac:dyDescent="0.25">
      <c r="D441" s="4"/>
      <c r="E441" s="4"/>
      <c r="F441" s="4"/>
      <c r="G441" s="4"/>
      <c r="H441" s="4"/>
      <c r="I441" s="4"/>
      <c r="J441" s="4"/>
      <c r="K441" s="4"/>
      <c r="L441" s="4"/>
      <c r="M441" s="4"/>
      <c r="N441" s="4"/>
      <c r="O441" s="4"/>
      <c r="P441" s="4"/>
      <c r="Q441" s="4"/>
      <c r="R441" s="4"/>
      <c r="AU441" s="4"/>
      <c r="AV441" s="4"/>
    </row>
    <row r="442" spans="4:48" x14ac:dyDescent="0.25">
      <c r="D442" s="4"/>
      <c r="E442" s="4"/>
      <c r="F442" s="4"/>
      <c r="G442" s="4"/>
      <c r="H442" s="4"/>
      <c r="I442" s="4"/>
      <c r="J442" s="4"/>
      <c r="K442" s="4"/>
      <c r="L442" s="4"/>
      <c r="M442" s="4"/>
      <c r="N442" s="4"/>
      <c r="O442" s="4"/>
      <c r="P442" s="4"/>
      <c r="Q442" s="4"/>
      <c r="R442" s="4"/>
      <c r="AU442" s="4"/>
      <c r="AV442" s="4"/>
    </row>
    <row r="443" spans="4:48" x14ac:dyDescent="0.25">
      <c r="D443" s="4"/>
      <c r="E443" s="4"/>
      <c r="F443" s="4"/>
      <c r="G443" s="4"/>
      <c r="H443" s="4"/>
      <c r="I443" s="4"/>
      <c r="J443" s="4"/>
      <c r="K443" s="4"/>
      <c r="L443" s="4"/>
      <c r="M443" s="4"/>
      <c r="N443" s="4"/>
      <c r="O443" s="4"/>
      <c r="P443" s="4"/>
      <c r="Q443" s="4"/>
      <c r="R443" s="4"/>
      <c r="AU443" s="4"/>
      <c r="AV443" s="4"/>
    </row>
    <row r="444" spans="4:48" x14ac:dyDescent="0.25">
      <c r="D444" s="4"/>
      <c r="E444" s="4"/>
      <c r="F444" s="4"/>
      <c r="G444" s="4"/>
      <c r="H444" s="4"/>
      <c r="I444" s="4"/>
      <c r="J444" s="4"/>
      <c r="K444" s="4"/>
      <c r="L444" s="4"/>
      <c r="M444" s="4"/>
      <c r="N444" s="4"/>
      <c r="O444" s="4"/>
      <c r="P444" s="4"/>
      <c r="Q444" s="4"/>
      <c r="R444" s="4"/>
      <c r="AU444" s="4"/>
      <c r="AV444" s="4"/>
    </row>
    <row r="445" spans="4:48" x14ac:dyDescent="0.25">
      <c r="D445" s="4"/>
      <c r="E445" s="4"/>
      <c r="F445" s="4"/>
      <c r="G445" s="4"/>
      <c r="H445" s="4"/>
      <c r="I445" s="4"/>
      <c r="J445" s="4"/>
      <c r="K445" s="4"/>
      <c r="L445" s="4"/>
      <c r="M445" s="4"/>
      <c r="N445" s="4"/>
      <c r="O445" s="4"/>
      <c r="P445" s="4"/>
      <c r="Q445" s="4"/>
      <c r="R445" s="4"/>
      <c r="AU445" s="4"/>
      <c r="AV445" s="4"/>
    </row>
    <row r="446" spans="4:48" x14ac:dyDescent="0.25">
      <c r="D446" s="4"/>
      <c r="E446" s="4"/>
      <c r="F446" s="4"/>
      <c r="G446" s="4"/>
      <c r="H446" s="4"/>
      <c r="I446" s="4"/>
      <c r="J446" s="4"/>
      <c r="K446" s="4"/>
      <c r="L446" s="4"/>
      <c r="M446" s="4"/>
      <c r="N446" s="4"/>
      <c r="O446" s="4"/>
      <c r="P446" s="4"/>
      <c r="Q446" s="4"/>
      <c r="R446" s="4"/>
      <c r="AU446" s="4"/>
      <c r="AV446" s="4"/>
    </row>
    <row r="447" spans="4:48" x14ac:dyDescent="0.25">
      <c r="D447" s="4"/>
      <c r="E447" s="4"/>
      <c r="F447" s="4"/>
      <c r="G447" s="4"/>
      <c r="H447" s="4"/>
      <c r="I447" s="4"/>
      <c r="J447" s="4"/>
      <c r="K447" s="4"/>
      <c r="L447" s="4"/>
      <c r="M447" s="4"/>
      <c r="N447" s="4"/>
      <c r="O447" s="4"/>
      <c r="P447" s="4"/>
      <c r="Q447" s="4"/>
      <c r="R447" s="4"/>
      <c r="AU447" s="4"/>
      <c r="AV447" s="4"/>
    </row>
    <row r="448" spans="4:48" x14ac:dyDescent="0.25">
      <c r="D448" s="4"/>
      <c r="E448" s="4"/>
      <c r="F448" s="4"/>
      <c r="G448" s="4"/>
      <c r="H448" s="4"/>
      <c r="I448" s="4"/>
      <c r="J448" s="4"/>
      <c r="K448" s="4"/>
      <c r="L448" s="4"/>
      <c r="M448" s="4"/>
      <c r="N448" s="4"/>
      <c r="O448" s="4"/>
      <c r="P448" s="4"/>
      <c r="Q448" s="4"/>
      <c r="R448" s="4"/>
      <c r="AU448" s="4"/>
      <c r="AV448" s="4"/>
    </row>
    <row r="449" spans="4:48" x14ac:dyDescent="0.25">
      <c r="D449" s="4"/>
      <c r="E449" s="4"/>
      <c r="F449" s="4"/>
      <c r="G449" s="4"/>
      <c r="H449" s="4"/>
      <c r="I449" s="4"/>
      <c r="J449" s="4"/>
      <c r="K449" s="4"/>
      <c r="L449" s="4"/>
      <c r="M449" s="4"/>
      <c r="N449" s="4"/>
      <c r="O449" s="4"/>
      <c r="P449" s="4"/>
      <c r="Q449" s="4"/>
      <c r="R449" s="4"/>
      <c r="AU449" s="4"/>
      <c r="AV449" s="4"/>
    </row>
    <row r="450" spans="4:48" x14ac:dyDescent="0.25">
      <c r="D450" s="4"/>
      <c r="E450" s="4"/>
      <c r="F450" s="4"/>
      <c r="G450" s="4"/>
      <c r="H450" s="4"/>
      <c r="I450" s="4"/>
      <c r="J450" s="4"/>
      <c r="K450" s="4"/>
      <c r="L450" s="4"/>
      <c r="M450" s="4"/>
      <c r="N450" s="4"/>
      <c r="O450" s="4"/>
      <c r="P450" s="4"/>
      <c r="Q450" s="4"/>
      <c r="R450" s="4"/>
      <c r="AU450" s="4"/>
      <c r="AV450" s="4"/>
    </row>
    <row r="451" spans="4:48" x14ac:dyDescent="0.25">
      <c r="D451" s="4"/>
      <c r="E451" s="4"/>
      <c r="F451" s="4"/>
      <c r="G451" s="4"/>
      <c r="H451" s="4"/>
      <c r="I451" s="4"/>
      <c r="J451" s="4"/>
      <c r="K451" s="4"/>
      <c r="L451" s="4"/>
      <c r="M451" s="4"/>
      <c r="N451" s="4"/>
      <c r="O451" s="4"/>
      <c r="P451" s="4"/>
      <c r="Q451" s="4"/>
      <c r="R451" s="4"/>
      <c r="AU451" s="4"/>
      <c r="AV451" s="4"/>
    </row>
    <row r="452" spans="4:48" x14ac:dyDescent="0.25">
      <c r="D452" s="4"/>
      <c r="E452" s="4"/>
      <c r="F452" s="4"/>
      <c r="G452" s="4"/>
      <c r="H452" s="4"/>
      <c r="I452" s="4"/>
      <c r="J452" s="4"/>
      <c r="K452" s="4"/>
      <c r="L452" s="4"/>
      <c r="M452" s="4"/>
      <c r="N452" s="4"/>
      <c r="O452" s="4"/>
      <c r="P452" s="4"/>
      <c r="Q452" s="4"/>
      <c r="R452" s="4"/>
      <c r="AU452" s="4"/>
      <c r="AV452" s="4"/>
    </row>
    <row r="453" spans="4:48" x14ac:dyDescent="0.25">
      <c r="D453" s="4"/>
      <c r="E453" s="4"/>
      <c r="F453" s="4"/>
      <c r="G453" s="4"/>
      <c r="H453" s="4"/>
      <c r="I453" s="4"/>
      <c r="J453" s="4"/>
      <c r="K453" s="4"/>
      <c r="L453" s="4"/>
      <c r="M453" s="4"/>
      <c r="N453" s="4"/>
      <c r="O453" s="4"/>
      <c r="P453" s="4"/>
      <c r="Q453" s="4"/>
      <c r="R453" s="4"/>
      <c r="AU453" s="4"/>
      <c r="AV453" s="4"/>
    </row>
    <row r="454" spans="4:48" x14ac:dyDescent="0.25">
      <c r="D454" s="4"/>
      <c r="E454" s="4"/>
      <c r="F454" s="4"/>
      <c r="G454" s="4"/>
      <c r="H454" s="4"/>
      <c r="I454" s="4"/>
      <c r="J454" s="4"/>
      <c r="K454" s="4"/>
      <c r="L454" s="4"/>
      <c r="M454" s="4"/>
      <c r="N454" s="4"/>
      <c r="O454" s="4"/>
      <c r="P454" s="4"/>
      <c r="Q454" s="4"/>
      <c r="R454" s="4"/>
      <c r="AU454" s="4"/>
      <c r="AV454" s="4"/>
    </row>
    <row r="455" spans="4:48" x14ac:dyDescent="0.25">
      <c r="D455" s="4"/>
      <c r="E455" s="4"/>
      <c r="F455" s="4"/>
      <c r="G455" s="4"/>
      <c r="H455" s="4"/>
      <c r="I455" s="4"/>
      <c r="J455" s="4"/>
      <c r="K455" s="4"/>
      <c r="L455" s="4"/>
      <c r="M455" s="4"/>
      <c r="N455" s="4"/>
      <c r="O455" s="4"/>
      <c r="P455" s="4"/>
      <c r="Q455" s="4"/>
      <c r="R455" s="4"/>
      <c r="AU455" s="4"/>
      <c r="AV455" s="4"/>
    </row>
    <row r="456" spans="4:48" x14ac:dyDescent="0.25">
      <c r="D456" s="4"/>
      <c r="E456" s="4"/>
      <c r="F456" s="4"/>
      <c r="G456" s="4"/>
      <c r="H456" s="4"/>
      <c r="I456" s="4"/>
      <c r="J456" s="4"/>
      <c r="K456" s="4"/>
      <c r="L456" s="4"/>
      <c r="M456" s="4"/>
      <c r="N456" s="4"/>
      <c r="O456" s="4"/>
      <c r="P456" s="4"/>
      <c r="Q456" s="4"/>
      <c r="R456" s="4"/>
      <c r="AU456" s="4"/>
      <c r="AV456" s="4"/>
    </row>
    <row r="457" spans="4:48" x14ac:dyDescent="0.25">
      <c r="D457" s="4"/>
      <c r="E457" s="4"/>
      <c r="F457" s="4"/>
      <c r="G457" s="4"/>
      <c r="H457" s="4"/>
      <c r="I457" s="4"/>
      <c r="J457" s="4"/>
      <c r="K457" s="4"/>
      <c r="L457" s="4"/>
      <c r="M457" s="4"/>
      <c r="N457" s="4"/>
      <c r="O457" s="4"/>
      <c r="P457" s="4"/>
      <c r="Q457" s="4"/>
      <c r="R457" s="4"/>
      <c r="AU457" s="4"/>
      <c r="AV457" s="4"/>
    </row>
    <row r="458" spans="4:48" x14ac:dyDescent="0.25">
      <c r="D458" s="4"/>
      <c r="E458" s="4"/>
      <c r="F458" s="4"/>
      <c r="G458" s="4"/>
      <c r="H458" s="4"/>
      <c r="I458" s="4"/>
      <c r="J458" s="4"/>
      <c r="K458" s="4"/>
      <c r="L458" s="4"/>
      <c r="M458" s="4"/>
      <c r="N458" s="4"/>
      <c r="O458" s="4"/>
      <c r="P458" s="4"/>
      <c r="Q458" s="4"/>
      <c r="R458" s="4"/>
      <c r="AU458" s="4"/>
      <c r="AV458" s="4"/>
    </row>
    <row r="459" spans="4:48" x14ac:dyDescent="0.25">
      <c r="D459" s="4"/>
      <c r="E459" s="4"/>
      <c r="F459" s="4"/>
      <c r="G459" s="4"/>
      <c r="H459" s="4"/>
      <c r="I459" s="4"/>
      <c r="J459" s="4"/>
      <c r="K459" s="4"/>
      <c r="L459" s="4"/>
      <c r="M459" s="4"/>
      <c r="N459" s="4"/>
      <c r="O459" s="4"/>
      <c r="P459" s="4"/>
      <c r="Q459" s="4"/>
      <c r="R459" s="4"/>
      <c r="AU459" s="4"/>
      <c r="AV459" s="4"/>
    </row>
    <row r="460" spans="4:48" x14ac:dyDescent="0.25">
      <c r="D460" s="4"/>
      <c r="E460" s="4"/>
      <c r="F460" s="4"/>
      <c r="G460" s="4"/>
      <c r="H460" s="4"/>
      <c r="I460" s="4"/>
      <c r="J460" s="4"/>
      <c r="K460" s="4"/>
      <c r="L460" s="4"/>
      <c r="M460" s="4"/>
      <c r="N460" s="4"/>
      <c r="O460" s="4"/>
      <c r="P460" s="4"/>
      <c r="Q460" s="4"/>
      <c r="R460" s="4"/>
      <c r="AU460" s="4"/>
      <c r="AV460" s="4"/>
    </row>
    <row r="461" spans="4:48" x14ac:dyDescent="0.25">
      <c r="D461" s="4"/>
      <c r="E461" s="4"/>
      <c r="F461" s="4"/>
      <c r="G461" s="4"/>
      <c r="H461" s="4"/>
      <c r="I461" s="4"/>
      <c r="J461" s="4"/>
      <c r="K461" s="4"/>
      <c r="L461" s="4"/>
      <c r="M461" s="4"/>
      <c r="N461" s="4"/>
      <c r="O461" s="4"/>
      <c r="P461" s="4"/>
      <c r="Q461" s="4"/>
      <c r="R461" s="4"/>
      <c r="AU461" s="4"/>
      <c r="AV461" s="4"/>
    </row>
    <row r="462" spans="4:48" x14ac:dyDescent="0.25">
      <c r="D462" s="4"/>
      <c r="E462" s="4"/>
      <c r="F462" s="4"/>
      <c r="G462" s="4"/>
      <c r="H462" s="4"/>
      <c r="I462" s="4"/>
      <c r="J462" s="4"/>
      <c r="K462" s="4"/>
      <c r="L462" s="4"/>
      <c r="M462" s="4"/>
      <c r="N462" s="4"/>
      <c r="O462" s="4"/>
      <c r="P462" s="4"/>
      <c r="Q462" s="4"/>
      <c r="R462" s="4"/>
      <c r="AU462" s="4"/>
      <c r="AV462" s="4"/>
    </row>
    <row r="463" spans="4:48" x14ac:dyDescent="0.25">
      <c r="D463" s="4"/>
      <c r="E463" s="4"/>
      <c r="F463" s="4"/>
      <c r="G463" s="4"/>
      <c r="H463" s="4"/>
      <c r="I463" s="4"/>
      <c r="J463" s="4"/>
      <c r="K463" s="4"/>
      <c r="L463" s="4"/>
      <c r="M463" s="4"/>
      <c r="N463" s="4"/>
      <c r="O463" s="4"/>
      <c r="P463" s="4"/>
      <c r="Q463" s="4"/>
      <c r="R463" s="4"/>
      <c r="AU463" s="4"/>
      <c r="AV463" s="4"/>
    </row>
    <row r="464" spans="4:48" x14ac:dyDescent="0.25">
      <c r="D464" s="4"/>
      <c r="E464" s="4"/>
      <c r="F464" s="4"/>
      <c r="G464" s="4"/>
      <c r="H464" s="4"/>
      <c r="I464" s="4"/>
      <c r="J464" s="4"/>
      <c r="K464" s="4"/>
      <c r="L464" s="4"/>
      <c r="M464" s="4"/>
      <c r="N464" s="4"/>
      <c r="O464" s="4"/>
      <c r="P464" s="4"/>
      <c r="Q464" s="4"/>
      <c r="R464" s="4"/>
      <c r="AU464" s="4"/>
      <c r="AV464" s="4"/>
    </row>
    <row r="465" spans="4:48" x14ac:dyDescent="0.25">
      <c r="D465" s="4"/>
      <c r="E465" s="4"/>
      <c r="F465" s="4"/>
      <c r="G465" s="4"/>
      <c r="H465" s="4"/>
      <c r="I465" s="4"/>
      <c r="J465" s="4"/>
      <c r="K465" s="4"/>
      <c r="L465" s="4"/>
      <c r="M465" s="4"/>
      <c r="N465" s="4"/>
      <c r="O465" s="4"/>
      <c r="P465" s="4"/>
      <c r="Q465" s="4"/>
      <c r="R465" s="4"/>
      <c r="AU465" s="4"/>
      <c r="AV465" s="4"/>
    </row>
    <row r="466" spans="4:48" x14ac:dyDescent="0.25">
      <c r="D466" s="4"/>
      <c r="E466" s="4"/>
      <c r="F466" s="4"/>
      <c r="G466" s="4"/>
      <c r="H466" s="4"/>
      <c r="I466" s="4"/>
      <c r="J466" s="4"/>
      <c r="K466" s="4"/>
      <c r="L466" s="4"/>
      <c r="M466" s="4"/>
      <c r="N466" s="4"/>
      <c r="O466" s="4"/>
      <c r="P466" s="4"/>
      <c r="Q466" s="4"/>
      <c r="R466" s="4"/>
      <c r="AU466" s="4"/>
      <c r="AV466" s="4"/>
    </row>
    <row r="467" spans="4:48" x14ac:dyDescent="0.25">
      <c r="D467" s="4"/>
      <c r="E467" s="4"/>
      <c r="F467" s="4"/>
      <c r="G467" s="4"/>
      <c r="H467" s="4"/>
      <c r="I467" s="4"/>
      <c r="J467" s="4"/>
      <c r="K467" s="4"/>
      <c r="L467" s="4"/>
      <c r="M467" s="4"/>
      <c r="N467" s="4"/>
      <c r="O467" s="4"/>
      <c r="P467" s="4"/>
      <c r="Q467" s="4"/>
      <c r="R467" s="4"/>
      <c r="AU467" s="4"/>
      <c r="AV467" s="4"/>
    </row>
    <row r="468" spans="4:48" x14ac:dyDescent="0.25">
      <c r="D468" s="4"/>
      <c r="E468" s="4"/>
      <c r="F468" s="4"/>
      <c r="G468" s="4"/>
      <c r="H468" s="4"/>
      <c r="I468" s="4"/>
      <c r="J468" s="4"/>
      <c r="K468" s="4"/>
      <c r="L468" s="4"/>
      <c r="M468" s="4"/>
      <c r="N468" s="4"/>
      <c r="O468" s="4"/>
      <c r="P468" s="4"/>
      <c r="Q468" s="4"/>
      <c r="R468" s="4"/>
      <c r="AU468" s="4"/>
      <c r="AV468" s="4"/>
    </row>
    <row r="469" spans="4:48" x14ac:dyDescent="0.25">
      <c r="D469" s="4"/>
      <c r="E469" s="4"/>
      <c r="F469" s="4"/>
      <c r="G469" s="4"/>
      <c r="H469" s="4"/>
      <c r="I469" s="4"/>
      <c r="J469" s="4"/>
      <c r="K469" s="4"/>
      <c r="L469" s="4"/>
      <c r="M469" s="4"/>
      <c r="N469" s="4"/>
      <c r="O469" s="4"/>
      <c r="P469" s="4"/>
      <c r="Q469" s="4"/>
      <c r="R469" s="4"/>
      <c r="AU469" s="4"/>
      <c r="AV469" s="4"/>
    </row>
    <row r="470" spans="4:48" x14ac:dyDescent="0.25">
      <c r="D470" s="4"/>
      <c r="E470" s="4"/>
      <c r="F470" s="4"/>
      <c r="G470" s="4"/>
      <c r="H470" s="4"/>
      <c r="I470" s="4"/>
      <c r="J470" s="4"/>
      <c r="K470" s="4"/>
      <c r="L470" s="4"/>
      <c r="M470" s="4"/>
      <c r="N470" s="4"/>
      <c r="O470" s="4"/>
      <c r="P470" s="4"/>
      <c r="Q470" s="4"/>
      <c r="R470" s="4"/>
      <c r="AU470" s="4"/>
      <c r="AV470" s="4"/>
    </row>
    <row r="471" spans="4:48" x14ac:dyDescent="0.25">
      <c r="D471" s="4"/>
      <c r="E471" s="4"/>
      <c r="F471" s="4"/>
      <c r="G471" s="4"/>
      <c r="H471" s="4"/>
      <c r="I471" s="4"/>
      <c r="J471" s="4"/>
      <c r="K471" s="4"/>
      <c r="L471" s="4"/>
      <c r="M471" s="4"/>
      <c r="N471" s="4"/>
      <c r="O471" s="4"/>
      <c r="P471" s="4"/>
      <c r="Q471" s="4"/>
      <c r="R471" s="4"/>
      <c r="AU471" s="4"/>
      <c r="AV471" s="4"/>
    </row>
    <row r="472" spans="4:48" x14ac:dyDescent="0.25">
      <c r="D472" s="4"/>
      <c r="E472" s="4"/>
      <c r="F472" s="4"/>
      <c r="G472" s="4"/>
      <c r="H472" s="4"/>
      <c r="I472" s="4"/>
      <c r="J472" s="4"/>
      <c r="K472" s="4"/>
      <c r="L472" s="4"/>
      <c r="M472" s="4"/>
      <c r="N472" s="4"/>
      <c r="O472" s="4"/>
      <c r="P472" s="4"/>
      <c r="Q472" s="4"/>
      <c r="R472" s="4"/>
      <c r="AU472" s="4"/>
      <c r="AV472" s="4"/>
    </row>
    <row r="473" spans="4:48" x14ac:dyDescent="0.25">
      <c r="D473" s="4"/>
      <c r="E473" s="4"/>
      <c r="F473" s="4"/>
      <c r="G473" s="4"/>
      <c r="H473" s="4"/>
      <c r="I473" s="4"/>
      <c r="J473" s="4"/>
      <c r="K473" s="4"/>
      <c r="L473" s="4"/>
      <c r="M473" s="4"/>
      <c r="N473" s="4"/>
      <c r="O473" s="4"/>
      <c r="P473" s="4"/>
      <c r="Q473" s="4"/>
      <c r="R473" s="4"/>
      <c r="AU473" s="4"/>
      <c r="AV473" s="4"/>
    </row>
    <row r="474" spans="4:48" x14ac:dyDescent="0.25">
      <c r="D474" s="4"/>
      <c r="E474" s="4"/>
      <c r="F474" s="4"/>
      <c r="G474" s="4"/>
      <c r="H474" s="4"/>
      <c r="I474" s="4"/>
      <c r="J474" s="4"/>
      <c r="K474" s="4"/>
      <c r="L474" s="4"/>
      <c r="M474" s="4"/>
      <c r="N474" s="4"/>
      <c r="O474" s="4"/>
      <c r="P474" s="4"/>
      <c r="Q474" s="4"/>
      <c r="R474" s="4"/>
      <c r="AU474" s="4"/>
      <c r="AV474" s="4"/>
    </row>
    <row r="475" spans="4:48" x14ac:dyDescent="0.25">
      <c r="D475" s="4"/>
      <c r="E475" s="4"/>
      <c r="F475" s="4"/>
      <c r="G475" s="4"/>
      <c r="H475" s="4"/>
      <c r="I475" s="4"/>
      <c r="J475" s="4"/>
      <c r="K475" s="4"/>
      <c r="L475" s="4"/>
      <c r="M475" s="4"/>
      <c r="N475" s="4"/>
      <c r="O475" s="4"/>
      <c r="P475" s="4"/>
      <c r="Q475" s="4"/>
      <c r="R475" s="4"/>
      <c r="AU475" s="4"/>
      <c r="AV475" s="4"/>
    </row>
    <row r="476" spans="4:48" x14ac:dyDescent="0.25">
      <c r="D476" s="4"/>
      <c r="E476" s="4"/>
      <c r="F476" s="4"/>
      <c r="G476" s="4"/>
      <c r="H476" s="4"/>
      <c r="I476" s="4"/>
      <c r="J476" s="4"/>
      <c r="K476" s="4"/>
      <c r="L476" s="4"/>
      <c r="M476" s="4"/>
      <c r="N476" s="4"/>
      <c r="O476" s="4"/>
      <c r="P476" s="4"/>
      <c r="Q476" s="4"/>
      <c r="R476" s="4"/>
      <c r="AU476" s="4"/>
      <c r="AV476" s="4"/>
    </row>
    <row r="477" spans="4:48" x14ac:dyDescent="0.25">
      <c r="D477" s="4"/>
      <c r="E477" s="4"/>
      <c r="F477" s="4"/>
      <c r="G477" s="4"/>
      <c r="H477" s="4"/>
      <c r="I477" s="4"/>
      <c r="J477" s="4"/>
      <c r="K477" s="4"/>
      <c r="L477" s="4"/>
      <c r="M477" s="4"/>
      <c r="N477" s="4"/>
      <c r="O477" s="4"/>
      <c r="P477" s="4"/>
      <c r="Q477" s="4"/>
      <c r="R477" s="4"/>
      <c r="AU477" s="4"/>
      <c r="AV477" s="4"/>
    </row>
    <row r="478" spans="4:48" x14ac:dyDescent="0.25">
      <c r="D478" s="4"/>
      <c r="E478" s="4"/>
      <c r="F478" s="4"/>
      <c r="G478" s="4"/>
      <c r="H478" s="4"/>
      <c r="I478" s="4"/>
      <c r="J478" s="4"/>
      <c r="K478" s="4"/>
      <c r="L478" s="4"/>
      <c r="M478" s="4"/>
      <c r="N478" s="4"/>
      <c r="O478" s="4"/>
      <c r="P478" s="4"/>
      <c r="Q478" s="4"/>
      <c r="R478" s="4"/>
      <c r="AU478" s="4"/>
      <c r="AV478" s="4"/>
    </row>
    <row r="479" spans="4:48" x14ac:dyDescent="0.25">
      <c r="D479" s="4"/>
      <c r="E479" s="4"/>
      <c r="F479" s="4"/>
      <c r="G479" s="4"/>
      <c r="H479" s="4"/>
      <c r="I479" s="4"/>
      <c r="J479" s="4"/>
      <c r="K479" s="4"/>
      <c r="L479" s="4"/>
      <c r="M479" s="4"/>
      <c r="N479" s="4"/>
      <c r="O479" s="4"/>
      <c r="P479" s="4"/>
      <c r="Q479" s="4"/>
      <c r="R479" s="4"/>
      <c r="AU479" s="4"/>
      <c r="AV479" s="4"/>
    </row>
    <row r="480" spans="4:48" x14ac:dyDescent="0.25">
      <c r="D480" s="4"/>
      <c r="E480" s="4"/>
      <c r="F480" s="4"/>
      <c r="G480" s="4"/>
      <c r="H480" s="4"/>
      <c r="I480" s="4"/>
      <c r="J480" s="4"/>
      <c r="K480" s="4"/>
      <c r="L480" s="4"/>
      <c r="M480" s="4"/>
      <c r="N480" s="4"/>
      <c r="O480" s="4"/>
      <c r="P480" s="4"/>
      <c r="Q480" s="4"/>
      <c r="R480" s="4"/>
      <c r="AU480" s="4"/>
      <c r="AV480" s="4"/>
    </row>
    <row r="481" spans="4:48" x14ac:dyDescent="0.25">
      <c r="D481" s="4"/>
      <c r="E481" s="4"/>
      <c r="F481" s="4"/>
      <c r="G481" s="4"/>
      <c r="H481" s="4"/>
      <c r="I481" s="4"/>
      <c r="J481" s="4"/>
      <c r="K481" s="4"/>
      <c r="L481" s="4"/>
      <c r="M481" s="4"/>
      <c r="N481" s="4"/>
      <c r="O481" s="4"/>
      <c r="P481" s="4"/>
      <c r="Q481" s="4"/>
      <c r="R481" s="4"/>
      <c r="AU481" s="4"/>
      <c r="AV481" s="4"/>
    </row>
    <row r="482" spans="4:48" x14ac:dyDescent="0.25">
      <c r="D482" s="4"/>
      <c r="E482" s="4"/>
      <c r="F482" s="4"/>
      <c r="G482" s="4"/>
      <c r="H482" s="4"/>
      <c r="I482" s="4"/>
      <c r="J482" s="4"/>
      <c r="K482" s="4"/>
      <c r="L482" s="4"/>
      <c r="M482" s="4"/>
      <c r="N482" s="4"/>
      <c r="O482" s="4"/>
      <c r="P482" s="4"/>
      <c r="Q482" s="4"/>
      <c r="R482" s="4"/>
      <c r="AU482" s="4"/>
      <c r="AV482" s="4"/>
    </row>
    <row r="483" spans="4:48" x14ac:dyDescent="0.25">
      <c r="D483" s="4"/>
      <c r="E483" s="4"/>
      <c r="F483" s="4"/>
      <c r="G483" s="4"/>
      <c r="H483" s="4"/>
      <c r="I483" s="4"/>
      <c r="J483" s="4"/>
      <c r="K483" s="4"/>
      <c r="L483" s="4"/>
      <c r="M483" s="4"/>
      <c r="N483" s="4"/>
      <c r="O483" s="4"/>
      <c r="P483" s="4"/>
      <c r="Q483" s="4"/>
      <c r="R483" s="4"/>
      <c r="AU483" s="4"/>
      <c r="AV483" s="4"/>
    </row>
    <row r="484" spans="4:48" x14ac:dyDescent="0.25">
      <c r="D484" s="4"/>
      <c r="E484" s="4"/>
      <c r="F484" s="4"/>
      <c r="G484" s="4"/>
      <c r="H484" s="4"/>
      <c r="I484" s="4"/>
      <c r="J484" s="4"/>
      <c r="K484" s="4"/>
      <c r="L484" s="4"/>
      <c r="M484" s="4"/>
      <c r="N484" s="4"/>
      <c r="O484" s="4"/>
      <c r="P484" s="4"/>
      <c r="Q484" s="4"/>
      <c r="R484" s="4"/>
      <c r="AU484" s="4"/>
      <c r="AV484" s="4"/>
    </row>
    <row r="485" spans="4:48" x14ac:dyDescent="0.25">
      <c r="D485" s="4"/>
      <c r="E485" s="4"/>
      <c r="F485" s="4"/>
      <c r="G485" s="4"/>
      <c r="H485" s="4"/>
      <c r="I485" s="4"/>
      <c r="J485" s="4"/>
      <c r="K485" s="4"/>
      <c r="L485" s="4"/>
      <c r="M485" s="4"/>
      <c r="N485" s="4"/>
      <c r="O485" s="4"/>
      <c r="P485" s="4"/>
      <c r="Q485" s="4"/>
      <c r="R485" s="4"/>
      <c r="AU485" s="4"/>
      <c r="AV485" s="4"/>
    </row>
    <row r="486" spans="4:48" x14ac:dyDescent="0.25">
      <c r="D486" s="4"/>
      <c r="E486" s="4"/>
      <c r="F486" s="4"/>
      <c r="G486" s="4"/>
      <c r="H486" s="4"/>
      <c r="I486" s="4"/>
      <c r="J486" s="4"/>
      <c r="K486" s="4"/>
      <c r="L486" s="4"/>
      <c r="M486" s="4"/>
      <c r="N486" s="4"/>
      <c r="O486" s="4"/>
      <c r="P486" s="4"/>
      <c r="Q486" s="4"/>
      <c r="R486" s="4"/>
      <c r="AU486" s="4"/>
      <c r="AV486" s="4"/>
    </row>
    <row r="487" spans="4:48" x14ac:dyDescent="0.25">
      <c r="D487" s="4"/>
      <c r="E487" s="4"/>
      <c r="F487" s="4"/>
      <c r="G487" s="4"/>
      <c r="H487" s="4"/>
      <c r="I487" s="4"/>
      <c r="J487" s="4"/>
      <c r="K487" s="4"/>
      <c r="L487" s="4"/>
      <c r="M487" s="4"/>
      <c r="N487" s="4"/>
      <c r="O487" s="4"/>
      <c r="P487" s="4"/>
      <c r="Q487" s="4"/>
      <c r="R487" s="4"/>
      <c r="AU487" s="4"/>
      <c r="AV487" s="4"/>
    </row>
    <row r="488" spans="4:48" x14ac:dyDescent="0.25">
      <c r="D488" s="4"/>
      <c r="E488" s="4"/>
      <c r="F488" s="4"/>
      <c r="G488" s="4"/>
      <c r="H488" s="4"/>
      <c r="I488" s="4"/>
      <c r="J488" s="4"/>
      <c r="K488" s="4"/>
      <c r="L488" s="4"/>
      <c r="M488" s="4"/>
      <c r="N488" s="4"/>
      <c r="O488" s="4"/>
      <c r="P488" s="4"/>
      <c r="Q488" s="4"/>
      <c r="R488" s="4"/>
      <c r="AU488" s="4"/>
      <c r="AV488" s="4"/>
    </row>
    <row r="489" spans="4:48" x14ac:dyDescent="0.25">
      <c r="D489" s="4"/>
      <c r="E489" s="4"/>
      <c r="F489" s="4"/>
      <c r="G489" s="4"/>
      <c r="H489" s="4"/>
      <c r="I489" s="4"/>
      <c r="J489" s="4"/>
      <c r="K489" s="4"/>
      <c r="L489" s="4"/>
      <c r="M489" s="4"/>
      <c r="N489" s="4"/>
      <c r="O489" s="4"/>
      <c r="P489" s="4"/>
      <c r="Q489" s="4"/>
      <c r="R489" s="4"/>
      <c r="AU489" s="4"/>
      <c r="AV489" s="4"/>
    </row>
    <row r="490" spans="4:48" x14ac:dyDescent="0.25">
      <c r="D490" s="4"/>
      <c r="E490" s="4"/>
      <c r="F490" s="4"/>
      <c r="G490" s="4"/>
      <c r="H490" s="4"/>
      <c r="I490" s="4"/>
      <c r="J490" s="4"/>
      <c r="K490" s="4"/>
      <c r="L490" s="4"/>
      <c r="M490" s="4"/>
      <c r="N490" s="4"/>
      <c r="O490" s="4"/>
      <c r="P490" s="4"/>
      <c r="Q490" s="4"/>
      <c r="R490" s="4"/>
      <c r="AU490" s="4"/>
      <c r="AV490" s="4"/>
    </row>
    <row r="491" spans="4:48" x14ac:dyDescent="0.25">
      <c r="D491" s="4"/>
      <c r="E491" s="4"/>
      <c r="F491" s="4"/>
      <c r="G491" s="4"/>
      <c r="H491" s="4"/>
      <c r="I491" s="4"/>
      <c r="J491" s="4"/>
      <c r="K491" s="4"/>
      <c r="L491" s="4"/>
      <c r="M491" s="4"/>
      <c r="N491" s="4"/>
      <c r="O491" s="4"/>
      <c r="P491" s="4"/>
      <c r="Q491" s="4"/>
      <c r="R491" s="4"/>
      <c r="AU491" s="4"/>
      <c r="AV491" s="4"/>
    </row>
    <row r="492" spans="4:48" x14ac:dyDescent="0.25">
      <c r="D492" s="4"/>
      <c r="E492" s="4"/>
      <c r="F492" s="4"/>
      <c r="G492" s="4"/>
      <c r="H492" s="4"/>
      <c r="I492" s="4"/>
      <c r="J492" s="4"/>
      <c r="K492" s="4"/>
      <c r="L492" s="4"/>
      <c r="M492" s="4"/>
      <c r="N492" s="4"/>
      <c r="O492" s="4"/>
      <c r="P492" s="4"/>
      <c r="Q492" s="4"/>
      <c r="R492" s="4"/>
      <c r="AU492" s="4"/>
      <c r="AV492" s="4"/>
    </row>
    <row r="493" spans="4:48" x14ac:dyDescent="0.25">
      <c r="D493" s="4"/>
      <c r="E493" s="4"/>
      <c r="F493" s="4"/>
      <c r="G493" s="4"/>
      <c r="H493" s="4"/>
      <c r="I493" s="4"/>
      <c r="J493" s="4"/>
      <c r="K493" s="4"/>
      <c r="L493" s="4"/>
      <c r="M493" s="4"/>
      <c r="N493" s="4"/>
      <c r="O493" s="4"/>
      <c r="P493" s="4"/>
      <c r="Q493" s="4"/>
      <c r="R493" s="4"/>
      <c r="AU493" s="4"/>
      <c r="AV493" s="4"/>
    </row>
    <row r="494" spans="4:48" x14ac:dyDescent="0.25">
      <c r="D494" s="4"/>
      <c r="E494" s="4"/>
      <c r="F494" s="4"/>
      <c r="G494" s="4"/>
      <c r="H494" s="4"/>
      <c r="I494" s="4"/>
      <c r="J494" s="4"/>
      <c r="K494" s="4"/>
      <c r="L494" s="4"/>
      <c r="M494" s="4"/>
      <c r="N494" s="4"/>
      <c r="O494" s="4"/>
      <c r="P494" s="4"/>
      <c r="Q494" s="4"/>
      <c r="R494" s="4"/>
      <c r="AU494" s="4"/>
      <c r="AV494" s="4"/>
    </row>
    <row r="495" spans="4:48" x14ac:dyDescent="0.25">
      <c r="D495" s="4"/>
      <c r="E495" s="4"/>
      <c r="F495" s="4"/>
      <c r="G495" s="4"/>
      <c r="H495" s="4"/>
      <c r="I495" s="4"/>
      <c r="J495" s="4"/>
      <c r="K495" s="4"/>
      <c r="L495" s="4"/>
      <c r="M495" s="4"/>
      <c r="N495" s="4"/>
      <c r="O495" s="4"/>
      <c r="P495" s="4"/>
      <c r="Q495" s="4"/>
      <c r="R495" s="4"/>
      <c r="AU495" s="4"/>
      <c r="AV495" s="4"/>
    </row>
    <row r="496" spans="4:48" x14ac:dyDescent="0.25">
      <c r="D496" s="4"/>
      <c r="E496" s="4"/>
      <c r="F496" s="4"/>
      <c r="G496" s="4"/>
      <c r="H496" s="4"/>
      <c r="I496" s="4"/>
      <c r="J496" s="4"/>
      <c r="K496" s="4"/>
      <c r="L496" s="4"/>
      <c r="M496" s="4"/>
      <c r="N496" s="4"/>
      <c r="O496" s="4"/>
      <c r="P496" s="4"/>
      <c r="Q496" s="4"/>
      <c r="R496" s="4"/>
      <c r="AU496" s="4"/>
      <c r="AV496" s="4"/>
    </row>
    <row r="497" spans="4:48" x14ac:dyDescent="0.25">
      <c r="D497" s="4"/>
      <c r="E497" s="4"/>
      <c r="F497" s="4"/>
      <c r="G497" s="4"/>
      <c r="H497" s="4"/>
      <c r="I497" s="4"/>
      <c r="J497" s="4"/>
      <c r="K497" s="4"/>
      <c r="L497" s="4"/>
      <c r="M497" s="4"/>
      <c r="N497" s="4"/>
      <c r="O497" s="4"/>
      <c r="P497" s="4"/>
      <c r="Q497" s="4"/>
      <c r="R497" s="4"/>
      <c r="AU497" s="4"/>
      <c r="AV497" s="4"/>
    </row>
    <row r="498" spans="4:48" x14ac:dyDescent="0.25">
      <c r="D498" s="4"/>
      <c r="E498" s="4"/>
      <c r="F498" s="4"/>
      <c r="G498" s="4"/>
      <c r="H498" s="4"/>
      <c r="I498" s="4"/>
      <c r="J498" s="4"/>
      <c r="K498" s="4"/>
      <c r="L498" s="4"/>
      <c r="M498" s="4"/>
      <c r="N498" s="4"/>
      <c r="O498" s="4"/>
      <c r="P498" s="4"/>
      <c r="Q498" s="4"/>
      <c r="R498" s="4"/>
      <c r="AU498" s="4"/>
      <c r="AV498" s="4"/>
    </row>
    <row r="499" spans="4:48" x14ac:dyDescent="0.25">
      <c r="D499" s="4"/>
      <c r="E499" s="4"/>
      <c r="F499" s="4"/>
      <c r="G499" s="4"/>
      <c r="H499" s="4"/>
      <c r="I499" s="4"/>
      <c r="J499" s="4"/>
      <c r="K499" s="4"/>
      <c r="L499" s="4"/>
      <c r="M499" s="4"/>
      <c r="N499" s="4"/>
      <c r="O499" s="4"/>
      <c r="P499" s="4"/>
      <c r="Q499" s="4"/>
      <c r="R499" s="4"/>
      <c r="AU499" s="4"/>
      <c r="AV499" s="4"/>
    </row>
    <row r="500" spans="4:48" x14ac:dyDescent="0.25">
      <c r="D500" s="4"/>
      <c r="E500" s="4"/>
      <c r="F500" s="4"/>
      <c r="G500" s="4"/>
      <c r="H500" s="4"/>
      <c r="I500" s="4"/>
      <c r="J500" s="4"/>
      <c r="K500" s="4"/>
      <c r="L500" s="4"/>
      <c r="M500" s="4"/>
      <c r="N500" s="4"/>
      <c r="O500" s="4"/>
      <c r="P500" s="4"/>
      <c r="Q500" s="4"/>
      <c r="R500" s="4"/>
      <c r="AU500" s="4"/>
      <c r="AV500" s="4"/>
    </row>
    <row r="501" spans="4:48" x14ac:dyDescent="0.25">
      <c r="D501" s="4"/>
      <c r="E501" s="4"/>
      <c r="F501" s="4"/>
      <c r="G501" s="4"/>
      <c r="H501" s="4"/>
      <c r="I501" s="4"/>
      <c r="J501" s="4"/>
      <c r="K501" s="4"/>
      <c r="L501" s="4"/>
      <c r="M501" s="4"/>
      <c r="N501" s="4"/>
      <c r="O501" s="4"/>
      <c r="P501" s="4"/>
      <c r="Q501" s="4"/>
      <c r="R501" s="4"/>
      <c r="AU501" s="4"/>
      <c r="AV501" s="4"/>
    </row>
    <row r="502" spans="4:48" x14ac:dyDescent="0.25">
      <c r="D502" s="4"/>
      <c r="E502" s="4"/>
      <c r="F502" s="4"/>
      <c r="G502" s="4"/>
      <c r="H502" s="4"/>
      <c r="I502" s="4"/>
      <c r="J502" s="4"/>
      <c r="K502" s="4"/>
      <c r="L502" s="4"/>
      <c r="M502" s="4"/>
      <c r="N502" s="4"/>
      <c r="O502" s="4"/>
      <c r="P502" s="4"/>
      <c r="Q502" s="4"/>
      <c r="R502" s="4"/>
      <c r="AU502" s="4"/>
      <c r="AV502" s="4"/>
    </row>
    <row r="503" spans="4:48" x14ac:dyDescent="0.25">
      <c r="D503" s="4"/>
      <c r="E503" s="4"/>
      <c r="F503" s="4"/>
      <c r="G503" s="4"/>
      <c r="H503" s="4"/>
      <c r="I503" s="4"/>
      <c r="J503" s="4"/>
      <c r="K503" s="4"/>
      <c r="L503" s="4"/>
      <c r="M503" s="4"/>
      <c r="N503" s="4"/>
      <c r="O503" s="4"/>
      <c r="P503" s="4"/>
      <c r="Q503" s="4"/>
      <c r="R503" s="4"/>
      <c r="AU503" s="4"/>
      <c r="AV503" s="4"/>
    </row>
    <row r="504" spans="4:48" x14ac:dyDescent="0.25">
      <c r="D504" s="4"/>
      <c r="E504" s="4"/>
      <c r="F504" s="4"/>
      <c r="G504" s="4"/>
      <c r="H504" s="4"/>
      <c r="I504" s="4"/>
      <c r="J504" s="4"/>
      <c r="K504" s="4"/>
      <c r="L504" s="4"/>
      <c r="M504" s="4"/>
      <c r="N504" s="4"/>
      <c r="O504" s="4"/>
      <c r="P504" s="4"/>
      <c r="Q504" s="4"/>
      <c r="R504" s="4"/>
      <c r="AU504" s="4"/>
      <c r="AV504" s="4"/>
    </row>
    <row r="505" spans="4:48" x14ac:dyDescent="0.25">
      <c r="D505" s="4"/>
      <c r="E505" s="4"/>
      <c r="F505" s="4"/>
      <c r="G505" s="4"/>
      <c r="H505" s="4"/>
      <c r="I505" s="4"/>
      <c r="J505" s="4"/>
      <c r="K505" s="4"/>
      <c r="L505" s="4"/>
      <c r="M505" s="4"/>
      <c r="N505" s="4"/>
      <c r="O505" s="4"/>
      <c r="P505" s="4"/>
      <c r="Q505" s="4"/>
      <c r="R505" s="4"/>
      <c r="AU505" s="4"/>
      <c r="AV505" s="4"/>
    </row>
    <row r="506" spans="4:48" x14ac:dyDescent="0.25">
      <c r="D506" s="4"/>
      <c r="E506" s="4"/>
      <c r="F506" s="4"/>
      <c r="G506" s="4"/>
      <c r="H506" s="4"/>
      <c r="I506" s="4"/>
      <c r="J506" s="4"/>
      <c r="K506" s="4"/>
      <c r="L506" s="4"/>
      <c r="M506" s="4"/>
      <c r="N506" s="4"/>
      <c r="O506" s="4"/>
      <c r="P506" s="4"/>
      <c r="Q506" s="4"/>
      <c r="R506" s="4"/>
      <c r="AU506" s="4"/>
      <c r="AV506" s="4"/>
    </row>
    <row r="507" spans="4:48" x14ac:dyDescent="0.25">
      <c r="D507" s="4"/>
      <c r="E507" s="4"/>
      <c r="F507" s="4"/>
      <c r="G507" s="4"/>
      <c r="H507" s="4"/>
      <c r="I507" s="4"/>
      <c r="J507" s="4"/>
      <c r="K507" s="4"/>
      <c r="L507" s="4"/>
      <c r="M507" s="4"/>
      <c r="N507" s="4"/>
      <c r="O507" s="4"/>
      <c r="P507" s="4"/>
      <c r="Q507" s="4"/>
      <c r="R507" s="4"/>
      <c r="AU507" s="4"/>
      <c r="AV507" s="4"/>
    </row>
    <row r="508" spans="4:48" x14ac:dyDescent="0.25">
      <c r="D508" s="4"/>
      <c r="E508" s="4"/>
      <c r="F508" s="4"/>
      <c r="G508" s="4"/>
      <c r="H508" s="4"/>
      <c r="I508" s="4"/>
      <c r="J508" s="4"/>
      <c r="K508" s="4"/>
      <c r="L508" s="4"/>
      <c r="M508" s="4"/>
      <c r="N508" s="4"/>
      <c r="O508" s="4"/>
      <c r="P508" s="4"/>
      <c r="Q508" s="4"/>
      <c r="R508" s="4"/>
      <c r="AU508" s="4"/>
      <c r="AV508" s="4"/>
    </row>
    <row r="509" spans="4:48" x14ac:dyDescent="0.25">
      <c r="D509" s="4"/>
      <c r="E509" s="4"/>
      <c r="F509" s="4"/>
      <c r="G509" s="4"/>
      <c r="H509" s="4"/>
      <c r="I509" s="4"/>
      <c r="J509" s="4"/>
      <c r="K509" s="4"/>
      <c r="L509" s="4"/>
      <c r="M509" s="4"/>
      <c r="N509" s="4"/>
      <c r="O509" s="4"/>
      <c r="P509" s="4"/>
      <c r="Q509" s="4"/>
      <c r="R509" s="4"/>
      <c r="AU509" s="4"/>
      <c r="AV509" s="4"/>
    </row>
    <row r="510" spans="4:48" x14ac:dyDescent="0.25">
      <c r="D510" s="4"/>
      <c r="E510" s="4"/>
      <c r="F510" s="4"/>
      <c r="G510" s="4"/>
      <c r="H510" s="4"/>
      <c r="I510" s="4"/>
      <c r="J510" s="4"/>
      <c r="K510" s="4"/>
      <c r="L510" s="4"/>
      <c r="M510" s="4"/>
      <c r="N510" s="4"/>
      <c r="O510" s="4"/>
      <c r="P510" s="4"/>
      <c r="Q510" s="4"/>
      <c r="R510" s="4"/>
      <c r="AU510" s="4"/>
      <c r="AV510" s="4"/>
    </row>
    <row r="511" spans="4:48" x14ac:dyDescent="0.25">
      <c r="D511" s="4"/>
      <c r="E511" s="4"/>
      <c r="F511" s="4"/>
      <c r="G511" s="4"/>
      <c r="H511" s="4"/>
      <c r="I511" s="4"/>
      <c r="J511" s="4"/>
      <c r="K511" s="4"/>
      <c r="L511" s="4"/>
      <c r="M511" s="4"/>
      <c r="N511" s="4"/>
      <c r="O511" s="4"/>
      <c r="P511" s="4"/>
      <c r="Q511" s="4"/>
      <c r="R511" s="4"/>
      <c r="AU511" s="4"/>
      <c r="AV511" s="4"/>
    </row>
    <row r="512" spans="4:48" x14ac:dyDescent="0.25">
      <c r="D512" s="4"/>
      <c r="E512" s="4"/>
      <c r="F512" s="4"/>
      <c r="G512" s="4"/>
      <c r="H512" s="4"/>
      <c r="I512" s="4"/>
      <c r="J512" s="4"/>
      <c r="K512" s="4"/>
      <c r="L512" s="4"/>
      <c r="M512" s="4"/>
      <c r="N512" s="4"/>
      <c r="O512" s="4"/>
      <c r="P512" s="4"/>
      <c r="Q512" s="4"/>
      <c r="R512" s="4"/>
      <c r="AU512" s="4"/>
      <c r="AV512" s="4"/>
    </row>
    <row r="513" spans="4:48" x14ac:dyDescent="0.25">
      <c r="D513" s="4"/>
      <c r="E513" s="4"/>
      <c r="F513" s="4"/>
      <c r="G513" s="4"/>
      <c r="H513" s="4"/>
      <c r="I513" s="4"/>
      <c r="J513" s="4"/>
      <c r="K513" s="4"/>
      <c r="L513" s="4"/>
      <c r="M513" s="4"/>
      <c r="N513" s="4"/>
      <c r="O513" s="4"/>
      <c r="P513" s="4"/>
      <c r="Q513" s="4"/>
      <c r="R513" s="4"/>
      <c r="AU513" s="4"/>
      <c r="AV513" s="4"/>
    </row>
    <row r="514" spans="4:48" x14ac:dyDescent="0.25">
      <c r="D514" s="4"/>
      <c r="E514" s="4"/>
      <c r="F514" s="4"/>
      <c r="G514" s="4"/>
      <c r="H514" s="4"/>
      <c r="I514" s="4"/>
      <c r="J514" s="4"/>
      <c r="K514" s="4"/>
      <c r="L514" s="4"/>
      <c r="M514" s="4"/>
      <c r="N514" s="4"/>
      <c r="O514" s="4"/>
      <c r="P514" s="4"/>
      <c r="Q514" s="4"/>
      <c r="R514" s="4"/>
      <c r="AU514" s="4"/>
      <c r="AV514" s="4"/>
    </row>
    <row r="515" spans="4:48" x14ac:dyDescent="0.25">
      <c r="D515" s="4"/>
      <c r="E515" s="4"/>
      <c r="F515" s="4"/>
      <c r="G515" s="4"/>
      <c r="H515" s="4"/>
      <c r="I515" s="4"/>
      <c r="J515" s="4"/>
      <c r="K515" s="4"/>
      <c r="L515" s="4"/>
      <c r="M515" s="4"/>
      <c r="N515" s="4"/>
      <c r="O515" s="4"/>
      <c r="P515" s="4"/>
      <c r="Q515" s="4"/>
      <c r="R515" s="4"/>
      <c r="AU515" s="4"/>
      <c r="AV515" s="4"/>
    </row>
    <row r="516" spans="4:48" x14ac:dyDescent="0.25">
      <c r="D516" s="4"/>
      <c r="E516" s="4"/>
      <c r="F516" s="4"/>
      <c r="G516" s="4"/>
      <c r="H516" s="4"/>
      <c r="I516" s="4"/>
      <c r="J516" s="4"/>
      <c r="K516" s="4"/>
      <c r="L516" s="4"/>
      <c r="M516" s="4"/>
      <c r="N516" s="4"/>
      <c r="O516" s="4"/>
      <c r="P516" s="4"/>
      <c r="Q516" s="4"/>
      <c r="R516" s="4"/>
      <c r="AU516" s="4"/>
      <c r="AV516" s="4"/>
    </row>
    <row r="517" spans="4:48" x14ac:dyDescent="0.25">
      <c r="D517" s="4"/>
      <c r="E517" s="4"/>
      <c r="F517" s="4"/>
      <c r="G517" s="4"/>
      <c r="H517" s="4"/>
      <c r="I517" s="4"/>
      <c r="J517" s="4"/>
      <c r="K517" s="4"/>
      <c r="L517" s="4"/>
      <c r="M517" s="4"/>
      <c r="N517" s="4"/>
      <c r="O517" s="4"/>
      <c r="P517" s="4"/>
      <c r="Q517" s="4"/>
      <c r="R517" s="4"/>
      <c r="AU517" s="4"/>
      <c r="AV517" s="4"/>
    </row>
    <row r="518" spans="4:48" x14ac:dyDescent="0.25">
      <c r="D518" s="4"/>
      <c r="E518" s="4"/>
      <c r="F518" s="4"/>
      <c r="G518" s="4"/>
      <c r="H518" s="4"/>
      <c r="I518" s="4"/>
      <c r="J518" s="4"/>
      <c r="K518" s="4"/>
      <c r="L518" s="4"/>
      <c r="M518" s="4"/>
      <c r="N518" s="4"/>
      <c r="O518" s="4"/>
      <c r="P518" s="4"/>
      <c r="Q518" s="4"/>
      <c r="R518" s="4"/>
      <c r="AU518" s="4"/>
      <c r="AV518" s="4"/>
    </row>
    <row r="519" spans="4:48" x14ac:dyDescent="0.25">
      <c r="D519" s="4"/>
      <c r="E519" s="4"/>
      <c r="F519" s="4"/>
      <c r="G519" s="4"/>
      <c r="H519" s="4"/>
      <c r="I519" s="4"/>
      <c r="J519" s="4"/>
      <c r="K519" s="4"/>
      <c r="L519" s="4"/>
      <c r="M519" s="4"/>
      <c r="N519" s="4"/>
      <c r="O519" s="4"/>
      <c r="P519" s="4"/>
      <c r="Q519" s="4"/>
      <c r="R519" s="4"/>
      <c r="AU519" s="4"/>
      <c r="AV519" s="4"/>
    </row>
    <row r="520" spans="4:48" x14ac:dyDescent="0.25">
      <c r="D520" s="4"/>
      <c r="E520" s="4"/>
      <c r="F520" s="4"/>
      <c r="G520" s="4"/>
      <c r="H520" s="4"/>
      <c r="I520" s="4"/>
      <c r="J520" s="4"/>
      <c r="K520" s="4"/>
      <c r="L520" s="4"/>
      <c r="M520" s="4"/>
      <c r="N520" s="4"/>
      <c r="O520" s="4"/>
      <c r="P520" s="4"/>
      <c r="Q520" s="4"/>
      <c r="R520" s="4"/>
      <c r="AU520" s="4"/>
      <c r="AV520" s="4"/>
    </row>
    <row r="521" spans="4:48" x14ac:dyDescent="0.25">
      <c r="D521" s="4"/>
      <c r="E521" s="4"/>
      <c r="F521" s="4"/>
      <c r="G521" s="4"/>
      <c r="H521" s="4"/>
      <c r="I521" s="4"/>
      <c r="J521" s="4"/>
      <c r="K521" s="4"/>
      <c r="L521" s="4"/>
      <c r="M521" s="4"/>
      <c r="N521" s="4"/>
      <c r="O521" s="4"/>
      <c r="P521" s="4"/>
      <c r="Q521" s="4"/>
      <c r="R521" s="4"/>
      <c r="AU521" s="4"/>
      <c r="AV521" s="4"/>
    </row>
    <row r="522" spans="4:48" x14ac:dyDescent="0.25">
      <c r="D522" s="4"/>
      <c r="E522" s="4"/>
      <c r="F522" s="4"/>
      <c r="G522" s="4"/>
      <c r="H522" s="4"/>
      <c r="I522" s="4"/>
      <c r="J522" s="4"/>
      <c r="K522" s="4"/>
      <c r="L522" s="4"/>
      <c r="M522" s="4"/>
      <c r="N522" s="4"/>
      <c r="O522" s="4"/>
      <c r="P522" s="4"/>
      <c r="Q522" s="4"/>
      <c r="R522" s="4"/>
      <c r="AU522" s="4"/>
      <c r="AV522" s="4"/>
    </row>
    <row r="523" spans="4:48" x14ac:dyDescent="0.25">
      <c r="D523" s="4"/>
      <c r="E523" s="4"/>
      <c r="F523" s="4"/>
      <c r="G523" s="4"/>
      <c r="H523" s="4"/>
      <c r="I523" s="4"/>
      <c r="J523" s="4"/>
      <c r="K523" s="4"/>
      <c r="L523" s="4"/>
      <c r="M523" s="4"/>
      <c r="N523" s="4"/>
      <c r="O523" s="4"/>
      <c r="P523" s="4"/>
      <c r="Q523" s="4"/>
      <c r="R523" s="4"/>
      <c r="AU523" s="4"/>
      <c r="AV523" s="4"/>
    </row>
    <row r="524" spans="4:48" x14ac:dyDescent="0.25">
      <c r="D524" s="4"/>
      <c r="E524" s="4"/>
      <c r="F524" s="4"/>
      <c r="G524" s="4"/>
      <c r="H524" s="4"/>
      <c r="I524" s="4"/>
      <c r="J524" s="4"/>
      <c r="K524" s="4"/>
      <c r="L524" s="4"/>
      <c r="M524" s="4"/>
      <c r="N524" s="4"/>
      <c r="O524" s="4"/>
      <c r="P524" s="4"/>
      <c r="Q524" s="4"/>
      <c r="R524" s="4"/>
      <c r="AU524" s="4"/>
      <c r="AV524" s="4"/>
    </row>
    <row r="525" spans="4:48" x14ac:dyDescent="0.25">
      <c r="D525" s="4"/>
      <c r="E525" s="4"/>
      <c r="F525" s="4"/>
      <c r="G525" s="4"/>
      <c r="H525" s="4"/>
      <c r="I525" s="4"/>
      <c r="J525" s="4"/>
      <c r="K525" s="4"/>
      <c r="L525" s="4"/>
      <c r="M525" s="4"/>
      <c r="N525" s="4"/>
      <c r="O525" s="4"/>
      <c r="P525" s="4"/>
      <c r="Q525" s="4"/>
      <c r="R525" s="4"/>
      <c r="AU525" s="4"/>
      <c r="AV525" s="4"/>
    </row>
    <row r="526" spans="4:48" x14ac:dyDescent="0.25">
      <c r="D526" s="4"/>
      <c r="E526" s="4"/>
      <c r="F526" s="4"/>
      <c r="G526" s="4"/>
      <c r="H526" s="4"/>
      <c r="I526" s="4"/>
      <c r="J526" s="4"/>
      <c r="K526" s="4"/>
      <c r="L526" s="4"/>
      <c r="M526" s="4"/>
      <c r="N526" s="4"/>
      <c r="O526" s="4"/>
      <c r="P526" s="4"/>
      <c r="Q526" s="4"/>
      <c r="R526" s="4"/>
      <c r="AU526" s="4"/>
      <c r="AV526" s="4"/>
    </row>
    <row r="527" spans="4:48" x14ac:dyDescent="0.25">
      <c r="D527" s="4"/>
      <c r="E527" s="4"/>
      <c r="F527" s="4"/>
      <c r="G527" s="4"/>
      <c r="H527" s="4"/>
      <c r="I527" s="4"/>
      <c r="J527" s="4"/>
      <c r="K527" s="4"/>
      <c r="L527" s="4"/>
      <c r="M527" s="4"/>
      <c r="N527" s="4"/>
      <c r="O527" s="4"/>
      <c r="P527" s="4"/>
      <c r="Q527" s="4"/>
      <c r="R527" s="4"/>
      <c r="AU527" s="4"/>
      <c r="AV527" s="4"/>
    </row>
    <row r="528" spans="4:48" x14ac:dyDescent="0.25">
      <c r="D528" s="4"/>
      <c r="E528" s="4"/>
      <c r="F528" s="4"/>
      <c r="G528" s="4"/>
      <c r="H528" s="4"/>
      <c r="I528" s="4"/>
      <c r="J528" s="4"/>
      <c r="K528" s="4"/>
      <c r="L528" s="4"/>
      <c r="M528" s="4"/>
      <c r="N528" s="4"/>
      <c r="O528" s="4"/>
      <c r="P528" s="4"/>
      <c r="Q528" s="4"/>
      <c r="R528" s="4"/>
      <c r="AU528" s="4"/>
      <c r="AV528" s="4"/>
    </row>
    <row r="529" spans="4:48" x14ac:dyDescent="0.25">
      <c r="D529" s="4"/>
      <c r="E529" s="4"/>
      <c r="F529" s="4"/>
      <c r="G529" s="4"/>
      <c r="H529" s="4"/>
      <c r="I529" s="4"/>
      <c r="J529" s="4"/>
      <c r="K529" s="4"/>
      <c r="L529" s="4"/>
      <c r="M529" s="4"/>
      <c r="N529" s="4"/>
      <c r="O529" s="4"/>
      <c r="P529" s="4"/>
      <c r="Q529" s="4"/>
      <c r="R529" s="4"/>
      <c r="AU529" s="4"/>
      <c r="AV529" s="4"/>
    </row>
    <row r="530" spans="4:48" x14ac:dyDescent="0.25">
      <c r="D530" s="4"/>
      <c r="E530" s="4"/>
      <c r="F530" s="4"/>
      <c r="G530" s="4"/>
      <c r="H530" s="4"/>
      <c r="I530" s="4"/>
      <c r="J530" s="4"/>
      <c r="K530" s="4"/>
      <c r="L530" s="4"/>
      <c r="M530" s="4"/>
      <c r="N530" s="4"/>
      <c r="O530" s="4"/>
      <c r="P530" s="4"/>
      <c r="Q530" s="4"/>
      <c r="R530" s="4"/>
      <c r="AU530" s="4"/>
      <c r="AV530" s="4"/>
    </row>
    <row r="531" spans="4:48" x14ac:dyDescent="0.25">
      <c r="D531" s="4"/>
      <c r="E531" s="4"/>
      <c r="F531" s="4"/>
      <c r="G531" s="4"/>
      <c r="H531" s="4"/>
      <c r="I531" s="4"/>
      <c r="J531" s="4"/>
      <c r="K531" s="4"/>
      <c r="L531" s="4"/>
      <c r="M531" s="4"/>
      <c r="N531" s="4"/>
      <c r="O531" s="4"/>
      <c r="P531" s="4"/>
      <c r="Q531" s="4"/>
      <c r="R531" s="4"/>
      <c r="AU531" s="4"/>
      <c r="AV531" s="4"/>
    </row>
    <row r="532" spans="4:48" x14ac:dyDescent="0.25">
      <c r="D532" s="4"/>
      <c r="E532" s="4"/>
      <c r="F532" s="4"/>
      <c r="G532" s="4"/>
      <c r="H532" s="4"/>
      <c r="I532" s="4"/>
      <c r="J532" s="4"/>
      <c r="K532" s="4"/>
      <c r="L532" s="4"/>
      <c r="M532" s="4"/>
      <c r="N532" s="4"/>
      <c r="O532" s="4"/>
      <c r="P532" s="4"/>
      <c r="Q532" s="4"/>
      <c r="R532" s="4"/>
      <c r="AU532" s="4"/>
      <c r="AV532" s="4"/>
    </row>
    <row r="533" spans="4:48" x14ac:dyDescent="0.25">
      <c r="D533" s="4"/>
      <c r="E533" s="4"/>
      <c r="F533" s="4"/>
      <c r="G533" s="4"/>
      <c r="H533" s="4"/>
      <c r="I533" s="4"/>
      <c r="J533" s="4"/>
      <c r="K533" s="4"/>
      <c r="L533" s="4"/>
      <c r="M533" s="4"/>
      <c r="N533" s="4"/>
      <c r="O533" s="4"/>
      <c r="P533" s="4"/>
      <c r="Q533" s="4"/>
      <c r="R533" s="4"/>
      <c r="AU533" s="4"/>
      <c r="AV533" s="4"/>
    </row>
    <row r="534" spans="4:48" x14ac:dyDescent="0.25">
      <c r="D534" s="4"/>
      <c r="E534" s="4"/>
      <c r="F534" s="4"/>
      <c r="G534" s="4"/>
      <c r="H534" s="4"/>
      <c r="I534" s="4"/>
      <c r="J534" s="4"/>
      <c r="K534" s="4"/>
      <c r="L534" s="4"/>
      <c r="M534" s="4"/>
      <c r="N534" s="4"/>
      <c r="O534" s="4"/>
      <c r="P534" s="4"/>
      <c r="Q534" s="4"/>
      <c r="R534" s="4"/>
      <c r="AU534" s="4"/>
      <c r="AV534" s="4"/>
    </row>
    <row r="535" spans="4:48" x14ac:dyDescent="0.25">
      <c r="D535" s="4"/>
      <c r="E535" s="4"/>
      <c r="F535" s="4"/>
      <c r="G535" s="4"/>
      <c r="H535" s="4"/>
      <c r="I535" s="4"/>
      <c r="J535" s="4"/>
      <c r="K535" s="4"/>
      <c r="L535" s="4"/>
      <c r="M535" s="4"/>
      <c r="N535" s="4"/>
      <c r="O535" s="4"/>
      <c r="P535" s="4"/>
      <c r="Q535" s="4"/>
      <c r="R535" s="4"/>
      <c r="AU535" s="4"/>
      <c r="AV535" s="4"/>
    </row>
    <row r="536" spans="4:48" x14ac:dyDescent="0.25">
      <c r="D536" s="4"/>
      <c r="E536" s="4"/>
      <c r="F536" s="4"/>
      <c r="G536" s="4"/>
      <c r="H536" s="4"/>
      <c r="I536" s="4"/>
      <c r="J536" s="4"/>
      <c r="K536" s="4"/>
      <c r="L536" s="4"/>
      <c r="M536" s="4"/>
      <c r="N536" s="4"/>
      <c r="O536" s="4"/>
      <c r="P536" s="4"/>
      <c r="Q536" s="4"/>
      <c r="R536" s="4"/>
      <c r="AU536" s="4"/>
      <c r="AV536" s="4"/>
    </row>
    <row r="537" spans="4:48" x14ac:dyDescent="0.25">
      <c r="D537" s="4"/>
      <c r="E537" s="4"/>
      <c r="F537" s="4"/>
      <c r="G537" s="4"/>
      <c r="H537" s="4"/>
      <c r="I537" s="4"/>
      <c r="J537" s="4"/>
      <c r="K537" s="4"/>
      <c r="L537" s="4"/>
      <c r="M537" s="4"/>
      <c r="N537" s="4"/>
      <c r="O537" s="4"/>
      <c r="P537" s="4"/>
      <c r="Q537" s="4"/>
      <c r="R537" s="4"/>
      <c r="AU537" s="4"/>
      <c r="AV537" s="4"/>
    </row>
    <row r="538" spans="4:48" x14ac:dyDescent="0.25">
      <c r="D538" s="4"/>
      <c r="E538" s="4"/>
      <c r="F538" s="4"/>
      <c r="G538" s="4"/>
      <c r="H538" s="4"/>
      <c r="I538" s="4"/>
      <c r="J538" s="4"/>
      <c r="K538" s="4"/>
      <c r="L538" s="4"/>
      <c r="M538" s="4"/>
      <c r="N538" s="4"/>
      <c r="O538" s="4"/>
      <c r="P538" s="4"/>
      <c r="Q538" s="4"/>
      <c r="R538" s="4"/>
      <c r="AU538" s="4"/>
      <c r="AV538" s="4"/>
    </row>
    <row r="539" spans="4:48" x14ac:dyDescent="0.25">
      <c r="D539" s="4"/>
      <c r="E539" s="4"/>
      <c r="F539" s="4"/>
      <c r="G539" s="4"/>
      <c r="H539" s="4"/>
      <c r="I539" s="4"/>
      <c r="J539" s="4"/>
      <c r="K539" s="4"/>
      <c r="L539" s="4"/>
      <c r="M539" s="4"/>
      <c r="N539" s="4"/>
      <c r="O539" s="4"/>
      <c r="P539" s="4"/>
      <c r="Q539" s="4"/>
      <c r="R539" s="4"/>
      <c r="AU539" s="4"/>
      <c r="AV539" s="4"/>
    </row>
    <row r="540" spans="4:48" x14ac:dyDescent="0.25">
      <c r="D540" s="4"/>
      <c r="E540" s="4"/>
      <c r="F540" s="4"/>
      <c r="G540" s="4"/>
      <c r="H540" s="4"/>
      <c r="I540" s="4"/>
      <c r="J540" s="4"/>
      <c r="K540" s="4"/>
      <c r="L540" s="4"/>
      <c r="M540" s="4"/>
      <c r="N540" s="4"/>
      <c r="O540" s="4"/>
      <c r="P540" s="4"/>
      <c r="Q540" s="4"/>
      <c r="R540" s="4"/>
      <c r="AU540" s="4"/>
      <c r="AV540" s="4"/>
    </row>
    <row r="541" spans="4:48" x14ac:dyDescent="0.25">
      <c r="D541" s="4"/>
      <c r="E541" s="4"/>
      <c r="F541" s="4"/>
      <c r="G541" s="4"/>
      <c r="H541" s="4"/>
      <c r="I541" s="4"/>
      <c r="J541" s="4"/>
      <c r="K541" s="4"/>
      <c r="L541" s="4"/>
      <c r="M541" s="4"/>
      <c r="N541" s="4"/>
      <c r="O541" s="4"/>
      <c r="P541" s="4"/>
      <c r="Q541" s="4"/>
      <c r="R541" s="4"/>
      <c r="AU541" s="4"/>
      <c r="AV541" s="4"/>
    </row>
    <row r="542" spans="4:48" x14ac:dyDescent="0.25">
      <c r="D542" s="4"/>
      <c r="E542" s="4"/>
      <c r="F542" s="4"/>
      <c r="G542" s="4"/>
      <c r="H542" s="4"/>
      <c r="I542" s="4"/>
      <c r="J542" s="4"/>
      <c r="K542" s="4"/>
      <c r="L542" s="4"/>
      <c r="M542" s="4"/>
      <c r="N542" s="4"/>
      <c r="O542" s="4"/>
      <c r="P542" s="4"/>
      <c r="Q542" s="4"/>
      <c r="R542" s="4"/>
      <c r="AU542" s="4"/>
      <c r="AV542" s="4"/>
    </row>
    <row r="543" spans="4:48" x14ac:dyDescent="0.25">
      <c r="D543" s="4"/>
      <c r="E543" s="4"/>
      <c r="F543" s="4"/>
      <c r="G543" s="4"/>
      <c r="H543" s="4"/>
      <c r="I543" s="4"/>
      <c r="J543" s="4"/>
      <c r="K543" s="4"/>
      <c r="L543" s="4"/>
      <c r="M543" s="4"/>
      <c r="N543" s="4"/>
      <c r="O543" s="4"/>
      <c r="P543" s="4"/>
      <c r="Q543" s="4"/>
      <c r="R543" s="4"/>
      <c r="AU543" s="4"/>
      <c r="AV543" s="4"/>
    </row>
    <row r="544" spans="4:48" x14ac:dyDescent="0.25">
      <c r="D544" s="4"/>
      <c r="E544" s="4"/>
      <c r="F544" s="4"/>
      <c r="G544" s="4"/>
      <c r="H544" s="4"/>
      <c r="I544" s="4"/>
      <c r="J544" s="4"/>
      <c r="K544" s="4"/>
      <c r="L544" s="4"/>
      <c r="M544" s="4"/>
      <c r="N544" s="4"/>
      <c r="O544" s="4"/>
      <c r="P544" s="4"/>
      <c r="Q544" s="4"/>
      <c r="R544" s="4"/>
      <c r="AU544" s="4"/>
      <c r="AV544" s="4"/>
    </row>
    <row r="545" spans="4:48" x14ac:dyDescent="0.25">
      <c r="D545" s="4"/>
      <c r="E545" s="4"/>
      <c r="F545" s="4"/>
      <c r="G545" s="4"/>
      <c r="H545" s="4"/>
      <c r="I545" s="4"/>
      <c r="J545" s="4"/>
      <c r="K545" s="4"/>
      <c r="L545" s="4"/>
      <c r="M545" s="4"/>
      <c r="N545" s="4"/>
      <c r="O545" s="4"/>
      <c r="P545" s="4"/>
      <c r="Q545" s="4"/>
      <c r="R545" s="4"/>
      <c r="AU545" s="4"/>
      <c r="AV545" s="4"/>
    </row>
    <row r="546" spans="4:48" x14ac:dyDescent="0.25">
      <c r="D546" s="4"/>
      <c r="E546" s="4"/>
      <c r="F546" s="4"/>
      <c r="G546" s="4"/>
      <c r="H546" s="4"/>
      <c r="I546" s="4"/>
      <c r="J546" s="4"/>
      <c r="K546" s="4"/>
      <c r="L546" s="4"/>
      <c r="M546" s="4"/>
      <c r="N546" s="4"/>
      <c r="O546" s="4"/>
      <c r="P546" s="4"/>
      <c r="Q546" s="4"/>
      <c r="R546" s="4"/>
      <c r="AU546" s="4"/>
      <c r="AV546" s="4"/>
    </row>
    <row r="547" spans="4:48" x14ac:dyDescent="0.25">
      <c r="D547" s="4"/>
      <c r="E547" s="4"/>
      <c r="F547" s="4"/>
      <c r="G547" s="4"/>
      <c r="H547" s="4"/>
      <c r="I547" s="4"/>
      <c r="J547" s="4"/>
      <c r="K547" s="4"/>
      <c r="L547" s="4"/>
      <c r="M547" s="4"/>
      <c r="N547" s="4"/>
      <c r="O547" s="4"/>
      <c r="P547" s="4"/>
      <c r="Q547" s="4"/>
      <c r="R547" s="4"/>
      <c r="AU547" s="4"/>
      <c r="AV547" s="4"/>
    </row>
    <row r="548" spans="4:48" x14ac:dyDescent="0.25">
      <c r="D548" s="4"/>
      <c r="E548" s="4"/>
      <c r="F548" s="4"/>
      <c r="G548" s="4"/>
      <c r="H548" s="4"/>
      <c r="I548" s="4"/>
      <c r="J548" s="4"/>
      <c r="K548" s="4"/>
      <c r="L548" s="4"/>
      <c r="M548" s="4"/>
      <c r="N548" s="4"/>
      <c r="O548" s="4"/>
      <c r="P548" s="4"/>
      <c r="Q548" s="4"/>
      <c r="R548" s="4"/>
      <c r="AU548" s="4"/>
      <c r="AV548" s="4"/>
    </row>
    <row r="549" spans="4:48" x14ac:dyDescent="0.25">
      <c r="D549" s="4"/>
      <c r="E549" s="4"/>
      <c r="F549" s="4"/>
      <c r="G549" s="4"/>
      <c r="H549" s="4"/>
      <c r="I549" s="4"/>
      <c r="J549" s="4"/>
      <c r="K549" s="4"/>
      <c r="L549" s="4"/>
      <c r="M549" s="4"/>
      <c r="N549" s="4"/>
      <c r="O549" s="4"/>
      <c r="P549" s="4"/>
      <c r="Q549" s="4"/>
      <c r="R549" s="4"/>
      <c r="AU549" s="4"/>
      <c r="AV549" s="4"/>
    </row>
    <row r="550" spans="4:48" x14ac:dyDescent="0.25">
      <c r="D550" s="4"/>
      <c r="E550" s="4"/>
      <c r="F550" s="4"/>
      <c r="G550" s="4"/>
      <c r="H550" s="4"/>
      <c r="I550" s="4"/>
      <c r="J550" s="4"/>
      <c r="K550" s="4"/>
      <c r="L550" s="4"/>
      <c r="M550" s="4"/>
      <c r="N550" s="4"/>
      <c r="O550" s="4"/>
      <c r="P550" s="4"/>
      <c r="Q550" s="4"/>
      <c r="R550" s="4"/>
      <c r="AU550" s="4"/>
      <c r="AV550" s="4"/>
    </row>
    <row r="551" spans="4:48" x14ac:dyDescent="0.25">
      <c r="D551" s="4"/>
      <c r="E551" s="4"/>
      <c r="F551" s="4"/>
      <c r="G551" s="4"/>
      <c r="H551" s="4"/>
      <c r="I551" s="4"/>
      <c r="J551" s="4"/>
      <c r="K551" s="4"/>
      <c r="L551" s="4"/>
      <c r="M551" s="4"/>
      <c r="N551" s="4"/>
      <c r="O551" s="4"/>
      <c r="P551" s="4"/>
      <c r="Q551" s="4"/>
      <c r="R551" s="4"/>
      <c r="AU551" s="4"/>
      <c r="AV551" s="4"/>
    </row>
    <row r="552" spans="4:48" x14ac:dyDescent="0.25">
      <c r="D552" s="4"/>
      <c r="E552" s="4"/>
      <c r="F552" s="4"/>
      <c r="G552" s="4"/>
      <c r="H552" s="4"/>
      <c r="I552" s="4"/>
      <c r="J552" s="4"/>
      <c r="K552" s="4"/>
      <c r="L552" s="4"/>
      <c r="M552" s="4"/>
      <c r="N552" s="4"/>
      <c r="O552" s="4"/>
      <c r="P552" s="4"/>
      <c r="Q552" s="4"/>
      <c r="R552" s="4"/>
      <c r="AU552" s="4"/>
      <c r="AV552" s="4"/>
    </row>
    <row r="553" spans="4:48" x14ac:dyDescent="0.25">
      <c r="D553" s="4"/>
      <c r="E553" s="4"/>
      <c r="F553" s="4"/>
      <c r="G553" s="4"/>
      <c r="H553" s="4"/>
      <c r="I553" s="4"/>
      <c r="J553" s="4"/>
      <c r="K553" s="4"/>
      <c r="L553" s="4"/>
      <c r="M553" s="4"/>
      <c r="N553" s="4"/>
      <c r="O553" s="4"/>
      <c r="P553" s="4"/>
      <c r="Q553" s="4"/>
      <c r="R553" s="4"/>
      <c r="AU553" s="4"/>
      <c r="AV553" s="4"/>
    </row>
    <row r="554" spans="4:48" x14ac:dyDescent="0.25">
      <c r="D554" s="4"/>
      <c r="E554" s="4"/>
      <c r="F554" s="4"/>
      <c r="G554" s="4"/>
      <c r="H554" s="4"/>
      <c r="I554" s="4"/>
      <c r="J554" s="4"/>
      <c r="K554" s="4"/>
      <c r="L554" s="4"/>
      <c r="M554" s="4"/>
      <c r="N554" s="4"/>
      <c r="O554" s="4"/>
      <c r="P554" s="4"/>
      <c r="Q554" s="4"/>
      <c r="R554" s="4"/>
      <c r="AU554" s="4"/>
      <c r="AV554" s="4"/>
    </row>
    <row r="555" spans="4:48" x14ac:dyDescent="0.25">
      <c r="D555" s="4"/>
      <c r="E555" s="4"/>
      <c r="F555" s="4"/>
      <c r="G555" s="4"/>
      <c r="H555" s="4"/>
      <c r="I555" s="4"/>
      <c r="J555" s="4"/>
      <c r="K555" s="4"/>
      <c r="L555" s="4"/>
      <c r="M555" s="4"/>
      <c r="N555" s="4"/>
      <c r="O555" s="4"/>
      <c r="P555" s="4"/>
      <c r="Q555" s="4"/>
      <c r="R555" s="4"/>
      <c r="AU555" s="4"/>
      <c r="AV555" s="4"/>
    </row>
    <row r="556" spans="4:48" x14ac:dyDescent="0.25">
      <c r="D556" s="4"/>
      <c r="E556" s="4"/>
      <c r="F556" s="4"/>
      <c r="G556" s="4"/>
      <c r="H556" s="4"/>
      <c r="I556" s="4"/>
      <c r="J556" s="4"/>
      <c r="K556" s="4"/>
      <c r="L556" s="4"/>
      <c r="M556" s="4"/>
      <c r="N556" s="4"/>
      <c r="O556" s="4"/>
      <c r="P556" s="4"/>
      <c r="Q556" s="4"/>
      <c r="R556" s="4"/>
      <c r="AU556" s="4"/>
      <c r="AV556" s="4"/>
    </row>
    <row r="557" spans="4:48" x14ac:dyDescent="0.25">
      <c r="D557" s="4"/>
      <c r="E557" s="4"/>
      <c r="F557" s="4"/>
      <c r="G557" s="4"/>
      <c r="H557" s="4"/>
      <c r="I557" s="4"/>
      <c r="J557" s="4"/>
      <c r="K557" s="4"/>
      <c r="L557" s="4"/>
      <c r="M557" s="4"/>
      <c r="N557" s="4"/>
      <c r="O557" s="4"/>
      <c r="P557" s="4"/>
      <c r="Q557" s="4"/>
      <c r="R557" s="4"/>
      <c r="AU557" s="4"/>
      <c r="AV557" s="4"/>
    </row>
    <row r="558" spans="4:48" x14ac:dyDescent="0.25">
      <c r="D558" s="4"/>
      <c r="E558" s="4"/>
      <c r="F558" s="4"/>
      <c r="G558" s="4"/>
      <c r="H558" s="4"/>
      <c r="I558" s="4"/>
      <c r="J558" s="4"/>
      <c r="K558" s="4"/>
      <c r="L558" s="4"/>
      <c r="M558" s="4"/>
      <c r="N558" s="4"/>
      <c r="O558" s="4"/>
      <c r="P558" s="4"/>
      <c r="Q558" s="4"/>
      <c r="R558" s="4"/>
      <c r="AU558" s="4"/>
      <c r="AV558" s="4"/>
    </row>
    <row r="559" spans="4:48" x14ac:dyDescent="0.25">
      <c r="D559" s="4"/>
      <c r="E559" s="4"/>
      <c r="F559" s="4"/>
      <c r="G559" s="4"/>
      <c r="H559" s="4"/>
      <c r="I559" s="4"/>
      <c r="J559" s="4"/>
      <c r="K559" s="4"/>
      <c r="L559" s="4"/>
      <c r="M559" s="4"/>
      <c r="N559" s="4"/>
      <c r="O559" s="4"/>
      <c r="P559" s="4"/>
      <c r="Q559" s="4"/>
      <c r="R559" s="4"/>
      <c r="AU559" s="4"/>
      <c r="AV559" s="4"/>
    </row>
    <row r="560" spans="4:48" x14ac:dyDescent="0.25">
      <c r="D560" s="4"/>
      <c r="E560" s="4"/>
      <c r="F560" s="4"/>
      <c r="G560" s="4"/>
      <c r="H560" s="4"/>
      <c r="I560" s="4"/>
      <c r="J560" s="4"/>
      <c r="K560" s="4"/>
      <c r="L560" s="4"/>
      <c r="M560" s="4"/>
      <c r="N560" s="4"/>
      <c r="O560" s="4"/>
      <c r="P560" s="4"/>
      <c r="Q560" s="4"/>
      <c r="R560" s="4"/>
      <c r="AU560" s="4"/>
      <c r="AV560" s="4"/>
    </row>
  </sheetData>
  <sheetProtection algorithmName="SHA-512" hashValue="sqkrLcaGLjTDs5I3EmBBUn6NYvyWSgcJ0L4yBtsfeXWdUcTOL/oks2dfjbNTx+3uVvGxOr7pXcR91mdRCE43Sg==" saltValue="Iwt0MK/S+htfgFBOkuDnPA==" spinCount="100000" sheet="1" objects="1" scenarios="1" selectLockedCells="1"/>
  <mergeCells count="7">
    <mergeCell ref="D51:Q52"/>
    <mergeCell ref="D39:Q40"/>
    <mergeCell ref="B1:Q1"/>
    <mergeCell ref="D6:Q7"/>
    <mergeCell ref="D42:Q43"/>
    <mergeCell ref="D45:Q46"/>
    <mergeCell ref="D37:Q37"/>
  </mergeCells>
  <pageMargins left="0.45" right="0.45" top="0.75" bottom="0.75" header="0.3" footer="0.3"/>
  <pageSetup scale="73" orientation="portrait" r:id="rId1"/>
  <headerFooter>
    <oddHeader>&amp;CStep 1- Access Requirements&amp;RPage &amp;P</oddHeader>
  </headerFooter>
  <rowBreaks count="1" manualBreakCount="1">
    <brk id="63" max="16383" man="1"/>
  </rowBreaks>
  <colBreaks count="1" manualBreakCount="1">
    <brk id="18"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52" r:id="rId4" name="Check Box 4">
              <controlPr defaultSize="0" autoFill="0" autoLine="0" autoPict="0">
                <anchor moveWithCells="1">
                  <from>
                    <xdr:col>1</xdr:col>
                    <xdr:colOff>28575</xdr:colOff>
                    <xdr:row>13</xdr:row>
                    <xdr:rowOff>9525</xdr:rowOff>
                  </from>
                  <to>
                    <xdr:col>1</xdr:col>
                    <xdr:colOff>247650</xdr:colOff>
                    <xdr:row>14</xdr:row>
                    <xdr:rowOff>28575</xdr:rowOff>
                  </to>
                </anchor>
              </controlPr>
            </control>
          </mc:Choice>
        </mc:AlternateContent>
        <mc:AlternateContent xmlns:mc="http://schemas.openxmlformats.org/markup-compatibility/2006">
          <mc:Choice Requires="x14">
            <control shapeId="2069" r:id="rId5" name="Check Box 21">
              <controlPr defaultSize="0" autoFill="0" autoLine="0" autoPict="0">
                <anchor moveWithCells="1">
                  <from>
                    <xdr:col>1</xdr:col>
                    <xdr:colOff>28575</xdr:colOff>
                    <xdr:row>15</xdr:row>
                    <xdr:rowOff>9525</xdr:rowOff>
                  </from>
                  <to>
                    <xdr:col>1</xdr:col>
                    <xdr:colOff>247650</xdr:colOff>
                    <xdr:row>16</xdr:row>
                    <xdr:rowOff>28575</xdr:rowOff>
                  </to>
                </anchor>
              </controlPr>
            </control>
          </mc:Choice>
        </mc:AlternateContent>
        <mc:AlternateContent xmlns:mc="http://schemas.openxmlformats.org/markup-compatibility/2006">
          <mc:Choice Requires="x14">
            <control shapeId="2070" r:id="rId6" name="Check Box 22">
              <controlPr defaultSize="0" autoFill="0" autoLine="0" autoPict="0">
                <anchor moveWithCells="1">
                  <from>
                    <xdr:col>1</xdr:col>
                    <xdr:colOff>28575</xdr:colOff>
                    <xdr:row>17</xdr:row>
                    <xdr:rowOff>9525</xdr:rowOff>
                  </from>
                  <to>
                    <xdr:col>1</xdr:col>
                    <xdr:colOff>247650</xdr:colOff>
                    <xdr:row>18</xdr:row>
                    <xdr:rowOff>28575</xdr:rowOff>
                  </to>
                </anchor>
              </controlPr>
            </control>
          </mc:Choice>
        </mc:AlternateContent>
        <mc:AlternateContent xmlns:mc="http://schemas.openxmlformats.org/markup-compatibility/2006">
          <mc:Choice Requires="x14">
            <control shapeId="2071" r:id="rId7" name="Check Box 23">
              <controlPr defaultSize="0" autoFill="0" autoLine="0" autoPict="0">
                <anchor moveWithCells="1">
                  <from>
                    <xdr:col>1</xdr:col>
                    <xdr:colOff>28575</xdr:colOff>
                    <xdr:row>19</xdr:row>
                    <xdr:rowOff>9525</xdr:rowOff>
                  </from>
                  <to>
                    <xdr:col>1</xdr:col>
                    <xdr:colOff>247650</xdr:colOff>
                    <xdr:row>20</xdr:row>
                    <xdr:rowOff>28575</xdr:rowOff>
                  </to>
                </anchor>
              </controlPr>
            </control>
          </mc:Choice>
        </mc:AlternateContent>
        <mc:AlternateContent xmlns:mc="http://schemas.openxmlformats.org/markup-compatibility/2006">
          <mc:Choice Requires="x14">
            <control shapeId="2072" r:id="rId8" name="Check Box 24">
              <controlPr defaultSize="0" autoFill="0" autoLine="0" autoPict="0">
                <anchor moveWithCells="1">
                  <from>
                    <xdr:col>1</xdr:col>
                    <xdr:colOff>28575</xdr:colOff>
                    <xdr:row>22</xdr:row>
                    <xdr:rowOff>9525</xdr:rowOff>
                  </from>
                  <to>
                    <xdr:col>1</xdr:col>
                    <xdr:colOff>247650</xdr:colOff>
                    <xdr:row>23</xdr:row>
                    <xdr:rowOff>28575</xdr:rowOff>
                  </to>
                </anchor>
              </controlPr>
            </control>
          </mc:Choice>
        </mc:AlternateContent>
        <mc:AlternateContent xmlns:mc="http://schemas.openxmlformats.org/markup-compatibility/2006">
          <mc:Choice Requires="x14">
            <control shapeId="2073" r:id="rId9" name="Check Box 25">
              <controlPr defaultSize="0" autoFill="0" autoLine="0" autoPict="0">
                <anchor moveWithCells="1">
                  <from>
                    <xdr:col>1</xdr:col>
                    <xdr:colOff>28575</xdr:colOff>
                    <xdr:row>24</xdr:row>
                    <xdr:rowOff>9525</xdr:rowOff>
                  </from>
                  <to>
                    <xdr:col>1</xdr:col>
                    <xdr:colOff>247650</xdr:colOff>
                    <xdr:row>25</xdr:row>
                    <xdr:rowOff>28575</xdr:rowOff>
                  </to>
                </anchor>
              </controlPr>
            </control>
          </mc:Choice>
        </mc:AlternateContent>
        <mc:AlternateContent xmlns:mc="http://schemas.openxmlformats.org/markup-compatibility/2006">
          <mc:Choice Requires="x14">
            <control shapeId="2075" r:id="rId10" name="Check Box 27">
              <controlPr defaultSize="0" autoFill="0" autoLine="0" autoPict="0">
                <anchor moveWithCells="1">
                  <from>
                    <xdr:col>1</xdr:col>
                    <xdr:colOff>28575</xdr:colOff>
                    <xdr:row>26</xdr:row>
                    <xdr:rowOff>9525</xdr:rowOff>
                  </from>
                  <to>
                    <xdr:col>1</xdr:col>
                    <xdr:colOff>247650</xdr:colOff>
                    <xdr:row>27</xdr:row>
                    <xdr:rowOff>28575</xdr:rowOff>
                  </to>
                </anchor>
              </controlPr>
            </control>
          </mc:Choice>
        </mc:AlternateContent>
        <mc:AlternateContent xmlns:mc="http://schemas.openxmlformats.org/markup-compatibility/2006">
          <mc:Choice Requires="x14">
            <control shapeId="2076" r:id="rId11" name="Check Box 28">
              <controlPr defaultSize="0" autoFill="0" autoLine="0" autoPict="0">
                <anchor moveWithCells="1">
                  <from>
                    <xdr:col>1</xdr:col>
                    <xdr:colOff>28575</xdr:colOff>
                    <xdr:row>28</xdr:row>
                    <xdr:rowOff>9525</xdr:rowOff>
                  </from>
                  <to>
                    <xdr:col>1</xdr:col>
                    <xdr:colOff>247650</xdr:colOff>
                    <xdr:row>29</xdr:row>
                    <xdr:rowOff>28575</xdr:rowOff>
                  </to>
                </anchor>
              </controlPr>
            </control>
          </mc:Choice>
        </mc:AlternateContent>
        <mc:AlternateContent xmlns:mc="http://schemas.openxmlformats.org/markup-compatibility/2006">
          <mc:Choice Requires="x14">
            <control shapeId="2078" r:id="rId12" name="Check Box 30">
              <controlPr defaultSize="0" autoFill="0" autoLine="0" autoPict="0">
                <anchor moveWithCells="1">
                  <from>
                    <xdr:col>1</xdr:col>
                    <xdr:colOff>28575</xdr:colOff>
                    <xdr:row>31</xdr:row>
                    <xdr:rowOff>9525</xdr:rowOff>
                  </from>
                  <to>
                    <xdr:col>1</xdr:col>
                    <xdr:colOff>247650</xdr:colOff>
                    <xdr:row>32</xdr:row>
                    <xdr:rowOff>28575</xdr:rowOff>
                  </to>
                </anchor>
              </controlPr>
            </control>
          </mc:Choice>
        </mc:AlternateContent>
        <mc:AlternateContent xmlns:mc="http://schemas.openxmlformats.org/markup-compatibility/2006">
          <mc:Choice Requires="x14">
            <control shapeId="2080" r:id="rId13" name="Check Box 32">
              <controlPr defaultSize="0" autoFill="0" autoLine="0" autoPict="0">
                <anchor moveWithCells="1">
                  <from>
                    <xdr:col>1</xdr:col>
                    <xdr:colOff>28575</xdr:colOff>
                    <xdr:row>33</xdr:row>
                    <xdr:rowOff>9525</xdr:rowOff>
                  </from>
                  <to>
                    <xdr:col>1</xdr:col>
                    <xdr:colOff>247650</xdr:colOff>
                    <xdr:row>34</xdr:row>
                    <xdr:rowOff>28575</xdr:rowOff>
                  </to>
                </anchor>
              </controlPr>
            </control>
          </mc:Choice>
        </mc:AlternateContent>
        <mc:AlternateContent xmlns:mc="http://schemas.openxmlformats.org/markup-compatibility/2006">
          <mc:Choice Requires="x14">
            <control shapeId="2081" r:id="rId14" name="Check Box 33">
              <controlPr defaultSize="0" autoFill="0" autoLine="0" autoPict="0">
                <anchor moveWithCells="1">
                  <from>
                    <xdr:col>1</xdr:col>
                    <xdr:colOff>28575</xdr:colOff>
                    <xdr:row>38</xdr:row>
                    <xdr:rowOff>9525</xdr:rowOff>
                  </from>
                  <to>
                    <xdr:col>1</xdr:col>
                    <xdr:colOff>247650</xdr:colOff>
                    <xdr:row>39</xdr:row>
                    <xdr:rowOff>28575</xdr:rowOff>
                  </to>
                </anchor>
              </controlPr>
            </control>
          </mc:Choice>
        </mc:AlternateContent>
        <mc:AlternateContent xmlns:mc="http://schemas.openxmlformats.org/markup-compatibility/2006">
          <mc:Choice Requires="x14">
            <control shapeId="2083" r:id="rId15" name="Check Box 35">
              <controlPr defaultSize="0" autoFill="0" autoLine="0" autoPict="0">
                <anchor moveWithCells="1">
                  <from>
                    <xdr:col>1</xdr:col>
                    <xdr:colOff>28575</xdr:colOff>
                    <xdr:row>41</xdr:row>
                    <xdr:rowOff>9525</xdr:rowOff>
                  </from>
                  <to>
                    <xdr:col>1</xdr:col>
                    <xdr:colOff>247650</xdr:colOff>
                    <xdr:row>42</xdr:row>
                    <xdr:rowOff>28575</xdr:rowOff>
                  </to>
                </anchor>
              </controlPr>
            </control>
          </mc:Choice>
        </mc:AlternateContent>
        <mc:AlternateContent xmlns:mc="http://schemas.openxmlformats.org/markup-compatibility/2006">
          <mc:Choice Requires="x14">
            <control shapeId="2084" r:id="rId16" name="Check Box 36">
              <controlPr defaultSize="0" autoFill="0" autoLine="0" autoPict="0">
                <anchor moveWithCells="1">
                  <from>
                    <xdr:col>1</xdr:col>
                    <xdr:colOff>28575</xdr:colOff>
                    <xdr:row>44</xdr:row>
                    <xdr:rowOff>9525</xdr:rowOff>
                  </from>
                  <to>
                    <xdr:col>1</xdr:col>
                    <xdr:colOff>247650</xdr:colOff>
                    <xdr:row>45</xdr:row>
                    <xdr:rowOff>28575</xdr:rowOff>
                  </to>
                </anchor>
              </controlPr>
            </control>
          </mc:Choice>
        </mc:AlternateContent>
        <mc:AlternateContent xmlns:mc="http://schemas.openxmlformats.org/markup-compatibility/2006">
          <mc:Choice Requires="x14">
            <control shapeId="2086" r:id="rId17" name="Check Box 38">
              <controlPr defaultSize="0" autoFill="0" autoLine="0" autoPict="0">
                <anchor moveWithCells="1">
                  <from>
                    <xdr:col>1</xdr:col>
                    <xdr:colOff>28575</xdr:colOff>
                    <xdr:row>48</xdr:row>
                    <xdr:rowOff>9525</xdr:rowOff>
                  </from>
                  <to>
                    <xdr:col>1</xdr:col>
                    <xdr:colOff>247650</xdr:colOff>
                    <xdr:row>49</xdr:row>
                    <xdr:rowOff>28575</xdr:rowOff>
                  </to>
                </anchor>
              </controlPr>
            </control>
          </mc:Choice>
        </mc:AlternateContent>
        <mc:AlternateContent xmlns:mc="http://schemas.openxmlformats.org/markup-compatibility/2006">
          <mc:Choice Requires="x14">
            <control shapeId="2087" r:id="rId18" name="Check Box 39">
              <controlPr defaultSize="0" autoFill="0" autoLine="0" autoPict="0">
                <anchor moveWithCells="1">
                  <from>
                    <xdr:col>1</xdr:col>
                    <xdr:colOff>28575</xdr:colOff>
                    <xdr:row>50</xdr:row>
                    <xdr:rowOff>9525</xdr:rowOff>
                  </from>
                  <to>
                    <xdr:col>1</xdr:col>
                    <xdr:colOff>247650</xdr:colOff>
                    <xdr:row>51</xdr:row>
                    <xdr:rowOff>28575</xdr:rowOff>
                  </to>
                </anchor>
              </controlPr>
            </control>
          </mc:Choice>
        </mc:AlternateContent>
        <mc:AlternateContent xmlns:mc="http://schemas.openxmlformats.org/markup-compatibility/2006">
          <mc:Choice Requires="x14">
            <control shapeId="2088" r:id="rId19" name="Check Box 40">
              <controlPr defaultSize="0" autoFill="0" autoLine="0" autoPict="0">
                <anchor moveWithCells="1">
                  <from>
                    <xdr:col>1</xdr:col>
                    <xdr:colOff>28575</xdr:colOff>
                    <xdr:row>54</xdr:row>
                    <xdr:rowOff>9525</xdr:rowOff>
                  </from>
                  <to>
                    <xdr:col>1</xdr:col>
                    <xdr:colOff>247650</xdr:colOff>
                    <xdr:row>55</xdr:row>
                    <xdr:rowOff>28575</xdr:rowOff>
                  </to>
                </anchor>
              </controlPr>
            </control>
          </mc:Choice>
        </mc:AlternateContent>
        <mc:AlternateContent xmlns:mc="http://schemas.openxmlformats.org/markup-compatibility/2006">
          <mc:Choice Requires="x14">
            <control shapeId="2089" r:id="rId20" name="Check Box 41">
              <controlPr defaultSize="0" autoFill="0" autoLine="0" autoPict="0">
                <anchor moveWithCells="1">
                  <from>
                    <xdr:col>1</xdr:col>
                    <xdr:colOff>28575</xdr:colOff>
                    <xdr:row>56</xdr:row>
                    <xdr:rowOff>9525</xdr:rowOff>
                  </from>
                  <to>
                    <xdr:col>1</xdr:col>
                    <xdr:colOff>247650</xdr:colOff>
                    <xdr:row>57</xdr:row>
                    <xdr:rowOff>28575</xdr:rowOff>
                  </to>
                </anchor>
              </controlPr>
            </control>
          </mc:Choice>
        </mc:AlternateContent>
        <mc:AlternateContent xmlns:mc="http://schemas.openxmlformats.org/markup-compatibility/2006">
          <mc:Choice Requires="x14">
            <control shapeId="2090" r:id="rId21" name="Check Box 42">
              <controlPr defaultSize="0" autoFill="0" autoLine="0" autoPict="0">
                <anchor moveWithCells="1">
                  <from>
                    <xdr:col>1</xdr:col>
                    <xdr:colOff>28575</xdr:colOff>
                    <xdr:row>5</xdr:row>
                    <xdr:rowOff>9525</xdr:rowOff>
                  </from>
                  <to>
                    <xdr:col>1</xdr:col>
                    <xdr:colOff>247650</xdr:colOff>
                    <xdr:row>6</xdr:row>
                    <xdr:rowOff>28575</xdr:rowOff>
                  </to>
                </anchor>
              </controlPr>
            </control>
          </mc:Choice>
        </mc:AlternateContent>
        <mc:AlternateContent xmlns:mc="http://schemas.openxmlformats.org/markup-compatibility/2006">
          <mc:Choice Requires="x14">
            <control shapeId="2092" r:id="rId22" name="Check Box 44">
              <controlPr defaultSize="0" autoFill="0" autoLine="0" autoPict="0">
                <anchor moveWithCells="1">
                  <from>
                    <xdr:col>1</xdr:col>
                    <xdr:colOff>28575</xdr:colOff>
                    <xdr:row>9</xdr:row>
                    <xdr:rowOff>9525</xdr:rowOff>
                  </from>
                  <to>
                    <xdr:col>1</xdr:col>
                    <xdr:colOff>247650</xdr:colOff>
                    <xdr:row>10</xdr:row>
                    <xdr:rowOff>28575</xdr:rowOff>
                  </to>
                </anchor>
              </controlPr>
            </control>
          </mc:Choice>
        </mc:AlternateContent>
        <mc:AlternateContent xmlns:mc="http://schemas.openxmlformats.org/markup-compatibility/2006">
          <mc:Choice Requires="x14">
            <control shapeId="2093" r:id="rId23" name="Check Box 45">
              <controlPr defaultSize="0" autoFill="0" autoLine="0" autoPict="0">
                <anchor moveWithCells="1">
                  <from>
                    <xdr:col>1</xdr:col>
                    <xdr:colOff>28575</xdr:colOff>
                    <xdr:row>36</xdr:row>
                    <xdr:rowOff>9525</xdr:rowOff>
                  </from>
                  <to>
                    <xdr:col>1</xdr:col>
                    <xdr:colOff>247650</xdr:colOff>
                    <xdr:row>36</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Y536"/>
  <sheetViews>
    <sheetView topLeftCell="A16" zoomScale="96" zoomScaleNormal="96" workbookViewId="0">
      <selection activeCell="B9" sqref="B9:D9"/>
    </sheetView>
  </sheetViews>
  <sheetFormatPr defaultRowHeight="15" x14ac:dyDescent="0.25"/>
  <cols>
    <col min="1" max="1" width="1.5703125" style="83" customWidth="1"/>
    <col min="2" max="2" width="13.85546875" style="85" customWidth="1"/>
    <col min="3" max="3" width="30.7109375" style="85" customWidth="1"/>
    <col min="4" max="4" width="2.85546875" style="85" customWidth="1"/>
    <col min="5" max="5" width="12.85546875" style="85" customWidth="1"/>
    <col min="6" max="6" width="30.7109375" style="85" customWidth="1"/>
    <col min="7" max="7" width="2.140625" style="85" customWidth="1"/>
    <col min="8" max="8" width="12.5703125" style="85" customWidth="1"/>
    <col min="9" max="9" width="30.7109375" style="85" customWidth="1"/>
    <col min="10" max="10" width="16.42578125" style="85" customWidth="1"/>
    <col min="11" max="11" width="9.140625" style="103"/>
    <col min="12" max="12" width="9.140625" style="85"/>
    <col min="13" max="15" width="9.140625" style="84"/>
    <col min="16" max="16" width="2.42578125" style="84" customWidth="1"/>
    <col min="17" max="17" width="12.140625" style="84" customWidth="1"/>
    <col min="18" max="23" width="9.140625" style="84"/>
    <col min="24" max="24" width="1.5703125" style="84" customWidth="1"/>
    <col min="25" max="51" width="9.140625" style="84"/>
    <col min="52" max="16384" width="9.140625" style="85"/>
  </cols>
  <sheetData>
    <row r="1" spans="1:23" ht="33.75" customHeight="1" thickBot="1" x14ac:dyDescent="0.3">
      <c r="B1" s="564" t="s">
        <v>120</v>
      </c>
      <c r="C1" s="565"/>
      <c r="D1" s="565"/>
      <c r="E1" s="565"/>
      <c r="F1" s="565"/>
      <c r="G1" s="565"/>
      <c r="H1" s="565"/>
      <c r="I1" s="566"/>
      <c r="J1" s="101"/>
      <c r="K1" s="102"/>
      <c r="L1" s="102"/>
      <c r="M1" s="102"/>
      <c r="N1" s="102"/>
      <c r="O1" s="102"/>
      <c r="P1" s="102"/>
      <c r="Q1" s="102"/>
      <c r="R1" s="102"/>
      <c r="S1" s="102"/>
      <c r="T1" s="102"/>
      <c r="U1" s="102"/>
      <c r="V1" s="102"/>
      <c r="W1" s="102"/>
    </row>
    <row r="2" spans="1:23" ht="6" customHeight="1" x14ac:dyDescent="0.25">
      <c r="B2" s="88"/>
      <c r="C2" s="88"/>
      <c r="D2" s="88"/>
      <c r="E2" s="88"/>
      <c r="F2" s="88"/>
      <c r="G2" s="88"/>
      <c r="H2" s="88"/>
      <c r="I2" s="97"/>
      <c r="J2" s="97"/>
      <c r="L2" s="103"/>
      <c r="M2" s="103"/>
      <c r="N2" s="103"/>
      <c r="O2" s="103"/>
      <c r="P2" s="103"/>
      <c r="Q2" s="103"/>
      <c r="R2" s="103"/>
      <c r="S2" s="103"/>
      <c r="T2" s="103"/>
      <c r="U2" s="103"/>
      <c r="V2" s="103"/>
      <c r="W2" s="103"/>
    </row>
    <row r="3" spans="1:23" ht="51" customHeight="1" x14ac:dyDescent="0.25">
      <c r="B3" s="567" t="s">
        <v>364</v>
      </c>
      <c r="C3" s="567"/>
      <c r="D3" s="567"/>
      <c r="E3" s="567"/>
      <c r="F3" s="567"/>
      <c r="G3" s="567"/>
      <c r="H3" s="567"/>
      <c r="I3" s="567"/>
      <c r="J3" s="104"/>
      <c r="K3" s="105"/>
      <c r="L3" s="105"/>
      <c r="M3" s="105"/>
      <c r="N3" s="105"/>
      <c r="O3" s="105"/>
      <c r="P3" s="105"/>
      <c r="Q3" s="105"/>
      <c r="R3" s="105"/>
      <c r="S3" s="105"/>
      <c r="T3" s="105"/>
      <c r="U3" s="105"/>
      <c r="V3" s="105"/>
      <c r="W3" s="105"/>
    </row>
    <row r="4" spans="1:23" ht="36" customHeight="1" x14ac:dyDescent="0.25">
      <c r="B4" s="577" t="s">
        <v>298</v>
      </c>
      <c r="C4" s="577"/>
      <c r="D4" s="577"/>
      <c r="E4" s="577"/>
      <c r="F4" s="577"/>
      <c r="G4" s="577"/>
      <c r="H4" s="577"/>
      <c r="I4" s="577"/>
      <c r="J4" s="83"/>
      <c r="L4" s="84"/>
    </row>
    <row r="5" spans="1:23" x14ac:dyDescent="0.25">
      <c r="B5" s="568" t="s">
        <v>27</v>
      </c>
      <c r="C5" s="568"/>
      <c r="D5" s="83"/>
      <c r="E5" s="83"/>
      <c r="F5" s="83"/>
      <c r="G5" s="83"/>
      <c r="H5" s="83"/>
      <c r="I5" s="83"/>
      <c r="J5" s="83"/>
      <c r="L5" s="84"/>
    </row>
    <row r="6" spans="1:23" ht="15" customHeight="1" x14ac:dyDescent="0.25">
      <c r="B6" s="571"/>
      <c r="C6" s="572"/>
      <c r="D6" s="572"/>
      <c r="E6" s="572"/>
      <c r="F6" s="572"/>
      <c r="G6" s="572"/>
      <c r="H6" s="572"/>
      <c r="I6" s="573"/>
      <c r="J6" s="106"/>
      <c r="K6" s="107"/>
      <c r="L6" s="107"/>
      <c r="M6" s="107"/>
      <c r="N6" s="107"/>
      <c r="O6" s="107"/>
      <c r="P6" s="107"/>
      <c r="Q6" s="107"/>
      <c r="R6" s="107"/>
      <c r="S6" s="107"/>
      <c r="T6" s="107"/>
      <c r="U6" s="107"/>
      <c r="V6" s="107"/>
      <c r="W6" s="107"/>
    </row>
    <row r="7" spans="1:23" s="84" customFormat="1" ht="4.5" customHeight="1" x14ac:dyDescent="0.25">
      <c r="A7" s="83"/>
      <c r="B7" s="439"/>
      <c r="C7" s="439"/>
      <c r="D7" s="439"/>
      <c r="E7" s="439"/>
      <c r="F7" s="439"/>
      <c r="G7" s="439"/>
      <c r="H7" s="439"/>
      <c r="I7" s="438"/>
      <c r="J7" s="106"/>
      <c r="K7" s="107"/>
      <c r="L7" s="107"/>
      <c r="M7" s="107"/>
      <c r="N7" s="107"/>
      <c r="O7" s="107"/>
      <c r="P7" s="107"/>
      <c r="Q7" s="107"/>
      <c r="R7" s="107"/>
      <c r="S7" s="107"/>
      <c r="T7" s="107"/>
      <c r="U7" s="107"/>
      <c r="V7" s="107"/>
      <c r="W7" s="107"/>
    </row>
    <row r="8" spans="1:23" ht="21" customHeight="1" x14ac:dyDescent="0.25">
      <c r="B8" s="578" t="s">
        <v>367</v>
      </c>
      <c r="C8" s="578"/>
      <c r="D8" s="578"/>
      <c r="E8" s="578"/>
      <c r="F8" s="578"/>
      <c r="G8" s="578"/>
      <c r="H8" s="578"/>
      <c r="I8" s="578"/>
      <c r="J8" s="97"/>
      <c r="L8" s="103"/>
      <c r="M8" s="103"/>
      <c r="N8" s="103"/>
      <c r="O8" s="103"/>
      <c r="P8" s="103"/>
      <c r="Q8" s="103"/>
      <c r="R8" s="103"/>
      <c r="S8" s="103"/>
      <c r="T8" s="103"/>
      <c r="U8" s="103"/>
      <c r="V8" s="103"/>
      <c r="W8" s="103"/>
    </row>
    <row r="9" spans="1:23" ht="15" customHeight="1" x14ac:dyDescent="0.25">
      <c r="B9" s="574"/>
      <c r="C9" s="575"/>
      <c r="D9" s="576"/>
      <c r="E9" s="440"/>
      <c r="F9" s="440"/>
      <c r="G9" s="440"/>
      <c r="H9" s="440"/>
      <c r="I9" s="440"/>
      <c r="J9" s="106"/>
      <c r="K9" s="107"/>
      <c r="L9" s="107"/>
      <c r="M9" s="107"/>
      <c r="N9" s="107"/>
      <c r="O9" s="107"/>
      <c r="P9" s="107"/>
      <c r="Q9" s="107"/>
      <c r="R9" s="107"/>
      <c r="S9" s="107"/>
      <c r="T9" s="107"/>
      <c r="U9" s="107"/>
      <c r="V9" s="107"/>
      <c r="W9" s="107"/>
    </row>
    <row r="10" spans="1:23" ht="6" customHeight="1" x14ac:dyDescent="0.25">
      <c r="B10" s="89"/>
      <c r="C10" s="88"/>
      <c r="D10" s="88"/>
      <c r="E10" s="88"/>
      <c r="F10" s="88"/>
      <c r="G10" s="88"/>
      <c r="H10" s="88"/>
      <c r="I10" s="83"/>
      <c r="J10" s="83"/>
      <c r="L10" s="84"/>
    </row>
    <row r="11" spans="1:23" ht="16.5" customHeight="1" x14ac:dyDescent="0.25">
      <c r="B11" s="86" t="s">
        <v>80</v>
      </c>
      <c r="C11" s="83"/>
      <c r="D11" s="83"/>
      <c r="E11" s="86" t="s">
        <v>39</v>
      </c>
      <c r="F11" s="83"/>
      <c r="G11" s="83"/>
      <c r="H11" s="86" t="s">
        <v>40</v>
      </c>
      <c r="I11" s="83"/>
      <c r="J11" s="108"/>
      <c r="L11" s="103"/>
      <c r="M11" s="103"/>
      <c r="N11" s="103"/>
      <c r="O11" s="103"/>
      <c r="Q11" s="109"/>
      <c r="R11" s="103"/>
    </row>
    <row r="12" spans="1:23" ht="6" customHeight="1" x14ac:dyDescent="0.25">
      <c r="B12" s="89"/>
      <c r="C12" s="88"/>
      <c r="D12" s="88"/>
      <c r="E12" s="83"/>
      <c r="F12" s="83"/>
      <c r="G12" s="88"/>
      <c r="H12" s="83"/>
      <c r="I12" s="83"/>
      <c r="J12" s="97"/>
      <c r="L12" s="103"/>
      <c r="M12" s="103"/>
      <c r="N12" s="103"/>
      <c r="O12" s="103"/>
      <c r="Q12" s="103"/>
      <c r="R12" s="103"/>
    </row>
    <row r="13" spans="1:23" ht="31.5" customHeight="1" x14ac:dyDescent="0.25">
      <c r="B13" s="90" t="s">
        <v>28</v>
      </c>
      <c r="C13" s="299"/>
      <c r="D13" s="110"/>
      <c r="E13" s="90" t="s">
        <v>35</v>
      </c>
      <c r="F13" s="299"/>
      <c r="G13" s="110"/>
      <c r="H13" s="90" t="s">
        <v>35</v>
      </c>
      <c r="I13" s="299"/>
      <c r="J13" s="111"/>
      <c r="K13" s="112"/>
      <c r="L13" s="112"/>
      <c r="M13" s="112"/>
      <c r="N13" s="112"/>
      <c r="O13" s="112"/>
      <c r="Q13" s="113"/>
      <c r="R13" s="112"/>
      <c r="S13" s="112"/>
      <c r="T13" s="112"/>
      <c r="U13" s="112"/>
      <c r="V13" s="112"/>
      <c r="W13" s="112"/>
    </row>
    <row r="14" spans="1:23" ht="6" customHeight="1" x14ac:dyDescent="0.25">
      <c r="B14" s="87"/>
      <c r="C14" s="88"/>
      <c r="D14" s="88"/>
      <c r="E14" s="91"/>
      <c r="F14" s="83"/>
      <c r="G14" s="88"/>
      <c r="H14" s="91"/>
      <c r="I14" s="83"/>
      <c r="J14" s="114"/>
      <c r="L14" s="103"/>
      <c r="M14" s="103"/>
      <c r="N14" s="103"/>
      <c r="O14" s="103"/>
      <c r="Q14" s="115"/>
      <c r="R14" s="103"/>
      <c r="S14" s="103"/>
      <c r="T14" s="103"/>
      <c r="U14" s="103"/>
      <c r="V14" s="103"/>
      <c r="W14" s="103"/>
    </row>
    <row r="15" spans="1:23" ht="30" customHeight="1" x14ac:dyDescent="0.25">
      <c r="B15" s="90" t="s">
        <v>29</v>
      </c>
      <c r="C15" s="299"/>
      <c r="D15" s="110"/>
      <c r="E15" s="90" t="s">
        <v>34</v>
      </c>
      <c r="F15" s="299" t="s">
        <v>128</v>
      </c>
      <c r="G15" s="110"/>
      <c r="H15" s="90" t="s">
        <v>34</v>
      </c>
      <c r="I15" s="299" t="s">
        <v>128</v>
      </c>
      <c r="J15" s="116"/>
      <c r="K15" s="112"/>
      <c r="L15" s="112"/>
      <c r="M15" s="112"/>
      <c r="N15" s="112"/>
      <c r="O15" s="112"/>
      <c r="Q15" s="117"/>
      <c r="R15" s="112"/>
      <c r="S15" s="112"/>
      <c r="T15" s="112"/>
      <c r="U15" s="112"/>
      <c r="V15" s="112"/>
      <c r="W15" s="112"/>
    </row>
    <row r="16" spans="1:23" ht="6" customHeight="1" x14ac:dyDescent="0.25">
      <c r="B16" s="92"/>
      <c r="C16" s="94"/>
      <c r="D16" s="88"/>
      <c r="E16" s="95"/>
      <c r="F16" s="94"/>
      <c r="G16" s="88"/>
      <c r="H16" s="92"/>
      <c r="I16" s="94"/>
      <c r="J16" s="118"/>
      <c r="K16" s="377"/>
      <c r="L16" s="121"/>
      <c r="M16" s="119"/>
      <c r="N16" s="119"/>
      <c r="O16" s="119"/>
      <c r="Q16" s="117"/>
      <c r="R16" s="119"/>
      <c r="S16" s="119"/>
      <c r="T16" s="119"/>
      <c r="U16" s="119"/>
      <c r="V16" s="119"/>
      <c r="W16" s="119"/>
    </row>
    <row r="17" spans="2:23" ht="15" customHeight="1" x14ac:dyDescent="0.25">
      <c r="B17" s="92" t="s">
        <v>30</v>
      </c>
      <c r="C17" s="299"/>
      <c r="D17" s="110"/>
      <c r="E17" s="92" t="s">
        <v>36</v>
      </c>
      <c r="F17" s="299"/>
      <c r="G17" s="110"/>
      <c r="H17" s="92" t="s">
        <v>36</v>
      </c>
      <c r="I17" s="299"/>
      <c r="J17" s="116"/>
      <c r="K17" s="112"/>
      <c r="L17" s="112"/>
      <c r="M17" s="112"/>
      <c r="N17" s="112"/>
      <c r="O17" s="112"/>
      <c r="Q17" s="117"/>
      <c r="R17" s="112"/>
      <c r="S17" s="112"/>
      <c r="T17" s="112"/>
      <c r="U17" s="112"/>
      <c r="V17" s="112"/>
      <c r="W17" s="112"/>
    </row>
    <row r="18" spans="2:23" ht="6" customHeight="1" x14ac:dyDescent="0.25">
      <c r="B18" s="92"/>
      <c r="C18" s="94"/>
      <c r="D18" s="88"/>
      <c r="E18" s="95"/>
      <c r="F18" s="94"/>
      <c r="G18" s="88"/>
      <c r="H18" s="92"/>
      <c r="I18" s="94"/>
      <c r="J18" s="118"/>
      <c r="K18" s="377"/>
      <c r="L18" s="121"/>
      <c r="M18" s="119"/>
      <c r="N18" s="119"/>
      <c r="O18" s="119"/>
      <c r="Q18" s="117"/>
      <c r="R18" s="119"/>
      <c r="S18" s="119"/>
      <c r="T18" s="119"/>
      <c r="U18" s="119"/>
      <c r="V18" s="119"/>
      <c r="W18" s="119"/>
    </row>
    <row r="19" spans="2:23" ht="30" customHeight="1" x14ac:dyDescent="0.25">
      <c r="B19" s="90" t="s">
        <v>340</v>
      </c>
      <c r="C19" s="300"/>
      <c r="D19" s="110"/>
      <c r="E19" s="98" t="s">
        <v>130</v>
      </c>
      <c r="F19" s="299"/>
      <c r="G19" s="110"/>
      <c r="H19" s="98" t="s">
        <v>281</v>
      </c>
      <c r="I19" s="299"/>
      <c r="J19" s="116"/>
      <c r="K19" s="112"/>
      <c r="L19" s="112"/>
      <c r="M19" s="112"/>
      <c r="N19" s="112"/>
      <c r="O19" s="112"/>
      <c r="Q19" s="117"/>
      <c r="R19" s="112"/>
      <c r="S19" s="112"/>
      <c r="T19" s="112"/>
      <c r="U19" s="112"/>
      <c r="V19" s="112"/>
      <c r="W19" s="112"/>
    </row>
    <row r="20" spans="2:23" ht="6" customHeight="1" x14ac:dyDescent="0.25">
      <c r="B20" s="92"/>
      <c r="C20" s="94"/>
      <c r="D20" s="88"/>
      <c r="E20" s="95"/>
      <c r="F20" s="94"/>
      <c r="G20" s="88"/>
      <c r="H20" s="92"/>
      <c r="I20" s="94"/>
      <c r="J20" s="118"/>
      <c r="K20" s="377"/>
      <c r="L20" s="121"/>
      <c r="M20" s="119"/>
      <c r="N20" s="119"/>
      <c r="O20" s="119"/>
      <c r="Q20" s="117"/>
      <c r="R20" s="119"/>
      <c r="S20" s="119"/>
      <c r="T20" s="119"/>
      <c r="U20" s="119"/>
      <c r="V20" s="119"/>
      <c r="W20" s="119"/>
    </row>
    <row r="21" spans="2:23" ht="15" customHeight="1" x14ac:dyDescent="0.25">
      <c r="B21" s="92" t="s">
        <v>31</v>
      </c>
      <c r="C21" s="300"/>
      <c r="D21" s="110"/>
      <c r="E21" s="92" t="s">
        <v>263</v>
      </c>
      <c r="F21" s="299" t="s">
        <v>44</v>
      </c>
      <c r="G21" s="110"/>
      <c r="H21" s="92" t="s">
        <v>263</v>
      </c>
      <c r="I21" s="299" t="s">
        <v>44</v>
      </c>
      <c r="J21" s="116"/>
      <c r="K21" s="112"/>
      <c r="L21" s="112"/>
      <c r="M21" s="112"/>
      <c r="N21" s="112"/>
      <c r="O21" s="112"/>
      <c r="Q21" s="117"/>
      <c r="R21" s="112"/>
      <c r="S21" s="112"/>
      <c r="T21" s="112"/>
      <c r="U21" s="112"/>
      <c r="V21" s="112"/>
      <c r="W21" s="112"/>
    </row>
    <row r="22" spans="2:23" ht="6" customHeight="1" x14ac:dyDescent="0.25">
      <c r="B22" s="92"/>
      <c r="C22" s="94"/>
      <c r="D22" s="88"/>
      <c r="E22" s="95"/>
      <c r="F22" s="94"/>
      <c r="G22" s="88"/>
      <c r="H22" s="92"/>
      <c r="I22" s="94"/>
      <c r="J22" s="118"/>
      <c r="K22" s="377"/>
      <c r="L22" s="121"/>
      <c r="M22" s="119"/>
      <c r="N22" s="119"/>
      <c r="O22" s="119"/>
      <c r="Q22" s="117"/>
      <c r="R22" s="119"/>
      <c r="S22" s="119"/>
      <c r="T22" s="119"/>
      <c r="U22" s="119"/>
      <c r="V22" s="119"/>
      <c r="W22" s="119"/>
    </row>
    <row r="23" spans="2:23" x14ac:dyDescent="0.25">
      <c r="B23" s="92" t="s">
        <v>32</v>
      </c>
      <c r="C23" s="299"/>
      <c r="D23" s="110"/>
      <c r="E23" s="92" t="s">
        <v>262</v>
      </c>
      <c r="F23" s="301"/>
      <c r="G23" s="110"/>
      <c r="H23" s="92" t="s">
        <v>262</v>
      </c>
      <c r="I23" s="301"/>
      <c r="J23" s="116"/>
      <c r="K23" s="112"/>
      <c r="L23" s="112"/>
      <c r="M23" s="112"/>
      <c r="N23" s="112"/>
      <c r="O23" s="112"/>
      <c r="Q23" s="117"/>
      <c r="R23" s="112"/>
      <c r="S23" s="112"/>
      <c r="T23" s="112"/>
      <c r="U23" s="112"/>
      <c r="V23" s="112"/>
      <c r="W23" s="112"/>
    </row>
    <row r="24" spans="2:23" ht="6" customHeight="1" x14ac:dyDescent="0.25">
      <c r="B24" s="92"/>
      <c r="C24" s="94"/>
      <c r="D24" s="88"/>
      <c r="E24" s="88"/>
      <c r="F24" s="88"/>
      <c r="G24" s="88"/>
      <c r="H24" s="88"/>
      <c r="I24" s="83"/>
      <c r="J24" s="88"/>
      <c r="K24" s="377"/>
      <c r="L24" s="121"/>
      <c r="M24" s="119"/>
      <c r="N24" s="119"/>
      <c r="O24" s="119"/>
      <c r="Q24" s="120"/>
      <c r="R24" s="119"/>
      <c r="S24" s="119"/>
      <c r="T24" s="119"/>
      <c r="U24" s="119"/>
      <c r="V24" s="119"/>
      <c r="W24" s="119"/>
    </row>
    <row r="25" spans="2:23" x14ac:dyDescent="0.25">
      <c r="B25" s="92" t="s">
        <v>279</v>
      </c>
      <c r="C25" s="299"/>
      <c r="D25" s="569" t="s">
        <v>280</v>
      </c>
      <c r="E25" s="570"/>
      <c r="F25" s="110"/>
      <c r="G25" s="110"/>
      <c r="H25" s="110"/>
      <c r="I25" s="83"/>
      <c r="J25" s="83"/>
      <c r="L25" s="84"/>
    </row>
    <row r="26" spans="2:23" ht="13.5" customHeight="1" x14ac:dyDescent="0.25">
      <c r="B26" s="96"/>
      <c r="C26" s="88"/>
      <c r="D26" s="88"/>
      <c r="E26" s="88"/>
      <c r="F26" s="88"/>
      <c r="G26" s="88"/>
      <c r="H26" s="88"/>
      <c r="I26" s="83"/>
      <c r="J26" s="97"/>
      <c r="L26" s="103"/>
      <c r="M26" s="103"/>
      <c r="N26" s="103"/>
      <c r="O26" s="103"/>
      <c r="P26" s="103"/>
      <c r="Q26" s="103"/>
      <c r="R26" s="103"/>
      <c r="S26" s="103"/>
      <c r="T26" s="103"/>
      <c r="U26" s="103"/>
      <c r="V26" s="103"/>
      <c r="W26" s="103"/>
    </row>
    <row r="27" spans="2:23" ht="13.5" customHeight="1" x14ac:dyDescent="0.25">
      <c r="B27" s="86" t="s">
        <v>91</v>
      </c>
      <c r="C27" s="88"/>
      <c r="D27" s="88"/>
      <c r="E27" s="86" t="s">
        <v>87</v>
      </c>
      <c r="F27" s="83"/>
      <c r="G27" s="88"/>
      <c r="H27" s="88"/>
      <c r="I27" s="83"/>
      <c r="J27" s="108"/>
      <c r="L27" s="103"/>
      <c r="P27" s="103"/>
      <c r="Q27" s="103"/>
      <c r="R27" s="103"/>
      <c r="S27" s="103"/>
      <c r="T27" s="103"/>
      <c r="U27" s="103"/>
      <c r="V27" s="103"/>
      <c r="W27" s="103"/>
    </row>
    <row r="28" spans="2:23" ht="6" customHeight="1" x14ac:dyDescent="0.25">
      <c r="B28" s="89"/>
      <c r="C28" s="88"/>
      <c r="D28" s="88"/>
      <c r="E28" s="83"/>
      <c r="F28" s="83"/>
      <c r="G28" s="88"/>
      <c r="H28" s="88"/>
      <c r="I28" s="83"/>
      <c r="J28" s="97"/>
      <c r="L28" s="103"/>
      <c r="M28" s="103"/>
      <c r="N28" s="103"/>
      <c r="O28" s="103"/>
    </row>
    <row r="29" spans="2:23" ht="36" customHeight="1" x14ac:dyDescent="0.25">
      <c r="B29" s="90" t="s">
        <v>28</v>
      </c>
      <c r="C29" s="299"/>
      <c r="D29" s="110"/>
      <c r="E29" s="90" t="s">
        <v>35</v>
      </c>
      <c r="F29" s="299"/>
      <c r="G29" s="110"/>
      <c r="H29" s="110"/>
      <c r="I29" s="83"/>
      <c r="J29" s="111"/>
      <c r="K29" s="112"/>
      <c r="L29" s="112"/>
      <c r="M29" s="112"/>
      <c r="N29" s="112"/>
      <c r="O29" s="112"/>
      <c r="P29" s="103"/>
      <c r="Q29" s="103"/>
      <c r="R29" s="563"/>
      <c r="S29" s="563"/>
      <c r="T29" s="563"/>
      <c r="U29" s="563"/>
      <c r="V29" s="563"/>
      <c r="W29" s="563"/>
    </row>
    <row r="30" spans="2:23" ht="6" customHeight="1" x14ac:dyDescent="0.25">
      <c r="B30" s="87"/>
      <c r="C30" s="88"/>
      <c r="D30" s="88"/>
      <c r="E30" s="91"/>
      <c r="F30" s="83"/>
      <c r="G30" s="88"/>
      <c r="H30" s="88"/>
      <c r="I30" s="83"/>
      <c r="J30" s="114"/>
      <c r="L30" s="103"/>
      <c r="M30" s="103"/>
      <c r="N30" s="103"/>
      <c r="O30" s="103"/>
      <c r="P30" s="103"/>
      <c r="Q30" s="103"/>
      <c r="R30" s="103"/>
      <c r="S30" s="103"/>
      <c r="T30" s="103"/>
      <c r="U30" s="103"/>
      <c r="V30" s="103"/>
      <c r="W30" s="103"/>
    </row>
    <row r="31" spans="2:23" ht="15" customHeight="1" x14ac:dyDescent="0.25">
      <c r="B31" s="92" t="s">
        <v>29</v>
      </c>
      <c r="C31" s="299"/>
      <c r="D31" s="110"/>
      <c r="E31" s="92" t="s">
        <v>34</v>
      </c>
      <c r="F31" s="299"/>
      <c r="G31" s="110"/>
      <c r="H31" s="110"/>
      <c r="I31" s="83"/>
      <c r="J31" s="116"/>
      <c r="K31" s="112"/>
      <c r="L31" s="112"/>
      <c r="M31" s="112"/>
      <c r="N31" s="112"/>
      <c r="O31" s="112"/>
      <c r="P31" s="103"/>
      <c r="Q31" s="103"/>
      <c r="R31" s="563"/>
      <c r="S31" s="563"/>
      <c r="T31" s="563"/>
      <c r="U31" s="563"/>
      <c r="V31" s="563"/>
      <c r="W31" s="563"/>
    </row>
    <row r="32" spans="2:23" ht="6" customHeight="1" x14ac:dyDescent="0.25">
      <c r="B32" s="87"/>
      <c r="C32" s="88"/>
      <c r="D32" s="88"/>
      <c r="E32" s="92"/>
      <c r="F32" s="94"/>
      <c r="G32" s="88"/>
      <c r="H32" s="88"/>
      <c r="I32" s="83"/>
      <c r="J32" s="116"/>
      <c r="K32" s="377"/>
      <c r="L32" s="121"/>
      <c r="M32" s="119"/>
      <c r="N32" s="119"/>
      <c r="O32" s="119"/>
      <c r="P32" s="103"/>
      <c r="Q32" s="119"/>
      <c r="R32" s="119"/>
      <c r="S32" s="119"/>
      <c r="T32" s="119"/>
      <c r="U32" s="119"/>
      <c r="V32" s="119"/>
      <c r="W32" s="119"/>
    </row>
    <row r="33" spans="1:51" x14ac:dyDescent="0.25">
      <c r="B33" s="92" t="s">
        <v>30</v>
      </c>
      <c r="C33" s="299"/>
      <c r="D33" s="110"/>
      <c r="E33" s="92" t="s">
        <v>36</v>
      </c>
      <c r="F33" s="299"/>
      <c r="G33" s="110"/>
      <c r="H33" s="110"/>
      <c r="I33" s="83"/>
      <c r="J33" s="116"/>
      <c r="K33" s="112"/>
      <c r="L33" s="112"/>
      <c r="M33" s="112"/>
      <c r="N33" s="112"/>
      <c r="O33" s="112"/>
      <c r="P33" s="103"/>
      <c r="Q33" s="103"/>
      <c r="R33" s="563"/>
      <c r="S33" s="563"/>
      <c r="T33" s="563"/>
      <c r="U33" s="563"/>
      <c r="V33" s="563"/>
      <c r="W33" s="563"/>
    </row>
    <row r="34" spans="1:51" ht="6" customHeight="1" x14ac:dyDescent="0.25">
      <c r="B34" s="87"/>
      <c r="C34" s="88"/>
      <c r="D34" s="88"/>
      <c r="E34" s="92"/>
      <c r="F34" s="94"/>
      <c r="G34" s="88"/>
      <c r="H34" s="88"/>
      <c r="I34" s="83"/>
      <c r="J34" s="116"/>
      <c r="K34" s="377"/>
      <c r="L34" s="121"/>
      <c r="M34" s="119"/>
      <c r="N34" s="119"/>
      <c r="O34" s="119"/>
      <c r="P34" s="103"/>
      <c r="Q34" s="119"/>
      <c r="R34" s="119"/>
      <c r="S34" s="119"/>
      <c r="T34" s="119"/>
      <c r="U34" s="119"/>
      <c r="V34" s="119"/>
      <c r="W34" s="119"/>
    </row>
    <row r="35" spans="1:51" ht="33" customHeight="1" x14ac:dyDescent="0.25">
      <c r="B35" s="92" t="s">
        <v>340</v>
      </c>
      <c r="C35" s="299"/>
      <c r="D35" s="110"/>
      <c r="E35" s="98" t="s">
        <v>281</v>
      </c>
      <c r="F35" s="299"/>
      <c r="G35" s="110"/>
      <c r="H35" s="110"/>
      <c r="I35" s="83"/>
      <c r="J35" s="116"/>
      <c r="K35" s="112"/>
      <c r="L35" s="112"/>
      <c r="M35" s="112"/>
      <c r="N35" s="112"/>
      <c r="O35" s="112"/>
      <c r="P35" s="103"/>
      <c r="Q35" s="103"/>
      <c r="R35" s="563"/>
      <c r="S35" s="563"/>
      <c r="T35" s="563"/>
      <c r="U35" s="563"/>
      <c r="V35" s="563"/>
      <c r="W35" s="563"/>
    </row>
    <row r="36" spans="1:51" ht="6" customHeight="1" x14ac:dyDescent="0.25">
      <c r="B36" s="87"/>
      <c r="C36" s="88"/>
      <c r="D36" s="88"/>
      <c r="E36" s="92"/>
      <c r="F36" s="94"/>
      <c r="G36" s="88"/>
      <c r="H36" s="88"/>
      <c r="I36" s="83"/>
      <c r="J36" s="116"/>
      <c r="K36" s="377"/>
      <c r="L36" s="121"/>
      <c r="M36" s="119"/>
      <c r="N36" s="119"/>
      <c r="O36" s="119"/>
      <c r="P36" s="103"/>
      <c r="Q36" s="119"/>
      <c r="R36" s="119"/>
      <c r="S36" s="119"/>
      <c r="T36" s="119"/>
      <c r="U36" s="119"/>
      <c r="V36" s="119"/>
      <c r="W36" s="119"/>
    </row>
    <row r="37" spans="1:51" ht="15" customHeight="1" x14ac:dyDescent="0.25">
      <c r="B37" s="92" t="s">
        <v>31</v>
      </c>
      <c r="C37" s="299"/>
      <c r="D37" s="110"/>
      <c r="E37" s="92" t="s">
        <v>263</v>
      </c>
      <c r="F37" s="299" t="s">
        <v>44</v>
      </c>
      <c r="G37" s="110"/>
      <c r="H37" s="110"/>
      <c r="I37" s="83"/>
      <c r="J37" s="116"/>
      <c r="K37" s="112"/>
      <c r="L37" s="112"/>
      <c r="M37" s="112"/>
      <c r="N37" s="112"/>
      <c r="O37" s="112"/>
      <c r="P37" s="103"/>
      <c r="Q37" s="103"/>
      <c r="R37" s="563"/>
      <c r="S37" s="563"/>
      <c r="T37" s="563"/>
      <c r="U37" s="563"/>
      <c r="V37" s="563"/>
      <c r="W37" s="563"/>
    </row>
    <row r="38" spans="1:51" ht="6" customHeight="1" x14ac:dyDescent="0.25">
      <c r="B38" s="87"/>
      <c r="C38" s="88"/>
      <c r="D38" s="88"/>
      <c r="E38" s="92"/>
      <c r="F38" s="94"/>
      <c r="G38" s="88"/>
      <c r="H38" s="88"/>
      <c r="I38" s="83"/>
      <c r="J38" s="116"/>
      <c r="K38" s="377"/>
      <c r="L38" s="121"/>
      <c r="M38" s="119"/>
      <c r="N38" s="119"/>
      <c r="O38" s="119"/>
      <c r="P38" s="103"/>
      <c r="Q38" s="119"/>
      <c r="R38" s="119"/>
      <c r="S38" s="119"/>
      <c r="T38" s="119"/>
      <c r="U38" s="119"/>
      <c r="V38" s="119"/>
      <c r="W38" s="119"/>
    </row>
    <row r="39" spans="1:51" x14ac:dyDescent="0.25">
      <c r="B39" s="92" t="s">
        <v>32</v>
      </c>
      <c r="C39" s="299"/>
      <c r="D39" s="110"/>
      <c r="E39" s="92" t="s">
        <v>262</v>
      </c>
      <c r="F39" s="299"/>
      <c r="G39" s="110"/>
      <c r="H39" s="110"/>
      <c r="I39" s="83"/>
      <c r="J39" s="116"/>
      <c r="K39" s="112"/>
      <c r="L39" s="112"/>
      <c r="M39" s="112"/>
      <c r="N39" s="112"/>
      <c r="O39" s="112"/>
      <c r="P39" s="103"/>
      <c r="Q39" s="103"/>
      <c r="R39" s="563"/>
      <c r="S39" s="563"/>
      <c r="T39" s="563"/>
      <c r="U39" s="563"/>
      <c r="V39" s="563"/>
      <c r="W39" s="563"/>
    </row>
    <row r="40" spans="1:51" ht="6" customHeight="1" x14ac:dyDescent="0.25">
      <c r="B40" s="87"/>
      <c r="C40" s="88"/>
      <c r="D40" s="88"/>
      <c r="E40" s="88"/>
      <c r="F40" s="88"/>
      <c r="G40" s="88"/>
      <c r="H40" s="88"/>
      <c r="I40" s="83"/>
      <c r="J40" s="88"/>
      <c r="K40" s="377"/>
      <c r="L40" s="121"/>
      <c r="M40" s="119"/>
      <c r="N40" s="119"/>
      <c r="O40" s="119"/>
      <c r="P40" s="103"/>
      <c r="Q40" s="119"/>
      <c r="R40" s="119"/>
      <c r="S40" s="119"/>
      <c r="T40" s="119"/>
      <c r="U40" s="119"/>
      <c r="V40" s="119"/>
      <c r="W40" s="119"/>
    </row>
    <row r="41" spans="1:51" s="83" customFormat="1" x14ac:dyDescent="0.25">
      <c r="B41" s="96"/>
      <c r="C41" s="88"/>
      <c r="D41" s="88"/>
      <c r="E41" s="88"/>
      <c r="F41" s="88"/>
      <c r="G41" s="88"/>
      <c r="H41" s="88"/>
      <c r="K41" s="103"/>
      <c r="L41" s="84"/>
      <c r="M41" s="84"/>
      <c r="N41" s="84"/>
      <c r="O41" s="84"/>
      <c r="P41" s="84"/>
      <c r="Q41" s="84"/>
      <c r="R41" s="84"/>
      <c r="S41" s="84"/>
      <c r="T41" s="84"/>
      <c r="U41" s="84"/>
      <c r="V41" s="84"/>
      <c r="W41" s="84"/>
      <c r="X41" s="84"/>
      <c r="Y41" s="84"/>
      <c r="Z41" s="84"/>
      <c r="AA41" s="84"/>
      <c r="AB41" s="84"/>
      <c r="AC41" s="84"/>
      <c r="AD41" s="84"/>
      <c r="AE41" s="84"/>
      <c r="AF41" s="84"/>
      <c r="AG41" s="84"/>
      <c r="AH41" s="84"/>
      <c r="AI41" s="84"/>
      <c r="AJ41" s="84"/>
      <c r="AK41" s="84"/>
      <c r="AL41" s="84"/>
      <c r="AM41" s="84"/>
      <c r="AN41" s="84"/>
      <c r="AO41" s="84"/>
      <c r="AP41" s="84"/>
      <c r="AQ41" s="84"/>
      <c r="AR41" s="84"/>
      <c r="AS41" s="84"/>
      <c r="AT41" s="84"/>
      <c r="AU41" s="84"/>
      <c r="AV41" s="84"/>
      <c r="AW41" s="84"/>
      <c r="AX41" s="84"/>
      <c r="AY41" s="84"/>
    </row>
    <row r="42" spans="1:51" x14ac:dyDescent="0.25">
      <c r="B42" s="579" t="s">
        <v>51</v>
      </c>
      <c r="C42" s="579"/>
      <c r="D42" s="88"/>
      <c r="E42" s="88"/>
      <c r="F42" s="88"/>
      <c r="G42" s="88"/>
      <c r="H42" s="88"/>
      <c r="I42" s="83"/>
      <c r="J42" s="83"/>
      <c r="L42" s="84"/>
    </row>
    <row r="43" spans="1:51" ht="49.5" customHeight="1" x14ac:dyDescent="0.25">
      <c r="B43" s="567" t="s">
        <v>365</v>
      </c>
      <c r="C43" s="567"/>
      <c r="D43" s="567"/>
      <c r="E43" s="567"/>
      <c r="F43" s="567"/>
      <c r="G43" s="567"/>
      <c r="H43" s="567"/>
      <c r="I43" s="567"/>
      <c r="J43" s="122"/>
      <c r="K43" s="123"/>
      <c r="L43" s="123"/>
      <c r="M43" s="123"/>
      <c r="N43" s="123"/>
      <c r="O43" s="123"/>
      <c r="P43" s="123"/>
      <c r="Q43" s="123"/>
      <c r="R43" s="123"/>
      <c r="S43" s="123"/>
      <c r="T43" s="123"/>
      <c r="U43" s="123"/>
      <c r="V43" s="123"/>
      <c r="W43" s="123"/>
    </row>
    <row r="44" spans="1:51" ht="28.5" customHeight="1" x14ac:dyDescent="0.25">
      <c r="B44" s="580" t="s">
        <v>331</v>
      </c>
      <c r="C44" s="580"/>
      <c r="D44" s="580"/>
      <c r="E44" s="580"/>
      <c r="F44" s="580"/>
      <c r="G44" s="580"/>
      <c r="H44" s="580"/>
      <c r="I44" s="580"/>
      <c r="J44" s="122"/>
      <c r="K44" s="123"/>
      <c r="L44" s="123"/>
      <c r="M44" s="123"/>
      <c r="N44" s="123"/>
      <c r="O44" s="123"/>
      <c r="P44" s="123"/>
      <c r="Q44" s="123"/>
      <c r="R44" s="123"/>
      <c r="S44" s="123"/>
      <c r="T44" s="123"/>
      <c r="U44" s="123"/>
      <c r="V44" s="123"/>
      <c r="W44" s="123"/>
    </row>
    <row r="45" spans="1:51" ht="42.75" customHeight="1" x14ac:dyDescent="0.25">
      <c r="A45" s="379"/>
      <c r="B45" s="379"/>
      <c r="C45" s="379"/>
      <c r="D45" s="379"/>
      <c r="E45" s="379"/>
      <c r="F45" s="379"/>
      <c r="G45" s="379"/>
      <c r="H45" s="379"/>
      <c r="I45" s="379"/>
      <c r="J45" s="379"/>
      <c r="K45" s="442"/>
      <c r="L45" s="124"/>
      <c r="M45" s="124"/>
      <c r="N45" s="124"/>
      <c r="O45" s="124"/>
      <c r="P45" s="124"/>
      <c r="Q45" s="124"/>
      <c r="R45" s="124"/>
      <c r="S45" s="124"/>
      <c r="T45" s="124"/>
      <c r="U45" s="124"/>
      <c r="V45" s="124"/>
      <c r="W45" s="124"/>
    </row>
    <row r="46" spans="1:51" s="84" customFormat="1" ht="181.5" customHeight="1" x14ac:dyDescent="0.25">
      <c r="A46" s="364"/>
      <c r="B46" s="379"/>
      <c r="C46" s="379"/>
      <c r="D46" s="379"/>
      <c r="E46" s="379"/>
      <c r="F46" s="379"/>
      <c r="G46" s="379"/>
      <c r="H46" s="379"/>
      <c r="I46" s="379"/>
      <c r="J46" s="379"/>
      <c r="K46" s="442"/>
      <c r="L46" s="125"/>
      <c r="M46" s="125"/>
      <c r="N46" s="125"/>
      <c r="O46" s="125"/>
      <c r="P46" s="125"/>
      <c r="Q46" s="125"/>
      <c r="R46" s="125"/>
      <c r="S46" s="125"/>
      <c r="T46" s="125"/>
      <c r="U46" s="125"/>
      <c r="V46" s="125"/>
      <c r="W46" s="125"/>
    </row>
    <row r="47" spans="1:51" s="84" customFormat="1" x14ac:dyDescent="0.25">
      <c r="A47" s="83"/>
      <c r="B47" s="83"/>
      <c r="C47" s="83"/>
      <c r="D47" s="83"/>
      <c r="E47" s="83"/>
      <c r="F47" s="83"/>
      <c r="G47" s="83"/>
      <c r="H47" s="83"/>
      <c r="I47" s="83"/>
      <c r="J47" s="83"/>
      <c r="K47" s="103"/>
    </row>
    <row r="48" spans="1:51" s="84" customFormat="1" x14ac:dyDescent="0.25">
      <c r="A48" s="83"/>
      <c r="B48" s="460"/>
      <c r="C48" s="460"/>
      <c r="D48" s="460"/>
      <c r="E48" s="460"/>
      <c r="F48" s="460"/>
      <c r="G48" s="460"/>
      <c r="H48" s="460"/>
      <c r="I48" s="460"/>
      <c r="J48" s="460"/>
      <c r="K48" s="441"/>
      <c r="L48" s="239"/>
      <c r="M48" s="239"/>
      <c r="N48" s="239"/>
      <c r="O48" s="239"/>
    </row>
    <row r="49" spans="1:15" s="84" customFormat="1" x14ac:dyDescent="0.25">
      <c r="A49" s="83"/>
      <c r="B49" s="462"/>
      <c r="C49" s="460"/>
      <c r="D49" s="460"/>
      <c r="E49" s="460"/>
      <c r="F49" s="460"/>
      <c r="G49" s="460"/>
      <c r="H49" s="460"/>
      <c r="I49" s="460"/>
      <c r="J49" s="460"/>
      <c r="K49" s="441"/>
      <c r="L49" s="239"/>
      <c r="M49" s="239"/>
      <c r="N49" s="239"/>
      <c r="O49" s="239"/>
    </row>
    <row r="50" spans="1:15" s="84" customFormat="1" x14ac:dyDescent="0.25">
      <c r="A50" s="83"/>
      <c r="B50" s="460"/>
      <c r="C50" s="460"/>
      <c r="D50" s="460"/>
      <c r="E50" s="460"/>
      <c r="F50" s="460"/>
      <c r="G50" s="460"/>
      <c r="H50" s="460"/>
      <c r="I50" s="460"/>
      <c r="J50" s="460"/>
      <c r="K50" s="441"/>
      <c r="L50" s="239"/>
      <c r="M50" s="239"/>
      <c r="N50" s="239"/>
      <c r="O50" s="239"/>
    </row>
    <row r="51" spans="1:15" s="84" customFormat="1" x14ac:dyDescent="0.25">
      <c r="A51" s="83"/>
      <c r="B51" s="460"/>
      <c r="C51" s="460"/>
      <c r="D51" s="460"/>
      <c r="E51" s="460"/>
      <c r="F51" s="460"/>
      <c r="G51" s="460"/>
      <c r="H51" s="460"/>
      <c r="I51" s="460"/>
      <c r="J51" s="460"/>
      <c r="K51" s="441"/>
      <c r="L51" s="239"/>
      <c r="M51" s="239"/>
      <c r="N51" s="239"/>
      <c r="O51" s="239"/>
    </row>
    <row r="52" spans="1:15" s="84" customFormat="1" x14ac:dyDescent="0.25">
      <c r="A52" s="83"/>
      <c r="B52" s="460"/>
      <c r="C52" s="460"/>
      <c r="D52" s="460"/>
      <c r="E52" s="460"/>
      <c r="F52" s="460"/>
      <c r="G52" s="460"/>
      <c r="H52" s="460"/>
      <c r="I52" s="460"/>
      <c r="J52" s="460"/>
      <c r="K52" s="441"/>
      <c r="L52" s="239"/>
      <c r="M52" s="239"/>
      <c r="N52" s="239"/>
      <c r="O52" s="239"/>
    </row>
    <row r="53" spans="1:15" s="84" customFormat="1" x14ac:dyDescent="0.25">
      <c r="A53" s="83"/>
      <c r="B53" s="460"/>
      <c r="C53" s="460"/>
      <c r="D53" s="460"/>
      <c r="E53" s="460"/>
      <c r="F53" s="460"/>
      <c r="G53" s="460"/>
      <c r="H53" s="460"/>
      <c r="I53" s="460"/>
      <c r="J53" s="460"/>
      <c r="K53" s="441"/>
      <c r="L53" s="239"/>
      <c r="M53" s="239"/>
      <c r="N53" s="239"/>
      <c r="O53" s="239"/>
    </row>
    <row r="54" spans="1:15" s="84" customFormat="1" x14ac:dyDescent="0.25">
      <c r="A54" s="83"/>
      <c r="B54" s="460"/>
      <c r="C54" s="460"/>
      <c r="D54" s="460"/>
      <c r="E54" s="460"/>
      <c r="F54" s="460"/>
      <c r="G54" s="460"/>
      <c r="H54" s="460"/>
      <c r="I54" s="460"/>
      <c r="J54" s="460"/>
      <c r="K54" s="441"/>
      <c r="L54" s="239"/>
      <c r="M54" s="239"/>
      <c r="N54" s="239"/>
      <c r="O54" s="239"/>
    </row>
    <row r="55" spans="1:15" s="84" customFormat="1" x14ac:dyDescent="0.25">
      <c r="A55" s="83"/>
      <c r="B55" s="460"/>
      <c r="C55" s="460"/>
      <c r="D55" s="460"/>
      <c r="E55" s="460"/>
      <c r="F55" s="460"/>
      <c r="G55" s="460"/>
      <c r="H55" s="460"/>
      <c r="I55" s="460"/>
      <c r="J55" s="460"/>
      <c r="K55" s="441"/>
      <c r="L55" s="239"/>
      <c r="M55" s="239"/>
      <c r="N55" s="239"/>
      <c r="O55" s="239"/>
    </row>
    <row r="56" spans="1:15" s="84" customFormat="1" x14ac:dyDescent="0.25">
      <c r="A56" s="83"/>
      <c r="B56" s="460"/>
      <c r="C56" s="460"/>
      <c r="D56" s="460"/>
      <c r="E56" s="460"/>
      <c r="F56" s="460"/>
      <c r="G56" s="460"/>
      <c r="H56" s="460"/>
      <c r="I56" s="460"/>
      <c r="J56" s="460"/>
      <c r="K56" s="441"/>
      <c r="L56" s="239"/>
      <c r="M56" s="239"/>
      <c r="N56" s="239"/>
      <c r="O56" s="239"/>
    </row>
    <row r="57" spans="1:15" s="84" customFormat="1" x14ac:dyDescent="0.25">
      <c r="B57" s="239"/>
      <c r="C57" s="239"/>
      <c r="D57" s="239"/>
      <c r="E57" s="239"/>
      <c r="F57" s="239"/>
      <c r="G57" s="239"/>
      <c r="H57" s="239"/>
      <c r="I57" s="239"/>
      <c r="J57" s="239"/>
      <c r="K57" s="441"/>
      <c r="L57" s="239"/>
      <c r="M57" s="239"/>
      <c r="N57" s="239"/>
      <c r="O57" s="239"/>
    </row>
    <row r="58" spans="1:15" s="84" customFormat="1" x14ac:dyDescent="0.25">
      <c r="B58" s="239"/>
      <c r="C58" s="239"/>
      <c r="D58" s="239"/>
      <c r="E58" s="239"/>
      <c r="F58" s="239"/>
      <c r="G58" s="239"/>
      <c r="H58" s="239"/>
      <c r="I58" s="239"/>
      <c r="J58" s="239"/>
      <c r="K58" s="441"/>
      <c r="L58" s="239"/>
      <c r="M58" s="239"/>
      <c r="N58" s="239"/>
      <c r="O58" s="239"/>
    </row>
    <row r="59" spans="1:15" s="84" customFormat="1" x14ac:dyDescent="0.25">
      <c r="B59" s="239"/>
      <c r="C59" s="239"/>
      <c r="D59" s="239"/>
      <c r="E59" s="239"/>
      <c r="F59" s="239"/>
      <c r="G59" s="239"/>
      <c r="H59" s="239"/>
      <c r="I59" s="239"/>
      <c r="J59" s="239"/>
      <c r="K59" s="441"/>
      <c r="L59" s="239"/>
      <c r="M59" s="239"/>
      <c r="N59" s="239"/>
      <c r="O59" s="239"/>
    </row>
    <row r="60" spans="1:15" s="84" customFormat="1" x14ac:dyDescent="0.25">
      <c r="B60" s="239"/>
      <c r="C60" s="239"/>
      <c r="D60" s="239"/>
      <c r="E60" s="239"/>
      <c r="F60" s="239"/>
      <c r="G60" s="239"/>
      <c r="H60" s="239"/>
      <c r="I60" s="239"/>
      <c r="J60" s="239"/>
      <c r="K60" s="441"/>
      <c r="L60" s="239"/>
      <c r="M60" s="239"/>
      <c r="N60" s="239"/>
      <c r="O60" s="239"/>
    </row>
    <row r="61" spans="1:15" s="84" customFormat="1" x14ac:dyDescent="0.25">
      <c r="B61" s="239"/>
      <c r="C61" s="239"/>
      <c r="D61" s="239"/>
      <c r="E61" s="239"/>
      <c r="F61" s="239"/>
      <c r="G61" s="239"/>
      <c r="H61" s="239"/>
      <c r="I61" s="239"/>
      <c r="J61" s="239"/>
      <c r="K61" s="441"/>
      <c r="L61" s="239"/>
      <c r="M61" s="239"/>
      <c r="N61" s="239"/>
      <c r="O61" s="239"/>
    </row>
    <row r="62" spans="1:15" s="84" customFormat="1" x14ac:dyDescent="0.25">
      <c r="B62" s="239"/>
      <c r="C62" s="239"/>
      <c r="D62" s="239"/>
      <c r="E62" s="239"/>
      <c r="F62" s="239"/>
      <c r="G62" s="239"/>
      <c r="H62" s="239"/>
      <c r="I62" s="239"/>
      <c r="J62" s="239"/>
      <c r="K62" s="441"/>
      <c r="L62" s="239"/>
      <c r="M62" s="239"/>
      <c r="N62" s="239"/>
      <c r="O62" s="239"/>
    </row>
    <row r="63" spans="1:15" s="84" customFormat="1" x14ac:dyDescent="0.25">
      <c r="B63" s="239"/>
      <c r="C63" s="239"/>
      <c r="D63" s="239"/>
      <c r="E63" s="239"/>
      <c r="F63" s="239"/>
      <c r="G63" s="239"/>
      <c r="H63" s="239"/>
      <c r="I63" s="239"/>
      <c r="J63" s="239"/>
      <c r="K63" s="441"/>
      <c r="L63" s="239"/>
      <c r="M63" s="239"/>
      <c r="N63" s="239"/>
      <c r="O63" s="239"/>
    </row>
    <row r="64" spans="1:15" s="84" customFormat="1" x14ac:dyDescent="0.25">
      <c r="B64" s="239"/>
      <c r="C64" s="239"/>
      <c r="D64" s="239"/>
      <c r="E64" s="239"/>
      <c r="F64" s="239"/>
      <c r="G64" s="239"/>
      <c r="H64" s="239"/>
      <c r="I64" s="239"/>
      <c r="J64" s="239"/>
      <c r="K64" s="441"/>
      <c r="L64" s="239"/>
      <c r="M64" s="239"/>
      <c r="N64" s="239"/>
      <c r="O64" s="239"/>
    </row>
    <row r="65" spans="2:15" s="84" customFormat="1" x14ac:dyDescent="0.25">
      <c r="B65" s="239"/>
      <c r="C65" s="239"/>
      <c r="D65" s="239"/>
      <c r="E65" s="239"/>
      <c r="F65" s="239"/>
      <c r="G65" s="239"/>
      <c r="H65" s="239"/>
      <c r="I65" s="239"/>
      <c r="J65" s="239"/>
      <c r="K65" s="441"/>
      <c r="L65" s="239"/>
      <c r="M65" s="239"/>
      <c r="N65" s="239"/>
      <c r="O65" s="239"/>
    </row>
    <row r="66" spans="2:15" s="84" customFormat="1" x14ac:dyDescent="0.25">
      <c r="B66" s="239"/>
      <c r="C66" s="239"/>
      <c r="D66" s="239"/>
      <c r="E66" s="239"/>
      <c r="F66" s="239"/>
      <c r="G66" s="239"/>
      <c r="H66" s="239"/>
      <c r="I66" s="239"/>
      <c r="J66" s="239"/>
      <c r="K66" s="441"/>
      <c r="L66" s="239"/>
      <c r="M66" s="239"/>
      <c r="N66" s="239"/>
      <c r="O66" s="239"/>
    </row>
    <row r="67" spans="2:15" s="84" customFormat="1" x14ac:dyDescent="0.25">
      <c r="B67" s="239"/>
      <c r="C67" s="239"/>
      <c r="D67" s="239"/>
      <c r="E67" s="239"/>
      <c r="F67" s="239"/>
      <c r="G67" s="239"/>
      <c r="H67" s="239"/>
      <c r="I67" s="239"/>
      <c r="J67" s="239"/>
      <c r="K67" s="441"/>
      <c r="L67" s="239"/>
      <c r="M67" s="239"/>
      <c r="N67" s="239"/>
      <c r="O67" s="239"/>
    </row>
    <row r="68" spans="2:15" s="84" customFormat="1" x14ac:dyDescent="0.25">
      <c r="B68" s="239"/>
      <c r="C68" s="239"/>
      <c r="D68" s="239"/>
      <c r="E68" s="239"/>
      <c r="F68" s="239"/>
      <c r="G68" s="239"/>
      <c r="H68" s="239"/>
      <c r="I68" s="239"/>
      <c r="J68" s="239"/>
      <c r="K68" s="441"/>
      <c r="L68" s="239"/>
      <c r="M68" s="239"/>
      <c r="N68" s="239"/>
      <c r="O68" s="239"/>
    </row>
    <row r="69" spans="2:15" s="84" customFormat="1" x14ac:dyDescent="0.25">
      <c r="B69" s="239"/>
      <c r="C69" s="239"/>
      <c r="D69" s="239"/>
      <c r="E69" s="239"/>
      <c r="F69" s="239"/>
      <c r="G69" s="239"/>
      <c r="H69" s="239"/>
      <c r="I69" s="239"/>
      <c r="J69" s="239"/>
      <c r="K69" s="441"/>
      <c r="L69" s="239"/>
      <c r="M69" s="239"/>
      <c r="N69" s="239"/>
      <c r="O69" s="239"/>
    </row>
    <row r="70" spans="2:15" s="84" customFormat="1" x14ac:dyDescent="0.25">
      <c r="K70" s="103"/>
    </row>
    <row r="71" spans="2:15" s="84" customFormat="1" x14ac:dyDescent="0.25">
      <c r="K71" s="103"/>
    </row>
    <row r="72" spans="2:15" s="84" customFormat="1" x14ac:dyDescent="0.25">
      <c r="K72" s="103"/>
    </row>
    <row r="73" spans="2:15" s="84" customFormat="1" x14ac:dyDescent="0.25">
      <c r="K73" s="103"/>
    </row>
    <row r="74" spans="2:15" s="84" customFormat="1" x14ac:dyDescent="0.25">
      <c r="K74" s="103"/>
    </row>
    <row r="75" spans="2:15" s="84" customFormat="1" x14ac:dyDescent="0.25">
      <c r="K75" s="103"/>
    </row>
    <row r="76" spans="2:15" s="84" customFormat="1" x14ac:dyDescent="0.25">
      <c r="K76" s="103"/>
    </row>
    <row r="77" spans="2:15" s="84" customFormat="1" x14ac:dyDescent="0.25">
      <c r="K77" s="103"/>
    </row>
    <row r="78" spans="2:15" s="84" customFormat="1" x14ac:dyDescent="0.25">
      <c r="K78" s="103"/>
    </row>
    <row r="79" spans="2:15" s="84" customFormat="1" x14ac:dyDescent="0.25">
      <c r="K79" s="103"/>
    </row>
    <row r="80" spans="2:15" s="84" customFormat="1" x14ac:dyDescent="0.25">
      <c r="K80" s="103"/>
    </row>
    <row r="81" spans="11:11" s="84" customFormat="1" x14ac:dyDescent="0.25">
      <c r="K81" s="103"/>
    </row>
    <row r="82" spans="11:11" s="84" customFormat="1" x14ac:dyDescent="0.25">
      <c r="K82" s="103"/>
    </row>
    <row r="83" spans="11:11" s="84" customFormat="1" x14ac:dyDescent="0.25">
      <c r="K83" s="103"/>
    </row>
    <row r="84" spans="11:11" s="84" customFormat="1" x14ac:dyDescent="0.25">
      <c r="K84" s="103"/>
    </row>
    <row r="85" spans="11:11" s="84" customFormat="1" x14ac:dyDescent="0.25">
      <c r="K85" s="103"/>
    </row>
    <row r="86" spans="11:11" s="84" customFormat="1" x14ac:dyDescent="0.25">
      <c r="K86" s="103"/>
    </row>
    <row r="87" spans="11:11" s="84" customFormat="1" x14ac:dyDescent="0.25">
      <c r="K87" s="103"/>
    </row>
    <row r="88" spans="11:11" s="84" customFormat="1" x14ac:dyDescent="0.25">
      <c r="K88" s="103"/>
    </row>
    <row r="89" spans="11:11" s="84" customFormat="1" x14ac:dyDescent="0.25">
      <c r="K89" s="103"/>
    </row>
    <row r="90" spans="11:11" s="84" customFormat="1" x14ac:dyDescent="0.25">
      <c r="K90" s="103"/>
    </row>
    <row r="91" spans="11:11" s="84" customFormat="1" x14ac:dyDescent="0.25">
      <c r="K91" s="103"/>
    </row>
    <row r="92" spans="11:11" s="84" customFormat="1" x14ac:dyDescent="0.25">
      <c r="K92" s="103"/>
    </row>
    <row r="93" spans="11:11" s="84" customFormat="1" x14ac:dyDescent="0.25">
      <c r="K93" s="103"/>
    </row>
    <row r="94" spans="11:11" s="84" customFormat="1" x14ac:dyDescent="0.25">
      <c r="K94" s="103"/>
    </row>
    <row r="95" spans="11:11" s="84" customFormat="1" x14ac:dyDescent="0.25">
      <c r="K95" s="103"/>
    </row>
    <row r="96" spans="11:11" s="84" customFormat="1" x14ac:dyDescent="0.25">
      <c r="K96" s="103"/>
    </row>
    <row r="97" spans="11:11" s="84" customFormat="1" x14ac:dyDescent="0.25">
      <c r="K97" s="103"/>
    </row>
    <row r="98" spans="11:11" s="84" customFormat="1" x14ac:dyDescent="0.25">
      <c r="K98" s="103"/>
    </row>
    <row r="99" spans="11:11" s="84" customFormat="1" x14ac:dyDescent="0.25">
      <c r="K99" s="103"/>
    </row>
    <row r="100" spans="11:11" s="84" customFormat="1" x14ac:dyDescent="0.25">
      <c r="K100" s="103"/>
    </row>
    <row r="101" spans="11:11" s="84" customFormat="1" x14ac:dyDescent="0.25">
      <c r="K101" s="103"/>
    </row>
    <row r="102" spans="11:11" s="84" customFormat="1" x14ac:dyDescent="0.25">
      <c r="K102" s="103"/>
    </row>
    <row r="103" spans="11:11" s="84" customFormat="1" x14ac:dyDescent="0.25">
      <c r="K103" s="103"/>
    </row>
    <row r="104" spans="11:11" s="84" customFormat="1" x14ac:dyDescent="0.25">
      <c r="K104" s="103"/>
    </row>
    <row r="105" spans="11:11" s="84" customFormat="1" x14ac:dyDescent="0.25">
      <c r="K105" s="103"/>
    </row>
    <row r="106" spans="11:11" s="84" customFormat="1" x14ac:dyDescent="0.25">
      <c r="K106" s="103"/>
    </row>
    <row r="107" spans="11:11" s="84" customFormat="1" x14ac:dyDescent="0.25">
      <c r="K107" s="103"/>
    </row>
    <row r="108" spans="11:11" s="84" customFormat="1" x14ac:dyDescent="0.25">
      <c r="K108" s="103"/>
    </row>
    <row r="109" spans="11:11" s="84" customFormat="1" x14ac:dyDescent="0.25">
      <c r="K109" s="103"/>
    </row>
    <row r="110" spans="11:11" s="84" customFormat="1" x14ac:dyDescent="0.25">
      <c r="K110" s="103"/>
    </row>
    <row r="111" spans="11:11" s="84" customFormat="1" x14ac:dyDescent="0.25">
      <c r="K111" s="103"/>
    </row>
    <row r="112" spans="11:11" s="84" customFormat="1" x14ac:dyDescent="0.25">
      <c r="K112" s="103"/>
    </row>
    <row r="113" spans="11:11" s="84" customFormat="1" x14ac:dyDescent="0.25">
      <c r="K113" s="103"/>
    </row>
    <row r="114" spans="11:11" s="84" customFormat="1" x14ac:dyDescent="0.25">
      <c r="K114" s="103"/>
    </row>
    <row r="115" spans="11:11" s="84" customFormat="1" x14ac:dyDescent="0.25">
      <c r="K115" s="103"/>
    </row>
    <row r="116" spans="11:11" s="84" customFormat="1" x14ac:dyDescent="0.25">
      <c r="K116" s="103"/>
    </row>
    <row r="117" spans="11:11" s="84" customFormat="1" x14ac:dyDescent="0.25">
      <c r="K117" s="103"/>
    </row>
    <row r="118" spans="11:11" s="84" customFormat="1" x14ac:dyDescent="0.25">
      <c r="K118" s="103"/>
    </row>
    <row r="119" spans="11:11" s="84" customFormat="1" x14ac:dyDescent="0.25">
      <c r="K119" s="103"/>
    </row>
    <row r="120" spans="11:11" s="84" customFormat="1" x14ac:dyDescent="0.25">
      <c r="K120" s="103"/>
    </row>
    <row r="121" spans="11:11" s="84" customFormat="1" x14ac:dyDescent="0.25">
      <c r="K121" s="103"/>
    </row>
    <row r="122" spans="11:11" s="84" customFormat="1" x14ac:dyDescent="0.25">
      <c r="K122" s="103"/>
    </row>
    <row r="123" spans="11:11" s="84" customFormat="1" x14ac:dyDescent="0.25">
      <c r="K123" s="103"/>
    </row>
    <row r="124" spans="11:11" s="84" customFormat="1" x14ac:dyDescent="0.25">
      <c r="K124" s="103"/>
    </row>
    <row r="125" spans="11:11" s="84" customFormat="1" x14ac:dyDescent="0.25">
      <c r="K125" s="103"/>
    </row>
    <row r="126" spans="11:11" s="84" customFormat="1" x14ac:dyDescent="0.25">
      <c r="K126" s="103"/>
    </row>
    <row r="127" spans="11:11" s="84" customFormat="1" x14ac:dyDescent="0.25">
      <c r="K127" s="103"/>
    </row>
    <row r="128" spans="11:11" s="84" customFormat="1" x14ac:dyDescent="0.25">
      <c r="K128" s="103"/>
    </row>
    <row r="129" spans="2:11" s="84" customFormat="1" x14ac:dyDescent="0.25">
      <c r="K129" s="103"/>
    </row>
    <row r="130" spans="2:11" s="84" customFormat="1" x14ac:dyDescent="0.25">
      <c r="K130" s="103"/>
    </row>
    <row r="131" spans="2:11" s="84" customFormat="1" x14ac:dyDescent="0.25">
      <c r="K131" s="103"/>
    </row>
    <row r="132" spans="2:11" s="84" customFormat="1" x14ac:dyDescent="0.25">
      <c r="K132" s="103"/>
    </row>
    <row r="133" spans="2:11" s="84" customFormat="1" x14ac:dyDescent="0.25">
      <c r="K133" s="103"/>
    </row>
    <row r="134" spans="2:11" s="84" customFormat="1" x14ac:dyDescent="0.25">
      <c r="K134" s="103"/>
    </row>
    <row r="135" spans="2:11" s="84" customFormat="1" x14ac:dyDescent="0.25">
      <c r="K135" s="103"/>
    </row>
    <row r="136" spans="2:11" s="84" customFormat="1" x14ac:dyDescent="0.25">
      <c r="B136" s="238"/>
      <c r="C136" s="238"/>
      <c r="D136" s="238"/>
      <c r="E136" s="238"/>
      <c r="F136" s="238"/>
      <c r="G136" s="238"/>
      <c r="H136" s="238"/>
      <c r="I136" s="238"/>
      <c r="J136" s="238"/>
      <c r="K136" s="443"/>
    </row>
    <row r="137" spans="2:11" s="84" customFormat="1" x14ac:dyDescent="0.25">
      <c r="B137" s="238"/>
      <c r="C137" s="238"/>
      <c r="D137" s="238"/>
      <c r="E137" s="238"/>
      <c r="F137" s="238"/>
      <c r="G137" s="238"/>
      <c r="H137" s="238"/>
      <c r="I137" s="238"/>
      <c r="J137" s="238"/>
      <c r="K137" s="443"/>
    </row>
    <row r="138" spans="2:11" s="84" customFormat="1" x14ac:dyDescent="0.25">
      <c r="B138" s="238"/>
      <c r="C138" s="238"/>
      <c r="D138" s="238"/>
      <c r="E138" s="238"/>
      <c r="F138" s="238"/>
      <c r="G138" s="238"/>
      <c r="H138" s="238"/>
      <c r="I138" s="238"/>
      <c r="J138" s="238"/>
      <c r="K138" s="443"/>
    </row>
    <row r="139" spans="2:11" s="84" customFormat="1" x14ac:dyDescent="0.25">
      <c r="B139" s="238"/>
      <c r="C139" s="238"/>
      <c r="D139" s="238"/>
      <c r="E139" s="238"/>
      <c r="F139" s="238"/>
      <c r="G139" s="238"/>
      <c r="H139" s="238"/>
      <c r="I139" s="238"/>
      <c r="J139" s="238"/>
      <c r="K139" s="443"/>
    </row>
    <row r="140" spans="2:11" s="84" customFormat="1" x14ac:dyDescent="0.25">
      <c r="B140" s="238"/>
      <c r="C140" s="238"/>
      <c r="D140" s="238"/>
      <c r="E140" s="238"/>
      <c r="F140" s="238"/>
      <c r="G140" s="238"/>
      <c r="H140" s="238"/>
      <c r="I140" s="238"/>
      <c r="J140" s="238"/>
      <c r="K140" s="443"/>
    </row>
    <row r="141" spans="2:11" s="84" customFormat="1" x14ac:dyDescent="0.25">
      <c r="B141" s="238"/>
      <c r="C141" s="238"/>
      <c r="D141" s="238"/>
      <c r="E141" s="238"/>
      <c r="F141" s="238"/>
      <c r="G141" s="238"/>
      <c r="H141" s="238"/>
      <c r="I141" s="238"/>
      <c r="J141" s="238"/>
      <c r="K141" s="443"/>
    </row>
    <row r="142" spans="2:11" s="84" customFormat="1" x14ac:dyDescent="0.25">
      <c r="B142" s="238"/>
      <c r="C142" s="238"/>
      <c r="D142" s="238"/>
      <c r="E142" s="238"/>
      <c r="F142" s="238"/>
      <c r="G142" s="238"/>
      <c r="H142" s="238"/>
      <c r="I142" s="238"/>
      <c r="J142" s="238"/>
      <c r="K142" s="443"/>
    </row>
    <row r="143" spans="2:11" s="84" customFormat="1" x14ac:dyDescent="0.25">
      <c r="B143" s="238"/>
      <c r="C143" s="238"/>
      <c r="D143" s="238"/>
      <c r="E143" s="238"/>
      <c r="F143" s="238"/>
      <c r="G143" s="238"/>
      <c r="H143" s="238"/>
      <c r="I143" s="238"/>
      <c r="J143" s="238"/>
      <c r="K143" s="443"/>
    </row>
    <row r="144" spans="2:11" s="84" customFormat="1" x14ac:dyDescent="0.25">
      <c r="B144" s="238"/>
      <c r="C144" s="238"/>
      <c r="D144" s="238"/>
      <c r="E144" s="238"/>
      <c r="F144" s="238"/>
      <c r="G144" s="238"/>
      <c r="H144" s="238"/>
      <c r="I144" s="238"/>
      <c r="J144" s="238"/>
      <c r="K144" s="443"/>
    </row>
    <row r="145" spans="2:11" s="84" customFormat="1" x14ac:dyDescent="0.25">
      <c r="B145" s="238"/>
      <c r="C145" s="238"/>
      <c r="D145" s="238"/>
      <c r="E145" s="238"/>
      <c r="F145" s="238"/>
      <c r="G145" s="238"/>
      <c r="H145" s="238"/>
      <c r="I145" s="238"/>
      <c r="J145" s="238"/>
      <c r="K145" s="443"/>
    </row>
    <row r="146" spans="2:11" s="84" customFormat="1" x14ac:dyDescent="0.25">
      <c r="B146" s="238"/>
      <c r="C146" s="239" t="s">
        <v>128</v>
      </c>
      <c r="D146" s="238"/>
      <c r="E146" s="238"/>
      <c r="F146" s="238"/>
      <c r="G146" s="238"/>
      <c r="H146" s="238"/>
      <c r="I146" s="238"/>
      <c r="J146" s="238"/>
      <c r="K146" s="443"/>
    </row>
    <row r="147" spans="2:11" s="84" customFormat="1" x14ac:dyDescent="0.25">
      <c r="B147" s="238"/>
      <c r="C147" s="239" t="s">
        <v>73</v>
      </c>
      <c r="D147" s="238"/>
      <c r="E147" s="238"/>
      <c r="F147" s="238"/>
      <c r="G147" s="238"/>
      <c r="H147" s="238"/>
      <c r="I147" s="238"/>
      <c r="J147" s="238"/>
      <c r="K147" s="443"/>
    </row>
    <row r="148" spans="2:11" s="84" customFormat="1" x14ac:dyDescent="0.25">
      <c r="B148" s="238"/>
      <c r="C148" s="239" t="s">
        <v>74</v>
      </c>
      <c r="D148" s="238"/>
      <c r="E148" s="238"/>
      <c r="F148" s="238"/>
      <c r="G148" s="238"/>
      <c r="H148" s="238"/>
      <c r="I148" s="238"/>
      <c r="J148" s="238"/>
      <c r="K148" s="443"/>
    </row>
    <row r="149" spans="2:11" s="84" customFormat="1" x14ac:dyDescent="0.25">
      <c r="B149" s="238"/>
      <c r="C149" s="239" t="s">
        <v>75</v>
      </c>
      <c r="D149" s="238"/>
      <c r="E149" s="238"/>
      <c r="F149" s="238"/>
      <c r="G149" s="238"/>
      <c r="H149" s="238"/>
      <c r="I149" s="238"/>
      <c r="J149" s="238"/>
      <c r="K149" s="443"/>
    </row>
    <row r="150" spans="2:11" s="84" customFormat="1" x14ac:dyDescent="0.25">
      <c r="B150" s="238"/>
      <c r="C150" s="239" t="s">
        <v>79</v>
      </c>
      <c r="D150" s="238"/>
      <c r="E150" s="238"/>
      <c r="F150" s="238"/>
      <c r="G150" s="238"/>
      <c r="H150" s="238"/>
      <c r="I150" s="238"/>
      <c r="J150" s="238"/>
      <c r="K150" s="443"/>
    </row>
    <row r="151" spans="2:11" s="84" customFormat="1" x14ac:dyDescent="0.25">
      <c r="B151" s="238"/>
      <c r="C151" s="239" t="s">
        <v>76</v>
      </c>
      <c r="D151" s="238"/>
      <c r="E151" s="238"/>
      <c r="F151" s="238"/>
      <c r="G151" s="238"/>
      <c r="H151" s="238"/>
      <c r="I151" s="238"/>
      <c r="J151" s="238"/>
      <c r="K151" s="443"/>
    </row>
    <row r="152" spans="2:11" s="84" customFormat="1" x14ac:dyDescent="0.25">
      <c r="B152" s="238"/>
      <c r="C152" s="239" t="s">
        <v>77</v>
      </c>
      <c r="D152" s="238"/>
      <c r="E152" s="238"/>
      <c r="F152" s="238"/>
      <c r="G152" s="238"/>
      <c r="H152" s="238"/>
      <c r="I152" s="238"/>
      <c r="J152" s="238"/>
      <c r="K152" s="443"/>
    </row>
    <row r="153" spans="2:11" s="84" customFormat="1" x14ac:dyDescent="0.25">
      <c r="B153" s="238"/>
      <c r="C153" s="239" t="s">
        <v>78</v>
      </c>
      <c r="D153" s="238"/>
      <c r="E153" s="238"/>
      <c r="F153" s="238"/>
      <c r="G153" s="238"/>
      <c r="H153" s="238"/>
      <c r="I153" s="238"/>
      <c r="J153" s="238"/>
      <c r="K153" s="443"/>
    </row>
    <row r="154" spans="2:11" s="84" customFormat="1" x14ac:dyDescent="0.25">
      <c r="B154" s="238"/>
      <c r="C154" s="239" t="s">
        <v>93</v>
      </c>
      <c r="D154" s="238"/>
      <c r="E154" s="238"/>
      <c r="F154" s="238"/>
      <c r="G154" s="238"/>
      <c r="H154" s="238"/>
      <c r="I154" s="238"/>
      <c r="J154" s="238"/>
      <c r="K154" s="443"/>
    </row>
    <row r="155" spans="2:11" s="84" customFormat="1" x14ac:dyDescent="0.25">
      <c r="B155" s="238"/>
      <c r="C155" s="238"/>
      <c r="D155" s="238"/>
      <c r="E155" s="238"/>
      <c r="F155" s="238"/>
      <c r="G155" s="238"/>
      <c r="H155" s="238"/>
      <c r="I155" s="238"/>
      <c r="J155" s="238"/>
      <c r="K155" s="443"/>
    </row>
    <row r="156" spans="2:11" s="84" customFormat="1" x14ac:dyDescent="0.25">
      <c r="B156" s="238"/>
      <c r="C156" s="238"/>
      <c r="D156" s="238"/>
      <c r="E156" s="238"/>
      <c r="F156" s="238"/>
      <c r="G156" s="238"/>
      <c r="H156" s="238"/>
      <c r="I156" s="238"/>
      <c r="J156" s="238"/>
      <c r="K156" s="443"/>
    </row>
    <row r="157" spans="2:11" s="84" customFormat="1" x14ac:dyDescent="0.25">
      <c r="B157" s="238"/>
      <c r="C157" s="238"/>
      <c r="D157" s="238"/>
      <c r="E157" s="238"/>
      <c r="F157" s="238"/>
      <c r="G157" s="238"/>
      <c r="H157" s="238"/>
      <c r="I157" s="238"/>
      <c r="J157" s="238"/>
      <c r="K157" s="443"/>
    </row>
    <row r="158" spans="2:11" s="84" customFormat="1" x14ac:dyDescent="0.25">
      <c r="B158" s="238"/>
      <c r="C158" s="238"/>
      <c r="D158" s="238"/>
      <c r="E158" s="238"/>
      <c r="F158" s="238"/>
      <c r="G158" s="238"/>
      <c r="H158" s="238"/>
      <c r="I158" s="238"/>
      <c r="J158" s="238"/>
      <c r="K158" s="443"/>
    </row>
    <row r="159" spans="2:11" s="84" customFormat="1" x14ac:dyDescent="0.25">
      <c r="B159" s="238"/>
      <c r="C159" s="238"/>
      <c r="D159" s="238"/>
      <c r="E159" s="238"/>
      <c r="F159" s="238"/>
      <c r="G159" s="238"/>
      <c r="H159" s="238"/>
      <c r="I159" s="238"/>
      <c r="J159" s="238"/>
      <c r="K159" s="443"/>
    </row>
    <row r="160" spans="2:11" s="84" customFormat="1" x14ac:dyDescent="0.25">
      <c r="B160" s="238"/>
      <c r="C160" s="238"/>
      <c r="D160" s="238"/>
      <c r="E160" s="238"/>
      <c r="F160" s="238"/>
      <c r="G160" s="238"/>
      <c r="H160" s="238"/>
      <c r="I160" s="238"/>
      <c r="J160" s="238"/>
      <c r="K160" s="443"/>
    </row>
    <row r="161" spans="2:11" s="84" customFormat="1" x14ac:dyDescent="0.25">
      <c r="B161" s="238"/>
      <c r="C161" s="238"/>
      <c r="D161" s="238"/>
      <c r="E161" s="238"/>
      <c r="F161" s="238"/>
      <c r="G161" s="238"/>
      <c r="H161" s="238"/>
      <c r="I161" s="238"/>
      <c r="J161" s="238"/>
      <c r="K161" s="443"/>
    </row>
    <row r="162" spans="2:11" s="84" customFormat="1" x14ac:dyDescent="0.25">
      <c r="B162" s="238"/>
      <c r="C162" s="238"/>
      <c r="D162" s="238"/>
      <c r="E162" s="238"/>
      <c r="F162" s="238"/>
      <c r="G162" s="238"/>
      <c r="H162" s="238"/>
      <c r="I162" s="238"/>
      <c r="J162" s="238"/>
      <c r="K162" s="443"/>
    </row>
    <row r="163" spans="2:11" s="84" customFormat="1" x14ac:dyDescent="0.25">
      <c r="B163" s="238"/>
      <c r="C163" s="238"/>
      <c r="D163" s="238"/>
      <c r="E163" s="238"/>
      <c r="F163" s="238"/>
      <c r="G163" s="238"/>
      <c r="H163" s="238"/>
      <c r="I163" s="238"/>
      <c r="J163" s="238"/>
      <c r="K163" s="443"/>
    </row>
    <row r="164" spans="2:11" s="84" customFormat="1" x14ac:dyDescent="0.25">
      <c r="B164" s="238"/>
      <c r="C164" s="238"/>
      <c r="D164" s="238"/>
      <c r="E164" s="238"/>
      <c r="F164" s="238"/>
      <c r="G164" s="238"/>
      <c r="H164" s="238"/>
      <c r="I164" s="238"/>
      <c r="J164" s="238"/>
      <c r="K164" s="443"/>
    </row>
    <row r="165" spans="2:11" s="84" customFormat="1" x14ac:dyDescent="0.25">
      <c r="K165" s="103"/>
    </row>
    <row r="166" spans="2:11" s="84" customFormat="1" x14ac:dyDescent="0.25">
      <c r="K166" s="103"/>
    </row>
    <row r="167" spans="2:11" s="84" customFormat="1" x14ac:dyDescent="0.25">
      <c r="K167" s="103"/>
    </row>
    <row r="168" spans="2:11" s="84" customFormat="1" x14ac:dyDescent="0.25">
      <c r="K168" s="103"/>
    </row>
    <row r="169" spans="2:11" s="84" customFormat="1" x14ac:dyDescent="0.25">
      <c r="K169" s="103"/>
    </row>
    <row r="170" spans="2:11" s="84" customFormat="1" x14ac:dyDescent="0.25">
      <c r="K170" s="103"/>
    </row>
    <row r="171" spans="2:11" s="84" customFormat="1" x14ac:dyDescent="0.25">
      <c r="K171" s="103"/>
    </row>
    <row r="172" spans="2:11" s="84" customFormat="1" x14ac:dyDescent="0.25">
      <c r="K172" s="103"/>
    </row>
    <row r="173" spans="2:11" s="84" customFormat="1" x14ac:dyDescent="0.25">
      <c r="K173" s="103"/>
    </row>
    <row r="174" spans="2:11" s="84" customFormat="1" x14ac:dyDescent="0.25">
      <c r="K174" s="103"/>
    </row>
    <row r="175" spans="2:11" s="84" customFormat="1" x14ac:dyDescent="0.25">
      <c r="K175" s="103"/>
    </row>
    <row r="176" spans="2:11" s="84" customFormat="1" x14ac:dyDescent="0.25">
      <c r="K176" s="103"/>
    </row>
    <row r="177" spans="11:11" s="84" customFormat="1" x14ac:dyDescent="0.25">
      <c r="K177" s="103"/>
    </row>
    <row r="178" spans="11:11" s="84" customFormat="1" x14ac:dyDescent="0.25">
      <c r="K178" s="103"/>
    </row>
    <row r="179" spans="11:11" s="84" customFormat="1" x14ac:dyDescent="0.25">
      <c r="K179" s="103"/>
    </row>
    <row r="180" spans="11:11" s="84" customFormat="1" x14ac:dyDescent="0.25">
      <c r="K180" s="103"/>
    </row>
    <row r="181" spans="11:11" s="84" customFormat="1" x14ac:dyDescent="0.25">
      <c r="K181" s="103"/>
    </row>
    <row r="182" spans="11:11" s="84" customFormat="1" x14ac:dyDescent="0.25">
      <c r="K182" s="103"/>
    </row>
    <row r="183" spans="11:11" s="84" customFormat="1" x14ac:dyDescent="0.25">
      <c r="K183" s="103"/>
    </row>
    <row r="184" spans="11:11" s="84" customFormat="1" x14ac:dyDescent="0.25">
      <c r="K184" s="103"/>
    </row>
    <row r="185" spans="11:11" s="84" customFormat="1" x14ac:dyDescent="0.25">
      <c r="K185" s="103"/>
    </row>
    <row r="186" spans="11:11" s="84" customFormat="1" x14ac:dyDescent="0.25">
      <c r="K186" s="103"/>
    </row>
    <row r="187" spans="11:11" s="84" customFormat="1" x14ac:dyDescent="0.25">
      <c r="K187" s="103"/>
    </row>
    <row r="188" spans="11:11" s="84" customFormat="1" x14ac:dyDescent="0.25">
      <c r="K188" s="103"/>
    </row>
    <row r="189" spans="11:11" s="84" customFormat="1" x14ac:dyDescent="0.25">
      <c r="K189" s="103"/>
    </row>
    <row r="190" spans="11:11" s="84" customFormat="1" x14ac:dyDescent="0.25">
      <c r="K190" s="103"/>
    </row>
    <row r="191" spans="11:11" s="84" customFormat="1" x14ac:dyDescent="0.25">
      <c r="K191" s="103"/>
    </row>
    <row r="192" spans="11:11" s="84" customFormat="1" x14ac:dyDescent="0.25">
      <c r="K192" s="103"/>
    </row>
    <row r="193" spans="11:11" s="84" customFormat="1" x14ac:dyDescent="0.25">
      <c r="K193" s="103"/>
    </row>
    <row r="194" spans="11:11" s="84" customFormat="1" x14ac:dyDescent="0.25">
      <c r="K194" s="103"/>
    </row>
    <row r="195" spans="11:11" s="84" customFormat="1" x14ac:dyDescent="0.25">
      <c r="K195" s="103"/>
    </row>
    <row r="196" spans="11:11" s="84" customFormat="1" x14ac:dyDescent="0.25">
      <c r="K196" s="103"/>
    </row>
    <row r="197" spans="11:11" s="84" customFormat="1" x14ac:dyDescent="0.25">
      <c r="K197" s="103"/>
    </row>
    <row r="198" spans="11:11" s="84" customFormat="1" x14ac:dyDescent="0.25">
      <c r="K198" s="103"/>
    </row>
    <row r="199" spans="11:11" s="84" customFormat="1" x14ac:dyDescent="0.25">
      <c r="K199" s="103"/>
    </row>
    <row r="200" spans="11:11" s="84" customFormat="1" x14ac:dyDescent="0.25">
      <c r="K200" s="103"/>
    </row>
    <row r="201" spans="11:11" s="84" customFormat="1" x14ac:dyDescent="0.25">
      <c r="K201" s="103"/>
    </row>
    <row r="202" spans="11:11" s="84" customFormat="1" x14ac:dyDescent="0.25">
      <c r="K202" s="103"/>
    </row>
    <row r="203" spans="11:11" s="84" customFormat="1" x14ac:dyDescent="0.25">
      <c r="K203" s="103"/>
    </row>
    <row r="204" spans="11:11" s="84" customFormat="1" x14ac:dyDescent="0.25">
      <c r="K204" s="103"/>
    </row>
    <row r="205" spans="11:11" s="84" customFormat="1" x14ac:dyDescent="0.25">
      <c r="K205" s="103"/>
    </row>
    <row r="206" spans="11:11" s="84" customFormat="1" x14ac:dyDescent="0.25">
      <c r="K206" s="103"/>
    </row>
    <row r="207" spans="11:11" s="84" customFormat="1" x14ac:dyDescent="0.25">
      <c r="K207" s="103"/>
    </row>
    <row r="208" spans="11:11" s="84" customFormat="1" x14ac:dyDescent="0.25">
      <c r="K208" s="103"/>
    </row>
    <row r="209" spans="11:11" s="84" customFormat="1" x14ac:dyDescent="0.25">
      <c r="K209" s="103"/>
    </row>
    <row r="210" spans="11:11" s="84" customFormat="1" x14ac:dyDescent="0.25">
      <c r="K210" s="103"/>
    </row>
    <row r="211" spans="11:11" s="84" customFormat="1" x14ac:dyDescent="0.25">
      <c r="K211" s="103"/>
    </row>
    <row r="212" spans="11:11" s="84" customFormat="1" x14ac:dyDescent="0.25">
      <c r="K212" s="103"/>
    </row>
    <row r="213" spans="11:11" s="84" customFormat="1" x14ac:dyDescent="0.25">
      <c r="K213" s="103"/>
    </row>
    <row r="214" spans="11:11" s="84" customFormat="1" x14ac:dyDescent="0.25">
      <c r="K214" s="103"/>
    </row>
    <row r="215" spans="11:11" s="84" customFormat="1" x14ac:dyDescent="0.25">
      <c r="K215" s="103"/>
    </row>
    <row r="216" spans="11:11" s="84" customFormat="1" x14ac:dyDescent="0.25">
      <c r="K216" s="103"/>
    </row>
    <row r="217" spans="11:11" s="84" customFormat="1" x14ac:dyDescent="0.25">
      <c r="K217" s="103"/>
    </row>
    <row r="218" spans="11:11" s="84" customFormat="1" x14ac:dyDescent="0.25">
      <c r="K218" s="103"/>
    </row>
    <row r="219" spans="11:11" s="84" customFormat="1" x14ac:dyDescent="0.25">
      <c r="K219" s="103"/>
    </row>
    <row r="220" spans="11:11" s="84" customFormat="1" x14ac:dyDescent="0.25">
      <c r="K220" s="103"/>
    </row>
    <row r="221" spans="11:11" s="84" customFormat="1" x14ac:dyDescent="0.25">
      <c r="K221" s="103"/>
    </row>
    <row r="222" spans="11:11" s="84" customFormat="1" x14ac:dyDescent="0.25">
      <c r="K222" s="103"/>
    </row>
    <row r="223" spans="11:11" s="84" customFormat="1" x14ac:dyDescent="0.25">
      <c r="K223" s="103"/>
    </row>
    <row r="224" spans="11:11" s="84" customFormat="1" x14ac:dyDescent="0.25">
      <c r="K224" s="103"/>
    </row>
    <row r="225" spans="11:11" s="84" customFormat="1" x14ac:dyDescent="0.25">
      <c r="K225" s="103"/>
    </row>
    <row r="226" spans="11:11" s="84" customFormat="1" x14ac:dyDescent="0.25">
      <c r="K226" s="103"/>
    </row>
    <row r="227" spans="11:11" s="84" customFormat="1" x14ac:dyDescent="0.25">
      <c r="K227" s="103"/>
    </row>
    <row r="228" spans="11:11" s="84" customFormat="1" x14ac:dyDescent="0.25">
      <c r="K228" s="103"/>
    </row>
    <row r="229" spans="11:11" s="84" customFormat="1" x14ac:dyDescent="0.25">
      <c r="K229" s="103"/>
    </row>
    <row r="230" spans="11:11" s="84" customFormat="1" x14ac:dyDescent="0.25">
      <c r="K230" s="103"/>
    </row>
    <row r="231" spans="11:11" s="84" customFormat="1" x14ac:dyDescent="0.25">
      <c r="K231" s="103"/>
    </row>
    <row r="232" spans="11:11" s="84" customFormat="1" x14ac:dyDescent="0.25">
      <c r="K232" s="103"/>
    </row>
    <row r="233" spans="11:11" s="84" customFormat="1" x14ac:dyDescent="0.25">
      <c r="K233" s="103"/>
    </row>
    <row r="234" spans="11:11" s="84" customFormat="1" x14ac:dyDescent="0.25">
      <c r="K234" s="103"/>
    </row>
    <row r="235" spans="11:11" s="84" customFormat="1" x14ac:dyDescent="0.25">
      <c r="K235" s="103"/>
    </row>
    <row r="236" spans="11:11" s="84" customFormat="1" x14ac:dyDescent="0.25">
      <c r="K236" s="103"/>
    </row>
    <row r="237" spans="11:11" s="84" customFormat="1" x14ac:dyDescent="0.25">
      <c r="K237" s="103"/>
    </row>
    <row r="238" spans="11:11" s="84" customFormat="1" x14ac:dyDescent="0.25">
      <c r="K238" s="103"/>
    </row>
    <row r="239" spans="11:11" s="84" customFormat="1" x14ac:dyDescent="0.25">
      <c r="K239" s="103"/>
    </row>
    <row r="240" spans="11:11" s="84" customFormat="1" x14ac:dyDescent="0.25">
      <c r="K240" s="103"/>
    </row>
    <row r="241" spans="11:11" s="84" customFormat="1" x14ac:dyDescent="0.25">
      <c r="K241" s="103"/>
    </row>
    <row r="242" spans="11:11" s="84" customFormat="1" x14ac:dyDescent="0.25">
      <c r="K242" s="103"/>
    </row>
    <row r="243" spans="11:11" s="84" customFormat="1" x14ac:dyDescent="0.25">
      <c r="K243" s="103"/>
    </row>
    <row r="244" spans="11:11" s="84" customFormat="1" x14ac:dyDescent="0.25">
      <c r="K244" s="103"/>
    </row>
    <row r="245" spans="11:11" s="84" customFormat="1" x14ac:dyDescent="0.25">
      <c r="K245" s="103"/>
    </row>
    <row r="246" spans="11:11" s="84" customFormat="1" x14ac:dyDescent="0.25">
      <c r="K246" s="103"/>
    </row>
    <row r="247" spans="11:11" s="84" customFormat="1" x14ac:dyDescent="0.25">
      <c r="K247" s="103"/>
    </row>
    <row r="248" spans="11:11" s="84" customFormat="1" x14ac:dyDescent="0.25">
      <c r="K248" s="103"/>
    </row>
    <row r="249" spans="11:11" s="84" customFormat="1" x14ac:dyDescent="0.25">
      <c r="K249" s="103"/>
    </row>
    <row r="250" spans="11:11" s="84" customFormat="1" x14ac:dyDescent="0.25">
      <c r="K250" s="103"/>
    </row>
    <row r="251" spans="11:11" s="84" customFormat="1" x14ac:dyDescent="0.25">
      <c r="K251" s="103"/>
    </row>
    <row r="252" spans="11:11" s="84" customFormat="1" x14ac:dyDescent="0.25">
      <c r="K252" s="103"/>
    </row>
    <row r="253" spans="11:11" s="84" customFormat="1" x14ac:dyDescent="0.25">
      <c r="K253" s="103"/>
    </row>
    <row r="254" spans="11:11" s="84" customFormat="1" x14ac:dyDescent="0.25">
      <c r="K254" s="103"/>
    </row>
    <row r="255" spans="11:11" s="84" customFormat="1" x14ac:dyDescent="0.25">
      <c r="K255" s="103"/>
    </row>
    <row r="256" spans="11:11" s="84" customFormat="1" x14ac:dyDescent="0.25">
      <c r="K256" s="103"/>
    </row>
    <row r="257" spans="11:11" s="84" customFormat="1" x14ac:dyDescent="0.25">
      <c r="K257" s="103"/>
    </row>
    <row r="258" spans="11:11" s="84" customFormat="1" x14ac:dyDescent="0.25">
      <c r="K258" s="103"/>
    </row>
    <row r="259" spans="11:11" s="84" customFormat="1" x14ac:dyDescent="0.25">
      <c r="K259" s="103"/>
    </row>
    <row r="260" spans="11:11" s="84" customFormat="1" x14ac:dyDescent="0.25">
      <c r="K260" s="103"/>
    </row>
    <row r="261" spans="11:11" s="84" customFormat="1" x14ac:dyDescent="0.25">
      <c r="K261" s="103"/>
    </row>
    <row r="262" spans="11:11" s="84" customFormat="1" x14ac:dyDescent="0.25">
      <c r="K262" s="103"/>
    </row>
    <row r="263" spans="11:11" s="84" customFormat="1" x14ac:dyDescent="0.25">
      <c r="K263" s="103"/>
    </row>
    <row r="264" spans="11:11" s="84" customFormat="1" x14ac:dyDescent="0.25">
      <c r="K264" s="103"/>
    </row>
    <row r="265" spans="11:11" s="84" customFormat="1" x14ac:dyDescent="0.25">
      <c r="K265" s="103"/>
    </row>
    <row r="266" spans="11:11" s="84" customFormat="1" x14ac:dyDescent="0.25">
      <c r="K266" s="103"/>
    </row>
    <row r="267" spans="11:11" s="84" customFormat="1" x14ac:dyDescent="0.25">
      <c r="K267" s="103"/>
    </row>
    <row r="268" spans="11:11" s="84" customFormat="1" x14ac:dyDescent="0.25">
      <c r="K268" s="103"/>
    </row>
    <row r="269" spans="11:11" s="84" customFormat="1" x14ac:dyDescent="0.25">
      <c r="K269" s="103"/>
    </row>
    <row r="270" spans="11:11" s="84" customFormat="1" x14ac:dyDescent="0.25">
      <c r="K270" s="103"/>
    </row>
    <row r="271" spans="11:11" s="84" customFormat="1" x14ac:dyDescent="0.25">
      <c r="K271" s="103"/>
    </row>
    <row r="272" spans="11:11" s="84" customFormat="1" x14ac:dyDescent="0.25">
      <c r="K272" s="103"/>
    </row>
    <row r="273" spans="11:11" s="84" customFormat="1" x14ac:dyDescent="0.25">
      <c r="K273" s="103"/>
    </row>
    <row r="274" spans="11:11" s="84" customFormat="1" x14ac:dyDescent="0.25">
      <c r="K274" s="103"/>
    </row>
    <row r="275" spans="11:11" s="84" customFormat="1" x14ac:dyDescent="0.25">
      <c r="K275" s="103"/>
    </row>
    <row r="276" spans="11:11" s="84" customFormat="1" x14ac:dyDescent="0.25">
      <c r="K276" s="103"/>
    </row>
    <row r="277" spans="11:11" s="84" customFormat="1" x14ac:dyDescent="0.25">
      <c r="K277" s="103"/>
    </row>
    <row r="278" spans="11:11" s="84" customFormat="1" x14ac:dyDescent="0.25">
      <c r="K278" s="103"/>
    </row>
    <row r="279" spans="11:11" s="84" customFormat="1" x14ac:dyDescent="0.25">
      <c r="K279" s="103"/>
    </row>
    <row r="280" spans="11:11" s="84" customFormat="1" x14ac:dyDescent="0.25">
      <c r="K280" s="103"/>
    </row>
    <row r="281" spans="11:11" s="84" customFormat="1" x14ac:dyDescent="0.25">
      <c r="K281" s="103"/>
    </row>
    <row r="282" spans="11:11" s="84" customFormat="1" x14ac:dyDescent="0.25">
      <c r="K282" s="103"/>
    </row>
    <row r="283" spans="11:11" s="84" customFormat="1" x14ac:dyDescent="0.25">
      <c r="K283" s="103"/>
    </row>
    <row r="284" spans="11:11" s="84" customFormat="1" x14ac:dyDescent="0.25">
      <c r="K284" s="103"/>
    </row>
    <row r="285" spans="11:11" s="84" customFormat="1" x14ac:dyDescent="0.25">
      <c r="K285" s="103"/>
    </row>
    <row r="286" spans="11:11" s="84" customFormat="1" x14ac:dyDescent="0.25">
      <c r="K286" s="103"/>
    </row>
    <row r="287" spans="11:11" s="84" customFormat="1" x14ac:dyDescent="0.25">
      <c r="K287" s="103"/>
    </row>
    <row r="288" spans="11:11" s="84" customFormat="1" x14ac:dyDescent="0.25">
      <c r="K288" s="103"/>
    </row>
    <row r="289" spans="11:11" s="84" customFormat="1" x14ac:dyDescent="0.25">
      <c r="K289" s="103"/>
    </row>
    <row r="290" spans="11:11" s="84" customFormat="1" x14ac:dyDescent="0.25">
      <c r="K290" s="103"/>
    </row>
    <row r="291" spans="11:11" s="84" customFormat="1" x14ac:dyDescent="0.25">
      <c r="K291" s="103"/>
    </row>
    <row r="292" spans="11:11" s="84" customFormat="1" x14ac:dyDescent="0.25">
      <c r="K292" s="103"/>
    </row>
    <row r="293" spans="11:11" s="84" customFormat="1" x14ac:dyDescent="0.25">
      <c r="K293" s="103"/>
    </row>
    <row r="294" spans="11:11" s="84" customFormat="1" x14ac:dyDescent="0.25">
      <c r="K294" s="103"/>
    </row>
    <row r="295" spans="11:11" s="84" customFormat="1" x14ac:dyDescent="0.25">
      <c r="K295" s="103"/>
    </row>
    <row r="296" spans="11:11" s="84" customFormat="1" x14ac:dyDescent="0.25">
      <c r="K296" s="103"/>
    </row>
    <row r="297" spans="11:11" s="84" customFormat="1" x14ac:dyDescent="0.25">
      <c r="K297" s="103"/>
    </row>
    <row r="298" spans="11:11" s="84" customFormat="1" x14ac:dyDescent="0.25">
      <c r="K298" s="103"/>
    </row>
    <row r="299" spans="11:11" s="84" customFormat="1" x14ac:dyDescent="0.25">
      <c r="K299" s="103"/>
    </row>
    <row r="300" spans="11:11" s="84" customFormat="1" x14ac:dyDescent="0.25">
      <c r="K300" s="103"/>
    </row>
    <row r="301" spans="11:11" s="84" customFormat="1" x14ac:dyDescent="0.25">
      <c r="K301" s="103"/>
    </row>
    <row r="302" spans="11:11" s="84" customFormat="1" x14ac:dyDescent="0.25">
      <c r="K302" s="103"/>
    </row>
    <row r="303" spans="11:11" s="84" customFormat="1" x14ac:dyDescent="0.25">
      <c r="K303" s="103"/>
    </row>
    <row r="304" spans="11:11" s="84" customFormat="1" x14ac:dyDescent="0.25">
      <c r="K304" s="103"/>
    </row>
    <row r="305" spans="11:11" s="84" customFormat="1" x14ac:dyDescent="0.25">
      <c r="K305" s="103"/>
    </row>
    <row r="306" spans="11:11" s="84" customFormat="1" x14ac:dyDescent="0.25">
      <c r="K306" s="103"/>
    </row>
    <row r="307" spans="11:11" s="84" customFormat="1" x14ac:dyDescent="0.25">
      <c r="K307" s="103"/>
    </row>
    <row r="308" spans="11:11" s="84" customFormat="1" x14ac:dyDescent="0.25">
      <c r="K308" s="103"/>
    </row>
    <row r="309" spans="11:11" s="84" customFormat="1" x14ac:dyDescent="0.25">
      <c r="K309" s="103"/>
    </row>
    <row r="310" spans="11:11" s="84" customFormat="1" x14ac:dyDescent="0.25">
      <c r="K310" s="103"/>
    </row>
    <row r="311" spans="11:11" s="84" customFormat="1" x14ac:dyDescent="0.25">
      <c r="K311" s="103"/>
    </row>
    <row r="312" spans="11:11" s="84" customFormat="1" x14ac:dyDescent="0.25">
      <c r="K312" s="103"/>
    </row>
    <row r="313" spans="11:11" s="84" customFormat="1" x14ac:dyDescent="0.25">
      <c r="K313" s="103"/>
    </row>
    <row r="314" spans="11:11" s="84" customFormat="1" x14ac:dyDescent="0.25">
      <c r="K314" s="103"/>
    </row>
    <row r="315" spans="11:11" s="84" customFormat="1" x14ac:dyDescent="0.25">
      <c r="K315" s="103"/>
    </row>
    <row r="316" spans="11:11" s="84" customFormat="1" x14ac:dyDescent="0.25">
      <c r="K316" s="103"/>
    </row>
    <row r="317" spans="11:11" s="84" customFormat="1" x14ac:dyDescent="0.25">
      <c r="K317" s="103"/>
    </row>
    <row r="318" spans="11:11" s="84" customFormat="1" x14ac:dyDescent="0.25">
      <c r="K318" s="103"/>
    </row>
    <row r="319" spans="11:11" s="84" customFormat="1" x14ac:dyDescent="0.25">
      <c r="K319" s="103"/>
    </row>
    <row r="320" spans="11:11" s="84" customFormat="1" x14ac:dyDescent="0.25">
      <c r="K320" s="103"/>
    </row>
    <row r="321" spans="11:11" s="84" customFormat="1" x14ac:dyDescent="0.25">
      <c r="K321" s="103"/>
    </row>
    <row r="322" spans="11:11" s="84" customFormat="1" x14ac:dyDescent="0.25">
      <c r="K322" s="103"/>
    </row>
    <row r="323" spans="11:11" s="84" customFormat="1" x14ac:dyDescent="0.25">
      <c r="K323" s="103"/>
    </row>
    <row r="324" spans="11:11" s="84" customFormat="1" x14ac:dyDescent="0.25">
      <c r="K324" s="103"/>
    </row>
    <row r="325" spans="11:11" s="84" customFormat="1" x14ac:dyDescent="0.25">
      <c r="K325" s="103"/>
    </row>
    <row r="326" spans="11:11" s="84" customFormat="1" x14ac:dyDescent="0.25">
      <c r="K326" s="103"/>
    </row>
    <row r="327" spans="11:11" s="84" customFormat="1" x14ac:dyDescent="0.25">
      <c r="K327" s="103"/>
    </row>
    <row r="328" spans="11:11" s="84" customFormat="1" x14ac:dyDescent="0.25">
      <c r="K328" s="103"/>
    </row>
    <row r="329" spans="11:11" s="84" customFormat="1" x14ac:dyDescent="0.25">
      <c r="K329" s="103"/>
    </row>
    <row r="330" spans="11:11" s="84" customFormat="1" x14ac:dyDescent="0.25">
      <c r="K330" s="103"/>
    </row>
    <row r="331" spans="11:11" s="84" customFormat="1" x14ac:dyDescent="0.25">
      <c r="K331" s="103"/>
    </row>
    <row r="332" spans="11:11" s="84" customFormat="1" x14ac:dyDescent="0.25">
      <c r="K332" s="103"/>
    </row>
    <row r="333" spans="11:11" s="84" customFormat="1" x14ac:dyDescent="0.25">
      <c r="K333" s="103"/>
    </row>
    <row r="334" spans="11:11" s="84" customFormat="1" x14ac:dyDescent="0.25">
      <c r="K334" s="103"/>
    </row>
    <row r="335" spans="11:11" s="84" customFormat="1" x14ac:dyDescent="0.25">
      <c r="K335" s="103"/>
    </row>
    <row r="336" spans="11:11" s="84" customFormat="1" x14ac:dyDescent="0.25">
      <c r="K336" s="103"/>
    </row>
    <row r="337" spans="11:11" s="84" customFormat="1" x14ac:dyDescent="0.25">
      <c r="K337" s="103"/>
    </row>
    <row r="338" spans="11:11" s="84" customFormat="1" x14ac:dyDescent="0.25">
      <c r="K338" s="103"/>
    </row>
    <row r="339" spans="11:11" s="84" customFormat="1" x14ac:dyDescent="0.25">
      <c r="K339" s="103"/>
    </row>
    <row r="340" spans="11:11" s="84" customFormat="1" x14ac:dyDescent="0.25">
      <c r="K340" s="103"/>
    </row>
    <row r="341" spans="11:11" s="84" customFormat="1" x14ac:dyDescent="0.25">
      <c r="K341" s="103"/>
    </row>
    <row r="342" spans="11:11" s="84" customFormat="1" x14ac:dyDescent="0.25">
      <c r="K342" s="103"/>
    </row>
    <row r="343" spans="11:11" s="84" customFormat="1" x14ac:dyDescent="0.25">
      <c r="K343" s="103"/>
    </row>
    <row r="344" spans="11:11" s="84" customFormat="1" x14ac:dyDescent="0.25">
      <c r="K344" s="103"/>
    </row>
    <row r="345" spans="11:11" s="84" customFormat="1" x14ac:dyDescent="0.25">
      <c r="K345" s="103"/>
    </row>
    <row r="346" spans="11:11" s="84" customFormat="1" x14ac:dyDescent="0.25">
      <c r="K346" s="103"/>
    </row>
    <row r="347" spans="11:11" s="84" customFormat="1" x14ac:dyDescent="0.25">
      <c r="K347" s="103"/>
    </row>
    <row r="348" spans="11:11" s="84" customFormat="1" x14ac:dyDescent="0.25">
      <c r="K348" s="103"/>
    </row>
    <row r="349" spans="11:11" s="84" customFormat="1" x14ac:dyDescent="0.25">
      <c r="K349" s="103"/>
    </row>
    <row r="350" spans="11:11" s="84" customFormat="1" x14ac:dyDescent="0.25">
      <c r="K350" s="103"/>
    </row>
    <row r="351" spans="11:11" s="84" customFormat="1" x14ac:dyDescent="0.25">
      <c r="K351" s="103"/>
    </row>
    <row r="352" spans="11:11" s="84" customFormat="1" x14ac:dyDescent="0.25">
      <c r="K352" s="103"/>
    </row>
    <row r="353" spans="11:11" s="84" customFormat="1" x14ac:dyDescent="0.25">
      <c r="K353" s="103"/>
    </row>
    <row r="354" spans="11:11" s="84" customFormat="1" x14ac:dyDescent="0.25">
      <c r="K354" s="103"/>
    </row>
    <row r="355" spans="11:11" s="84" customFormat="1" x14ac:dyDescent="0.25">
      <c r="K355" s="103"/>
    </row>
    <row r="356" spans="11:11" s="84" customFormat="1" x14ac:dyDescent="0.25">
      <c r="K356" s="103"/>
    </row>
    <row r="357" spans="11:11" s="84" customFormat="1" x14ac:dyDescent="0.25">
      <c r="K357" s="103"/>
    </row>
    <row r="358" spans="11:11" s="84" customFormat="1" x14ac:dyDescent="0.25">
      <c r="K358" s="103"/>
    </row>
    <row r="359" spans="11:11" s="84" customFormat="1" x14ac:dyDescent="0.25">
      <c r="K359" s="103"/>
    </row>
    <row r="360" spans="11:11" s="84" customFormat="1" x14ac:dyDescent="0.25">
      <c r="K360" s="103"/>
    </row>
    <row r="361" spans="11:11" s="84" customFormat="1" x14ac:dyDescent="0.25">
      <c r="K361" s="103"/>
    </row>
    <row r="362" spans="11:11" s="84" customFormat="1" x14ac:dyDescent="0.25">
      <c r="K362" s="103"/>
    </row>
    <row r="363" spans="11:11" s="84" customFormat="1" x14ac:dyDescent="0.25">
      <c r="K363" s="103"/>
    </row>
    <row r="364" spans="11:11" s="84" customFormat="1" x14ac:dyDescent="0.25">
      <c r="K364" s="103"/>
    </row>
    <row r="365" spans="11:11" s="84" customFormat="1" x14ac:dyDescent="0.25">
      <c r="K365" s="103"/>
    </row>
    <row r="366" spans="11:11" s="84" customFormat="1" x14ac:dyDescent="0.25">
      <c r="K366" s="103"/>
    </row>
    <row r="367" spans="11:11" s="84" customFormat="1" x14ac:dyDescent="0.25">
      <c r="K367" s="103"/>
    </row>
    <row r="368" spans="11:11" s="84" customFormat="1" x14ac:dyDescent="0.25">
      <c r="K368" s="103"/>
    </row>
    <row r="369" spans="11:11" s="84" customFormat="1" x14ac:dyDescent="0.25">
      <c r="K369" s="103"/>
    </row>
    <row r="370" spans="11:11" s="84" customFormat="1" x14ac:dyDescent="0.25">
      <c r="K370" s="103"/>
    </row>
    <row r="371" spans="11:11" s="84" customFormat="1" x14ac:dyDescent="0.25">
      <c r="K371" s="103"/>
    </row>
    <row r="372" spans="11:11" s="84" customFormat="1" x14ac:dyDescent="0.25">
      <c r="K372" s="103"/>
    </row>
    <row r="373" spans="11:11" s="84" customFormat="1" x14ac:dyDescent="0.25">
      <c r="K373" s="103"/>
    </row>
    <row r="374" spans="11:11" s="84" customFormat="1" x14ac:dyDescent="0.25">
      <c r="K374" s="103"/>
    </row>
    <row r="375" spans="11:11" s="84" customFormat="1" x14ac:dyDescent="0.25">
      <c r="K375" s="103"/>
    </row>
    <row r="376" spans="11:11" s="84" customFormat="1" x14ac:dyDescent="0.25">
      <c r="K376" s="103"/>
    </row>
    <row r="377" spans="11:11" s="84" customFormat="1" x14ac:dyDescent="0.25">
      <c r="K377" s="103"/>
    </row>
    <row r="378" spans="11:11" s="84" customFormat="1" x14ac:dyDescent="0.25">
      <c r="K378" s="103"/>
    </row>
    <row r="379" spans="11:11" s="84" customFormat="1" x14ac:dyDescent="0.25">
      <c r="K379" s="103"/>
    </row>
    <row r="380" spans="11:11" s="84" customFormat="1" x14ac:dyDescent="0.25">
      <c r="K380" s="103"/>
    </row>
    <row r="381" spans="11:11" s="84" customFormat="1" x14ac:dyDescent="0.25">
      <c r="K381" s="103"/>
    </row>
    <row r="382" spans="11:11" s="84" customFormat="1" x14ac:dyDescent="0.25">
      <c r="K382" s="103"/>
    </row>
    <row r="383" spans="11:11" s="84" customFormat="1" x14ac:dyDescent="0.25">
      <c r="K383" s="103"/>
    </row>
    <row r="384" spans="11:11" s="84" customFormat="1" x14ac:dyDescent="0.25">
      <c r="K384" s="103"/>
    </row>
    <row r="385" spans="11:11" s="84" customFormat="1" x14ac:dyDescent="0.25">
      <c r="K385" s="103"/>
    </row>
    <row r="386" spans="11:11" s="84" customFormat="1" x14ac:dyDescent="0.25">
      <c r="K386" s="103"/>
    </row>
    <row r="387" spans="11:11" s="84" customFormat="1" x14ac:dyDescent="0.25">
      <c r="K387" s="103"/>
    </row>
    <row r="388" spans="11:11" s="84" customFormat="1" x14ac:dyDescent="0.25">
      <c r="K388" s="103"/>
    </row>
    <row r="389" spans="11:11" s="84" customFormat="1" x14ac:dyDescent="0.25">
      <c r="K389" s="103"/>
    </row>
    <row r="390" spans="11:11" s="84" customFormat="1" x14ac:dyDescent="0.25">
      <c r="K390" s="103"/>
    </row>
    <row r="391" spans="11:11" s="84" customFormat="1" x14ac:dyDescent="0.25">
      <c r="K391" s="103"/>
    </row>
    <row r="392" spans="11:11" s="84" customFormat="1" x14ac:dyDescent="0.25">
      <c r="K392" s="103"/>
    </row>
    <row r="393" spans="11:11" s="84" customFormat="1" x14ac:dyDescent="0.25">
      <c r="K393" s="103"/>
    </row>
    <row r="394" spans="11:11" s="84" customFormat="1" x14ac:dyDescent="0.25">
      <c r="K394" s="103"/>
    </row>
    <row r="395" spans="11:11" s="84" customFormat="1" x14ac:dyDescent="0.25">
      <c r="K395" s="103"/>
    </row>
    <row r="396" spans="11:11" s="84" customFormat="1" x14ac:dyDescent="0.25">
      <c r="K396" s="103"/>
    </row>
    <row r="397" spans="11:11" s="84" customFormat="1" x14ac:dyDescent="0.25">
      <c r="K397" s="103"/>
    </row>
    <row r="398" spans="11:11" s="84" customFormat="1" x14ac:dyDescent="0.25">
      <c r="K398" s="103"/>
    </row>
    <row r="399" spans="11:11" s="84" customFormat="1" x14ac:dyDescent="0.25">
      <c r="K399" s="103"/>
    </row>
    <row r="400" spans="11:11" s="84" customFormat="1" x14ac:dyDescent="0.25">
      <c r="K400" s="103"/>
    </row>
    <row r="401" spans="11:11" s="84" customFormat="1" x14ac:dyDescent="0.25">
      <c r="K401" s="103"/>
    </row>
    <row r="402" spans="11:11" s="84" customFormat="1" x14ac:dyDescent="0.25">
      <c r="K402" s="103"/>
    </row>
    <row r="403" spans="11:11" s="84" customFormat="1" x14ac:dyDescent="0.25">
      <c r="K403" s="103"/>
    </row>
    <row r="404" spans="11:11" s="84" customFormat="1" x14ac:dyDescent="0.25">
      <c r="K404" s="103"/>
    </row>
    <row r="405" spans="11:11" s="84" customFormat="1" x14ac:dyDescent="0.25">
      <c r="K405" s="103"/>
    </row>
    <row r="406" spans="11:11" s="84" customFormat="1" x14ac:dyDescent="0.25">
      <c r="K406" s="103"/>
    </row>
    <row r="407" spans="11:11" s="84" customFormat="1" x14ac:dyDescent="0.25">
      <c r="K407" s="103"/>
    </row>
    <row r="408" spans="11:11" s="84" customFormat="1" x14ac:dyDescent="0.25">
      <c r="K408" s="103"/>
    </row>
    <row r="409" spans="11:11" s="84" customFormat="1" x14ac:dyDescent="0.25">
      <c r="K409" s="103"/>
    </row>
    <row r="410" spans="11:11" s="84" customFormat="1" x14ac:dyDescent="0.25">
      <c r="K410" s="103"/>
    </row>
    <row r="411" spans="11:11" s="84" customFormat="1" x14ac:dyDescent="0.25">
      <c r="K411" s="103"/>
    </row>
    <row r="412" spans="11:11" s="84" customFormat="1" x14ac:dyDescent="0.25">
      <c r="K412" s="103"/>
    </row>
    <row r="413" spans="11:11" s="84" customFormat="1" x14ac:dyDescent="0.25">
      <c r="K413" s="103"/>
    </row>
    <row r="414" spans="11:11" s="84" customFormat="1" x14ac:dyDescent="0.25">
      <c r="K414" s="103"/>
    </row>
    <row r="415" spans="11:11" s="84" customFormat="1" x14ac:dyDescent="0.25">
      <c r="K415" s="103"/>
    </row>
    <row r="416" spans="11:11" s="84" customFormat="1" x14ac:dyDescent="0.25">
      <c r="K416" s="103"/>
    </row>
    <row r="417" spans="11:11" s="84" customFormat="1" x14ac:dyDescent="0.25">
      <c r="K417" s="103"/>
    </row>
    <row r="418" spans="11:11" s="84" customFormat="1" x14ac:dyDescent="0.25">
      <c r="K418" s="103"/>
    </row>
    <row r="419" spans="11:11" s="84" customFormat="1" x14ac:dyDescent="0.25">
      <c r="K419" s="103"/>
    </row>
    <row r="420" spans="11:11" s="84" customFormat="1" x14ac:dyDescent="0.25">
      <c r="K420" s="103"/>
    </row>
    <row r="421" spans="11:11" s="84" customFormat="1" x14ac:dyDescent="0.25">
      <c r="K421" s="103"/>
    </row>
    <row r="422" spans="11:11" s="84" customFormat="1" x14ac:dyDescent="0.25">
      <c r="K422" s="103"/>
    </row>
    <row r="423" spans="11:11" s="84" customFormat="1" x14ac:dyDescent="0.25">
      <c r="K423" s="103"/>
    </row>
    <row r="424" spans="11:11" s="84" customFormat="1" x14ac:dyDescent="0.25">
      <c r="K424" s="103"/>
    </row>
    <row r="425" spans="11:11" s="84" customFormat="1" x14ac:dyDescent="0.25">
      <c r="K425" s="103"/>
    </row>
    <row r="426" spans="11:11" s="84" customFormat="1" x14ac:dyDescent="0.25">
      <c r="K426" s="103"/>
    </row>
    <row r="427" spans="11:11" s="84" customFormat="1" x14ac:dyDescent="0.25">
      <c r="K427" s="103"/>
    </row>
    <row r="428" spans="11:11" s="84" customFormat="1" x14ac:dyDescent="0.25">
      <c r="K428" s="103"/>
    </row>
    <row r="429" spans="11:11" s="84" customFormat="1" x14ac:dyDescent="0.25">
      <c r="K429" s="103"/>
    </row>
    <row r="430" spans="11:11" s="84" customFormat="1" x14ac:dyDescent="0.25">
      <c r="K430" s="103"/>
    </row>
    <row r="431" spans="11:11" s="84" customFormat="1" x14ac:dyDescent="0.25">
      <c r="K431" s="103"/>
    </row>
    <row r="432" spans="11:11" s="84" customFormat="1" x14ac:dyDescent="0.25">
      <c r="K432" s="103"/>
    </row>
    <row r="433" spans="11:11" s="84" customFormat="1" x14ac:dyDescent="0.25">
      <c r="K433" s="103"/>
    </row>
    <row r="434" spans="11:11" s="84" customFormat="1" x14ac:dyDescent="0.25">
      <c r="K434" s="103"/>
    </row>
    <row r="435" spans="11:11" s="84" customFormat="1" x14ac:dyDescent="0.25">
      <c r="K435" s="103"/>
    </row>
    <row r="436" spans="11:11" s="84" customFormat="1" x14ac:dyDescent="0.25">
      <c r="K436" s="103"/>
    </row>
    <row r="437" spans="11:11" s="84" customFormat="1" x14ac:dyDescent="0.25">
      <c r="K437" s="103"/>
    </row>
    <row r="438" spans="11:11" s="84" customFormat="1" x14ac:dyDescent="0.25">
      <c r="K438" s="103"/>
    </row>
    <row r="439" spans="11:11" s="84" customFormat="1" x14ac:dyDescent="0.25">
      <c r="K439" s="103"/>
    </row>
    <row r="440" spans="11:11" s="84" customFormat="1" x14ac:dyDescent="0.25">
      <c r="K440" s="103"/>
    </row>
    <row r="441" spans="11:11" s="84" customFormat="1" x14ac:dyDescent="0.25">
      <c r="K441" s="103"/>
    </row>
    <row r="442" spans="11:11" s="84" customFormat="1" x14ac:dyDescent="0.25">
      <c r="K442" s="103"/>
    </row>
    <row r="443" spans="11:11" s="84" customFormat="1" x14ac:dyDescent="0.25">
      <c r="K443" s="103"/>
    </row>
    <row r="444" spans="11:11" s="84" customFormat="1" x14ac:dyDescent="0.25">
      <c r="K444" s="103"/>
    </row>
    <row r="445" spans="11:11" s="84" customFormat="1" x14ac:dyDescent="0.25">
      <c r="K445" s="103"/>
    </row>
    <row r="446" spans="11:11" s="84" customFormat="1" x14ac:dyDescent="0.25">
      <c r="K446" s="103"/>
    </row>
    <row r="447" spans="11:11" s="84" customFormat="1" x14ac:dyDescent="0.25">
      <c r="K447" s="103"/>
    </row>
    <row r="448" spans="11:11" s="84" customFormat="1" x14ac:dyDescent="0.25">
      <c r="K448" s="103"/>
    </row>
    <row r="449" spans="2:12" s="84" customFormat="1" x14ac:dyDescent="0.25">
      <c r="K449" s="103"/>
    </row>
    <row r="450" spans="2:12" s="84" customFormat="1" x14ac:dyDescent="0.25">
      <c r="K450" s="103"/>
    </row>
    <row r="451" spans="2:12" s="84" customFormat="1" x14ac:dyDescent="0.25">
      <c r="K451" s="103"/>
    </row>
    <row r="452" spans="2:12" s="84" customFormat="1" x14ac:dyDescent="0.25">
      <c r="K452" s="103"/>
    </row>
    <row r="453" spans="2:12" x14ac:dyDescent="0.25">
      <c r="B453" s="83"/>
      <c r="C453" s="83"/>
      <c r="D453" s="83"/>
      <c r="E453" s="83"/>
      <c r="F453" s="83"/>
      <c r="G453" s="83"/>
      <c r="H453" s="83"/>
      <c r="I453" s="83"/>
      <c r="J453" s="83"/>
      <c r="L453" s="83"/>
    </row>
    <row r="454" spans="2:12" x14ac:dyDescent="0.25">
      <c r="B454" s="83"/>
      <c r="C454" s="83"/>
      <c r="D454" s="83"/>
      <c r="E454" s="83"/>
      <c r="F454" s="83"/>
      <c r="G454" s="83"/>
      <c r="H454" s="83"/>
      <c r="I454" s="83"/>
      <c r="J454" s="83"/>
      <c r="L454" s="83"/>
    </row>
    <row r="455" spans="2:12" x14ac:dyDescent="0.25">
      <c r="B455" s="83"/>
      <c r="C455" s="83"/>
      <c r="D455" s="83"/>
      <c r="E455" s="83"/>
      <c r="F455" s="83"/>
      <c r="G455" s="83"/>
      <c r="H455" s="83"/>
      <c r="I455" s="83"/>
      <c r="J455" s="83"/>
      <c r="L455" s="83"/>
    </row>
    <row r="456" spans="2:12" x14ac:dyDescent="0.25">
      <c r="B456" s="83"/>
      <c r="C456" s="83"/>
      <c r="D456" s="83"/>
      <c r="E456" s="83"/>
      <c r="F456" s="83"/>
      <c r="G456" s="83"/>
      <c r="H456" s="83"/>
      <c r="I456" s="83"/>
      <c r="J456" s="83"/>
      <c r="L456" s="83"/>
    </row>
    <row r="457" spans="2:12" x14ac:dyDescent="0.25">
      <c r="B457" s="83"/>
      <c r="C457" s="83"/>
      <c r="D457" s="83"/>
      <c r="E457" s="83"/>
      <c r="F457" s="83"/>
      <c r="G457" s="83"/>
      <c r="H457" s="83"/>
      <c r="I457" s="83"/>
      <c r="J457" s="83"/>
      <c r="L457" s="83"/>
    </row>
    <row r="458" spans="2:12" x14ac:dyDescent="0.25">
      <c r="B458" s="83"/>
      <c r="C458" s="83"/>
      <c r="D458" s="83"/>
      <c r="E458" s="83"/>
      <c r="F458" s="83"/>
      <c r="G458" s="83"/>
      <c r="H458" s="83"/>
      <c r="I458" s="83"/>
      <c r="J458" s="83"/>
      <c r="L458" s="83"/>
    </row>
    <row r="459" spans="2:12" x14ac:dyDescent="0.25">
      <c r="B459" s="83"/>
      <c r="C459" s="83"/>
      <c r="D459" s="83"/>
      <c r="E459" s="83"/>
      <c r="F459" s="83"/>
      <c r="G459" s="83"/>
      <c r="H459" s="83"/>
      <c r="I459" s="83"/>
      <c r="J459" s="83"/>
      <c r="L459" s="83"/>
    </row>
    <row r="460" spans="2:12" x14ac:dyDescent="0.25">
      <c r="B460" s="83"/>
      <c r="C460" s="83"/>
      <c r="D460" s="83"/>
      <c r="E460" s="83"/>
      <c r="F460" s="83"/>
      <c r="G460" s="83"/>
      <c r="H460" s="83"/>
      <c r="I460" s="83"/>
      <c r="J460" s="83"/>
      <c r="L460" s="83"/>
    </row>
    <row r="461" spans="2:12" x14ac:dyDescent="0.25">
      <c r="B461" s="83"/>
      <c r="C461" s="83"/>
      <c r="D461" s="83"/>
      <c r="E461" s="83"/>
      <c r="F461" s="83"/>
      <c r="G461" s="83"/>
      <c r="H461" s="83"/>
      <c r="I461" s="83"/>
      <c r="J461" s="83"/>
      <c r="L461" s="83"/>
    </row>
    <row r="462" spans="2:12" x14ac:dyDescent="0.25">
      <c r="B462" s="83"/>
      <c r="C462" s="83"/>
      <c r="D462" s="83"/>
      <c r="E462" s="83"/>
      <c r="F462" s="83"/>
      <c r="G462" s="83"/>
      <c r="H462" s="83"/>
      <c r="I462" s="83"/>
      <c r="J462" s="83"/>
      <c r="L462" s="83"/>
    </row>
    <row r="463" spans="2:12" x14ac:dyDescent="0.25">
      <c r="B463" s="83"/>
      <c r="C463" s="83"/>
      <c r="D463" s="83"/>
      <c r="E463" s="83"/>
      <c r="F463" s="83"/>
      <c r="G463" s="83"/>
      <c r="H463" s="83"/>
      <c r="I463" s="83"/>
      <c r="J463" s="83"/>
      <c r="L463" s="83"/>
    </row>
    <row r="464" spans="2:12" x14ac:dyDescent="0.25">
      <c r="B464" s="83"/>
      <c r="C464" s="83"/>
      <c r="D464" s="83"/>
      <c r="E464" s="83"/>
      <c r="F464" s="83"/>
      <c r="G464" s="83"/>
      <c r="H464" s="83"/>
      <c r="I464" s="83"/>
      <c r="J464" s="83"/>
      <c r="L464" s="83"/>
    </row>
    <row r="465" spans="2:12" x14ac:dyDescent="0.25">
      <c r="B465" s="83"/>
      <c r="C465" s="83"/>
      <c r="D465" s="83"/>
      <c r="E465" s="83"/>
      <c r="F465" s="83"/>
      <c r="G465" s="83"/>
      <c r="H465" s="83"/>
      <c r="I465" s="83"/>
      <c r="J465" s="83"/>
      <c r="L465" s="83"/>
    </row>
    <row r="466" spans="2:12" x14ac:dyDescent="0.25">
      <c r="B466" s="83"/>
      <c r="C466" s="83"/>
      <c r="D466" s="83"/>
      <c r="E466" s="83"/>
      <c r="F466" s="83"/>
      <c r="G466" s="83"/>
      <c r="H466" s="83"/>
      <c r="I466" s="83"/>
      <c r="J466" s="83"/>
      <c r="L466" s="83"/>
    </row>
    <row r="467" spans="2:12" x14ac:dyDescent="0.25">
      <c r="B467" s="83"/>
      <c r="C467" s="83"/>
      <c r="D467" s="83"/>
      <c r="E467" s="83"/>
      <c r="F467" s="83"/>
      <c r="G467" s="83"/>
      <c r="H467" s="83"/>
      <c r="I467" s="83"/>
      <c r="J467" s="83"/>
      <c r="L467" s="83"/>
    </row>
    <row r="468" spans="2:12" x14ac:dyDescent="0.25">
      <c r="B468" s="83"/>
      <c r="C468" s="83"/>
      <c r="D468" s="83"/>
      <c r="E468" s="83"/>
      <c r="F468" s="83"/>
      <c r="G468" s="83"/>
      <c r="H468" s="83"/>
      <c r="I468" s="83"/>
      <c r="J468" s="83"/>
      <c r="L468" s="83"/>
    </row>
    <row r="469" spans="2:12" x14ac:dyDescent="0.25">
      <c r="B469" s="83"/>
      <c r="C469" s="83"/>
      <c r="D469" s="83"/>
      <c r="E469" s="83"/>
      <c r="F469" s="83"/>
      <c r="G469" s="83"/>
      <c r="H469" s="83"/>
      <c r="I469" s="83"/>
      <c r="J469" s="83"/>
      <c r="L469" s="83"/>
    </row>
    <row r="470" spans="2:12" x14ac:dyDescent="0.25">
      <c r="B470" s="83"/>
      <c r="C470" s="83"/>
      <c r="D470" s="83"/>
      <c r="E470" s="83"/>
      <c r="F470" s="83"/>
      <c r="G470" s="83"/>
      <c r="H470" s="83"/>
      <c r="I470" s="83"/>
      <c r="J470" s="83"/>
      <c r="L470" s="83"/>
    </row>
    <row r="471" spans="2:12" x14ac:dyDescent="0.25">
      <c r="B471" s="83"/>
      <c r="C471" s="83"/>
      <c r="D471" s="83"/>
      <c r="E471" s="83"/>
      <c r="F471" s="83"/>
      <c r="G471" s="83"/>
      <c r="H471" s="83"/>
      <c r="I471" s="83"/>
      <c r="J471" s="83"/>
      <c r="L471" s="83"/>
    </row>
    <row r="472" spans="2:12" x14ac:dyDescent="0.25">
      <c r="B472" s="83"/>
      <c r="C472" s="83"/>
      <c r="D472" s="83"/>
      <c r="E472" s="83"/>
      <c r="F472" s="83"/>
      <c r="G472" s="83"/>
      <c r="H472" s="83"/>
      <c r="I472" s="83"/>
      <c r="J472" s="83"/>
      <c r="L472" s="83"/>
    </row>
    <row r="473" spans="2:12" x14ac:dyDescent="0.25">
      <c r="B473" s="83"/>
      <c r="C473" s="83"/>
      <c r="D473" s="83"/>
      <c r="E473" s="83"/>
      <c r="F473" s="83"/>
      <c r="G473" s="83"/>
      <c r="H473" s="83"/>
      <c r="I473" s="83"/>
      <c r="J473" s="83"/>
      <c r="L473" s="83"/>
    </row>
    <row r="474" spans="2:12" x14ac:dyDescent="0.25">
      <c r="B474" s="83"/>
      <c r="C474" s="83"/>
      <c r="D474" s="83"/>
      <c r="E474" s="83"/>
      <c r="F474" s="83"/>
      <c r="G474" s="83"/>
      <c r="H474" s="83"/>
      <c r="I474" s="83"/>
      <c r="J474" s="83"/>
      <c r="L474" s="83"/>
    </row>
    <row r="475" spans="2:12" x14ac:dyDescent="0.25">
      <c r="B475" s="83"/>
      <c r="C475" s="83"/>
      <c r="D475" s="83"/>
      <c r="E475" s="83"/>
      <c r="F475" s="83"/>
      <c r="G475" s="83"/>
      <c r="H475" s="83"/>
      <c r="I475" s="83"/>
      <c r="J475" s="83"/>
      <c r="L475" s="83"/>
    </row>
    <row r="476" spans="2:12" x14ac:dyDescent="0.25">
      <c r="B476" s="83"/>
      <c r="C476" s="83"/>
      <c r="D476" s="83"/>
      <c r="E476" s="83"/>
      <c r="F476" s="83"/>
      <c r="G476" s="83"/>
      <c r="H476" s="83"/>
      <c r="I476" s="83"/>
      <c r="J476" s="83"/>
      <c r="L476" s="83"/>
    </row>
    <row r="477" spans="2:12" x14ac:dyDescent="0.25">
      <c r="B477" s="83"/>
      <c r="C477" s="83"/>
      <c r="D477" s="83"/>
      <c r="E477" s="83"/>
      <c r="F477" s="83"/>
      <c r="G477" s="83"/>
      <c r="H477" s="83"/>
      <c r="I477" s="83"/>
      <c r="J477" s="83"/>
      <c r="L477" s="83"/>
    </row>
    <row r="478" spans="2:12" x14ac:dyDescent="0.25">
      <c r="B478" s="83"/>
      <c r="C478" s="83"/>
      <c r="D478" s="83"/>
      <c r="E478" s="83"/>
      <c r="F478" s="83"/>
      <c r="G478" s="83"/>
      <c r="H478" s="83"/>
      <c r="I478" s="83"/>
      <c r="J478" s="83"/>
      <c r="L478" s="83"/>
    </row>
    <row r="479" spans="2:12" x14ac:dyDescent="0.25">
      <c r="B479" s="83"/>
      <c r="C479" s="83"/>
      <c r="D479" s="83"/>
      <c r="E479" s="83"/>
      <c r="F479" s="83"/>
      <c r="G479" s="83"/>
      <c r="H479" s="83"/>
      <c r="I479" s="83"/>
      <c r="J479" s="83"/>
      <c r="L479" s="83"/>
    </row>
    <row r="480" spans="2:12" x14ac:dyDescent="0.25">
      <c r="B480" s="83"/>
      <c r="C480" s="83"/>
      <c r="D480" s="83"/>
      <c r="E480" s="83"/>
      <c r="F480" s="83"/>
      <c r="G480" s="83"/>
      <c r="H480" s="83"/>
      <c r="I480" s="83"/>
      <c r="J480" s="83"/>
      <c r="L480" s="83"/>
    </row>
    <row r="481" spans="2:12" x14ac:dyDescent="0.25">
      <c r="B481" s="83"/>
      <c r="C481" s="83"/>
      <c r="D481" s="83"/>
      <c r="E481" s="83"/>
      <c r="F481" s="83"/>
      <c r="G481" s="83"/>
      <c r="H481" s="83"/>
      <c r="I481" s="83"/>
      <c r="J481" s="83"/>
      <c r="L481" s="83"/>
    </row>
    <row r="482" spans="2:12" x14ac:dyDescent="0.25">
      <c r="B482" s="83"/>
      <c r="C482" s="83"/>
      <c r="D482" s="83"/>
      <c r="E482" s="83"/>
      <c r="F482" s="83"/>
      <c r="G482" s="83"/>
      <c r="H482" s="83"/>
      <c r="I482" s="83"/>
      <c r="J482" s="83"/>
      <c r="L482" s="83"/>
    </row>
    <row r="483" spans="2:12" x14ac:dyDescent="0.25">
      <c r="B483" s="83"/>
      <c r="C483" s="83"/>
      <c r="D483" s="83"/>
      <c r="E483" s="83"/>
      <c r="F483" s="83"/>
      <c r="G483" s="83"/>
      <c r="H483" s="83"/>
      <c r="I483" s="83"/>
      <c r="J483" s="83"/>
      <c r="L483" s="83"/>
    </row>
    <row r="484" spans="2:12" x14ac:dyDescent="0.25">
      <c r="B484" s="83"/>
      <c r="C484" s="83"/>
      <c r="D484" s="83"/>
      <c r="E484" s="83"/>
      <c r="F484" s="83"/>
      <c r="G484" s="83"/>
      <c r="H484" s="83"/>
      <c r="I484" s="83"/>
      <c r="J484" s="83"/>
      <c r="L484" s="83"/>
    </row>
    <row r="485" spans="2:12" x14ac:dyDescent="0.25">
      <c r="B485" s="83"/>
      <c r="C485" s="83"/>
      <c r="D485" s="83"/>
      <c r="E485" s="83"/>
      <c r="F485" s="83"/>
      <c r="G485" s="83"/>
      <c r="H485" s="83"/>
      <c r="I485" s="83"/>
      <c r="J485" s="83"/>
      <c r="L485" s="83"/>
    </row>
    <row r="486" spans="2:12" x14ac:dyDescent="0.25">
      <c r="B486" s="83"/>
      <c r="C486" s="83"/>
      <c r="D486" s="83"/>
      <c r="E486" s="83"/>
      <c r="F486" s="83"/>
      <c r="G486" s="83"/>
      <c r="H486" s="83"/>
      <c r="I486" s="83"/>
      <c r="J486" s="83"/>
      <c r="L486" s="83"/>
    </row>
    <row r="487" spans="2:12" x14ac:dyDescent="0.25">
      <c r="B487" s="83"/>
      <c r="C487" s="83"/>
      <c r="D487" s="83"/>
      <c r="E487" s="83"/>
      <c r="F487" s="83"/>
      <c r="G487" s="83"/>
      <c r="H487" s="83"/>
      <c r="I487" s="83"/>
      <c r="J487" s="83"/>
      <c r="L487" s="83"/>
    </row>
    <row r="488" spans="2:12" x14ac:dyDescent="0.25">
      <c r="B488" s="83"/>
      <c r="C488" s="83"/>
      <c r="D488" s="83"/>
      <c r="E488" s="83"/>
      <c r="F488" s="83"/>
      <c r="G488" s="83"/>
      <c r="H488" s="83"/>
      <c r="I488" s="83"/>
      <c r="J488" s="83"/>
      <c r="L488" s="83"/>
    </row>
    <row r="489" spans="2:12" x14ac:dyDescent="0.25">
      <c r="B489" s="83"/>
      <c r="C489" s="83"/>
      <c r="D489" s="83"/>
      <c r="E489" s="83"/>
      <c r="F489" s="83"/>
      <c r="G489" s="83"/>
      <c r="H489" s="83"/>
      <c r="I489" s="83"/>
      <c r="J489" s="83"/>
      <c r="L489" s="83"/>
    </row>
    <row r="490" spans="2:12" x14ac:dyDescent="0.25">
      <c r="B490" s="83"/>
      <c r="C490" s="83"/>
      <c r="D490" s="83"/>
      <c r="E490" s="83"/>
      <c r="F490" s="83"/>
      <c r="G490" s="83"/>
      <c r="H490" s="83"/>
      <c r="I490" s="83"/>
      <c r="J490" s="83"/>
      <c r="L490" s="83"/>
    </row>
    <row r="491" spans="2:12" x14ac:dyDescent="0.25">
      <c r="B491" s="83"/>
      <c r="C491" s="83"/>
      <c r="D491" s="83"/>
      <c r="E491" s="83"/>
      <c r="F491" s="83"/>
      <c r="G491" s="83"/>
      <c r="H491" s="83"/>
      <c r="I491" s="83"/>
      <c r="J491" s="83"/>
      <c r="L491" s="83"/>
    </row>
    <row r="492" spans="2:12" x14ac:dyDescent="0.25">
      <c r="B492" s="83"/>
      <c r="C492" s="83"/>
      <c r="D492" s="83"/>
      <c r="E492" s="83"/>
      <c r="F492" s="83"/>
      <c r="G492" s="83"/>
      <c r="H492" s="83"/>
      <c r="I492" s="83"/>
      <c r="J492" s="83"/>
      <c r="L492" s="83"/>
    </row>
    <row r="493" spans="2:12" x14ac:dyDescent="0.25">
      <c r="B493" s="83"/>
      <c r="C493" s="83"/>
      <c r="D493" s="83"/>
      <c r="E493" s="83"/>
      <c r="F493" s="83"/>
      <c r="G493" s="83"/>
      <c r="H493" s="83"/>
      <c r="I493" s="83"/>
      <c r="J493" s="83"/>
      <c r="L493" s="83"/>
    </row>
    <row r="494" spans="2:12" x14ac:dyDescent="0.25">
      <c r="B494" s="83"/>
      <c r="C494" s="83"/>
      <c r="D494" s="83"/>
      <c r="E494" s="83"/>
      <c r="F494" s="83"/>
      <c r="G494" s="83"/>
      <c r="H494" s="83"/>
      <c r="I494" s="83"/>
      <c r="J494" s="83"/>
      <c r="L494" s="83"/>
    </row>
    <row r="495" spans="2:12" x14ac:dyDescent="0.25">
      <c r="B495" s="83"/>
      <c r="C495" s="83"/>
      <c r="D495" s="83"/>
      <c r="E495" s="83"/>
      <c r="F495" s="83"/>
      <c r="G495" s="83"/>
      <c r="H495" s="83"/>
      <c r="I495" s="83"/>
      <c r="J495" s="83"/>
      <c r="L495" s="83"/>
    </row>
    <row r="496" spans="2:12" x14ac:dyDescent="0.25">
      <c r="B496" s="83"/>
      <c r="C496" s="83"/>
      <c r="D496" s="83"/>
      <c r="E496" s="83"/>
      <c r="F496" s="83"/>
      <c r="G496" s="83"/>
      <c r="H496" s="83"/>
      <c r="I496" s="83"/>
      <c r="J496" s="83"/>
      <c r="L496" s="83"/>
    </row>
    <row r="497" spans="2:12" x14ac:dyDescent="0.25">
      <c r="B497" s="83"/>
      <c r="C497" s="83"/>
      <c r="D497" s="83"/>
      <c r="E497" s="83"/>
      <c r="F497" s="83"/>
      <c r="G497" s="83"/>
      <c r="H497" s="83"/>
      <c r="I497" s="83"/>
      <c r="J497" s="83"/>
      <c r="L497" s="83"/>
    </row>
    <row r="498" spans="2:12" x14ac:dyDescent="0.25">
      <c r="B498" s="83"/>
      <c r="C498" s="83"/>
      <c r="D498" s="83"/>
      <c r="E498" s="83"/>
      <c r="F498" s="83"/>
      <c r="G498" s="83"/>
      <c r="H498" s="83"/>
      <c r="I498" s="83"/>
      <c r="J498" s="83"/>
      <c r="L498" s="83"/>
    </row>
    <row r="499" spans="2:12" x14ac:dyDescent="0.25">
      <c r="B499" s="83"/>
      <c r="C499" s="83"/>
      <c r="D499" s="83"/>
      <c r="E499" s="83"/>
      <c r="F499" s="83"/>
      <c r="G499" s="83"/>
      <c r="H499" s="83"/>
      <c r="I499" s="83"/>
      <c r="J499" s="83"/>
      <c r="L499" s="83"/>
    </row>
    <row r="500" spans="2:12" x14ac:dyDescent="0.25">
      <c r="B500" s="83"/>
      <c r="C500" s="83"/>
      <c r="D500" s="83"/>
      <c r="E500" s="83"/>
      <c r="F500" s="83"/>
      <c r="G500" s="83"/>
      <c r="H500" s="83"/>
      <c r="I500" s="83"/>
      <c r="J500" s="83"/>
      <c r="L500" s="83"/>
    </row>
    <row r="501" spans="2:12" x14ac:dyDescent="0.25">
      <c r="B501" s="83"/>
      <c r="C501" s="83"/>
      <c r="D501" s="83"/>
      <c r="E501" s="83"/>
      <c r="F501" s="83"/>
      <c r="G501" s="83"/>
      <c r="H501" s="83"/>
      <c r="I501" s="83"/>
      <c r="J501" s="83"/>
      <c r="L501" s="83"/>
    </row>
    <row r="502" spans="2:12" x14ac:dyDescent="0.25">
      <c r="B502" s="83"/>
      <c r="C502" s="83"/>
      <c r="D502" s="83"/>
      <c r="E502" s="83"/>
      <c r="F502" s="83"/>
      <c r="G502" s="83"/>
      <c r="H502" s="83"/>
      <c r="I502" s="83"/>
      <c r="J502" s="83"/>
      <c r="L502" s="83"/>
    </row>
    <row r="503" spans="2:12" x14ac:dyDescent="0.25">
      <c r="B503" s="83"/>
      <c r="C503" s="83"/>
      <c r="D503" s="83"/>
      <c r="E503" s="83"/>
      <c r="F503" s="83"/>
      <c r="G503" s="83"/>
      <c r="H503" s="83"/>
      <c r="I503" s="83"/>
      <c r="J503" s="83"/>
      <c r="L503" s="83"/>
    </row>
    <row r="504" spans="2:12" x14ac:dyDescent="0.25">
      <c r="B504" s="83"/>
      <c r="C504" s="83"/>
      <c r="D504" s="83"/>
      <c r="E504" s="83"/>
      <c r="F504" s="83"/>
      <c r="G504" s="83"/>
      <c r="H504" s="83"/>
      <c r="I504" s="83"/>
      <c r="J504" s="83"/>
      <c r="L504" s="83"/>
    </row>
    <row r="505" spans="2:12" x14ac:dyDescent="0.25">
      <c r="B505" s="83"/>
      <c r="C505" s="83"/>
      <c r="D505" s="83"/>
      <c r="E505" s="83"/>
      <c r="F505" s="83"/>
      <c r="G505" s="83"/>
      <c r="H505" s="83"/>
      <c r="I505" s="83"/>
      <c r="J505" s="83"/>
      <c r="L505" s="83"/>
    </row>
    <row r="506" spans="2:12" x14ac:dyDescent="0.25">
      <c r="B506" s="83"/>
      <c r="C506" s="83"/>
      <c r="D506" s="83"/>
      <c r="E506" s="83"/>
      <c r="F506" s="83"/>
      <c r="G506" s="83"/>
      <c r="H506" s="83"/>
      <c r="I506" s="83"/>
      <c r="J506" s="83"/>
      <c r="L506" s="83"/>
    </row>
    <row r="507" spans="2:12" x14ac:dyDescent="0.25">
      <c r="B507" s="83"/>
      <c r="C507" s="83"/>
      <c r="D507" s="83"/>
      <c r="E507" s="83"/>
      <c r="F507" s="83"/>
      <c r="G507" s="83"/>
      <c r="H507" s="83"/>
      <c r="I507" s="83"/>
      <c r="J507" s="83"/>
      <c r="L507" s="83"/>
    </row>
    <row r="508" spans="2:12" x14ac:dyDescent="0.25">
      <c r="B508" s="83"/>
      <c r="C508" s="83"/>
      <c r="D508" s="83"/>
      <c r="E508" s="83"/>
      <c r="F508" s="83"/>
      <c r="G508" s="83"/>
      <c r="H508" s="83"/>
      <c r="I508" s="83"/>
      <c r="J508" s="83"/>
      <c r="L508" s="83"/>
    </row>
    <row r="509" spans="2:12" x14ac:dyDescent="0.25">
      <c r="B509" s="83"/>
      <c r="C509" s="83"/>
      <c r="D509" s="83"/>
      <c r="E509" s="83"/>
      <c r="F509" s="83"/>
      <c r="G509" s="83"/>
      <c r="H509" s="83"/>
      <c r="I509" s="83"/>
      <c r="J509" s="83"/>
      <c r="L509" s="83"/>
    </row>
    <row r="510" spans="2:12" x14ac:dyDescent="0.25">
      <c r="B510" s="83"/>
      <c r="C510" s="83"/>
      <c r="D510" s="83"/>
      <c r="E510" s="83"/>
      <c r="F510" s="83"/>
      <c r="G510" s="83"/>
      <c r="H510" s="83"/>
      <c r="I510" s="83"/>
      <c r="J510" s="83"/>
      <c r="L510" s="83"/>
    </row>
    <row r="511" spans="2:12" x14ac:dyDescent="0.25">
      <c r="B511" s="83"/>
      <c r="C511" s="83"/>
      <c r="D511" s="83"/>
      <c r="E511" s="83"/>
      <c r="F511" s="83"/>
      <c r="G511" s="83"/>
      <c r="H511" s="83"/>
      <c r="I511" s="83"/>
      <c r="J511" s="83"/>
      <c r="L511" s="83"/>
    </row>
    <row r="512" spans="2:12" x14ac:dyDescent="0.25">
      <c r="B512" s="83"/>
      <c r="C512" s="83"/>
      <c r="D512" s="83"/>
      <c r="E512" s="83"/>
      <c r="F512" s="83"/>
      <c r="G512" s="83"/>
      <c r="H512" s="83"/>
      <c r="I512" s="83"/>
      <c r="J512" s="83"/>
      <c r="L512" s="83"/>
    </row>
    <row r="513" spans="2:12" x14ac:dyDescent="0.25">
      <c r="B513" s="83"/>
      <c r="C513" s="83"/>
      <c r="D513" s="83"/>
      <c r="E513" s="83"/>
      <c r="F513" s="83"/>
      <c r="G513" s="83"/>
      <c r="H513" s="83"/>
      <c r="I513" s="83"/>
      <c r="J513" s="83"/>
      <c r="L513" s="83"/>
    </row>
    <row r="514" spans="2:12" x14ac:dyDescent="0.25">
      <c r="B514" s="83"/>
      <c r="C514" s="83"/>
      <c r="D514" s="83"/>
      <c r="E514" s="83"/>
      <c r="F514" s="83"/>
      <c r="G514" s="83"/>
      <c r="H514" s="83"/>
      <c r="I514" s="83"/>
      <c r="J514" s="83"/>
      <c r="L514" s="83"/>
    </row>
    <row r="515" spans="2:12" x14ac:dyDescent="0.25">
      <c r="B515" s="83"/>
      <c r="C515" s="83"/>
      <c r="D515" s="83"/>
      <c r="E515" s="83"/>
      <c r="F515" s="83"/>
      <c r="G515" s="83"/>
      <c r="H515" s="83"/>
      <c r="I515" s="83"/>
      <c r="J515" s="83"/>
      <c r="L515" s="83"/>
    </row>
    <row r="516" spans="2:12" x14ac:dyDescent="0.25">
      <c r="B516" s="83"/>
      <c r="C516" s="83"/>
      <c r="D516" s="83"/>
      <c r="E516" s="83"/>
      <c r="F516" s="83"/>
      <c r="G516" s="83"/>
      <c r="H516" s="83"/>
      <c r="I516" s="83"/>
      <c r="J516" s="83"/>
      <c r="L516" s="83"/>
    </row>
    <row r="517" spans="2:12" x14ac:dyDescent="0.25">
      <c r="B517" s="83"/>
      <c r="C517" s="83"/>
      <c r="D517" s="83"/>
      <c r="E517" s="83"/>
      <c r="F517" s="83"/>
      <c r="G517" s="83"/>
      <c r="H517" s="83"/>
      <c r="I517" s="83"/>
      <c r="J517" s="83"/>
      <c r="L517" s="83"/>
    </row>
    <row r="518" spans="2:12" x14ac:dyDescent="0.25">
      <c r="B518" s="83"/>
      <c r="C518" s="83"/>
      <c r="D518" s="83"/>
      <c r="E518" s="83"/>
      <c r="F518" s="83"/>
      <c r="G518" s="83"/>
      <c r="H518" s="83"/>
      <c r="I518" s="83"/>
      <c r="J518" s="83"/>
      <c r="L518" s="83"/>
    </row>
    <row r="519" spans="2:12" x14ac:dyDescent="0.25">
      <c r="B519" s="83"/>
      <c r="C519" s="83"/>
      <c r="D519" s="83"/>
      <c r="E519" s="83"/>
      <c r="F519" s="83"/>
      <c r="G519" s="83"/>
      <c r="H519" s="83"/>
      <c r="I519" s="83"/>
      <c r="J519" s="83"/>
      <c r="L519" s="83"/>
    </row>
    <row r="520" spans="2:12" x14ac:dyDescent="0.25">
      <c r="B520" s="83"/>
      <c r="C520" s="83"/>
      <c r="D520" s="83"/>
      <c r="E520" s="83"/>
      <c r="F520" s="83"/>
      <c r="G520" s="83"/>
      <c r="H520" s="83"/>
      <c r="I520" s="83"/>
      <c r="J520" s="83"/>
      <c r="L520" s="83"/>
    </row>
    <row r="521" spans="2:12" x14ac:dyDescent="0.25">
      <c r="B521" s="83"/>
      <c r="C521" s="83"/>
      <c r="D521" s="83"/>
      <c r="E521" s="83"/>
      <c r="F521" s="83"/>
      <c r="G521" s="83"/>
      <c r="H521" s="83"/>
      <c r="I521" s="83"/>
      <c r="J521" s="83"/>
      <c r="L521" s="83"/>
    </row>
    <row r="522" spans="2:12" x14ac:dyDescent="0.25">
      <c r="B522" s="83"/>
      <c r="C522" s="83"/>
      <c r="D522" s="83"/>
      <c r="E522" s="83"/>
      <c r="F522" s="83"/>
      <c r="G522" s="83"/>
      <c r="H522" s="83"/>
      <c r="I522" s="83"/>
      <c r="J522" s="83"/>
      <c r="L522" s="83"/>
    </row>
    <row r="523" spans="2:12" x14ac:dyDescent="0.25">
      <c r="B523" s="83"/>
      <c r="C523" s="83"/>
      <c r="D523" s="83"/>
      <c r="E523" s="83"/>
      <c r="F523" s="83"/>
      <c r="G523" s="83"/>
      <c r="H523" s="83"/>
      <c r="I523" s="83"/>
      <c r="J523" s="83"/>
      <c r="L523" s="83"/>
    </row>
    <row r="524" spans="2:12" x14ac:dyDescent="0.25">
      <c r="B524" s="83"/>
      <c r="C524" s="83"/>
      <c r="D524" s="83"/>
      <c r="E524" s="83"/>
      <c r="F524" s="83"/>
      <c r="G524" s="83"/>
      <c r="H524" s="83"/>
      <c r="I524" s="83"/>
      <c r="J524" s="83"/>
      <c r="L524" s="83"/>
    </row>
    <row r="525" spans="2:12" x14ac:dyDescent="0.25">
      <c r="B525" s="83"/>
      <c r="C525" s="83"/>
      <c r="D525" s="83"/>
      <c r="E525" s="83"/>
      <c r="F525" s="83"/>
      <c r="G525" s="83"/>
      <c r="H525" s="83"/>
      <c r="I525" s="83"/>
      <c r="J525" s="83"/>
      <c r="L525" s="83"/>
    </row>
    <row r="526" spans="2:12" x14ac:dyDescent="0.25">
      <c r="B526" s="83"/>
      <c r="C526" s="83"/>
      <c r="D526" s="83"/>
      <c r="E526" s="83"/>
      <c r="F526" s="83"/>
      <c r="G526" s="83"/>
      <c r="H526" s="83"/>
      <c r="I526" s="83"/>
      <c r="J526" s="83"/>
      <c r="L526" s="83"/>
    </row>
    <row r="527" spans="2:12" x14ac:dyDescent="0.25">
      <c r="B527" s="83"/>
      <c r="C527" s="83"/>
      <c r="D527" s="83"/>
      <c r="E527" s="83"/>
      <c r="F527" s="83"/>
      <c r="G527" s="83"/>
      <c r="H527" s="83"/>
      <c r="I527" s="83"/>
      <c r="J527" s="83"/>
      <c r="L527" s="83"/>
    </row>
    <row r="528" spans="2:12" x14ac:dyDescent="0.25">
      <c r="B528" s="83"/>
      <c r="C528" s="83"/>
      <c r="D528" s="83"/>
      <c r="E528" s="83"/>
      <c r="F528" s="83"/>
      <c r="G528" s="83"/>
      <c r="H528" s="83"/>
      <c r="I528" s="83"/>
      <c r="J528" s="83"/>
      <c r="L528" s="83"/>
    </row>
    <row r="529" spans="2:12" x14ac:dyDescent="0.25">
      <c r="B529" s="83"/>
      <c r="C529" s="83"/>
      <c r="D529" s="83"/>
      <c r="E529" s="83"/>
      <c r="F529" s="83"/>
      <c r="G529" s="83"/>
      <c r="H529" s="83"/>
      <c r="I529" s="83"/>
      <c r="J529" s="83"/>
      <c r="L529" s="83"/>
    </row>
    <row r="530" spans="2:12" x14ac:dyDescent="0.25">
      <c r="B530" s="83"/>
      <c r="C530" s="83"/>
      <c r="D530" s="83"/>
      <c r="E530" s="83"/>
      <c r="F530" s="83"/>
      <c r="G530" s="83"/>
      <c r="H530" s="83"/>
      <c r="I530" s="83"/>
      <c r="J530" s="83"/>
      <c r="L530" s="83"/>
    </row>
    <row r="531" spans="2:12" x14ac:dyDescent="0.25">
      <c r="B531" s="83"/>
      <c r="C531" s="83"/>
      <c r="D531" s="83"/>
      <c r="E531" s="83"/>
      <c r="F531" s="83"/>
      <c r="G531" s="83"/>
      <c r="H531" s="83"/>
      <c r="I531" s="83"/>
      <c r="J531" s="83"/>
      <c r="L531" s="83"/>
    </row>
    <row r="532" spans="2:12" x14ac:dyDescent="0.25">
      <c r="B532" s="83"/>
      <c r="C532" s="83"/>
      <c r="D532" s="83"/>
      <c r="E532" s="83"/>
      <c r="F532" s="83"/>
      <c r="G532" s="83"/>
      <c r="H532" s="83"/>
      <c r="I532" s="83"/>
      <c r="J532" s="83"/>
      <c r="L532" s="83"/>
    </row>
    <row r="533" spans="2:12" x14ac:dyDescent="0.25">
      <c r="B533" s="83"/>
      <c r="C533" s="83"/>
      <c r="D533" s="83"/>
      <c r="E533" s="83"/>
      <c r="F533" s="83"/>
      <c r="G533" s="83"/>
      <c r="H533" s="83"/>
      <c r="I533" s="83"/>
      <c r="J533" s="83"/>
      <c r="L533" s="83"/>
    </row>
    <row r="534" spans="2:12" x14ac:dyDescent="0.25">
      <c r="B534" s="83"/>
      <c r="C534" s="83"/>
      <c r="D534" s="83"/>
      <c r="E534" s="83"/>
      <c r="F534" s="83"/>
      <c r="G534" s="83"/>
      <c r="H534" s="83"/>
      <c r="I534" s="83"/>
      <c r="J534" s="83"/>
      <c r="L534" s="83"/>
    </row>
    <row r="535" spans="2:12" x14ac:dyDescent="0.25">
      <c r="B535" s="83"/>
      <c r="C535" s="83"/>
      <c r="D535" s="83"/>
      <c r="E535" s="83"/>
      <c r="F535" s="83"/>
      <c r="G535" s="83"/>
      <c r="H535" s="83"/>
      <c r="I535" s="83"/>
      <c r="J535" s="83"/>
      <c r="L535" s="83"/>
    </row>
    <row r="536" spans="2:12" x14ac:dyDescent="0.25">
      <c r="B536" s="83"/>
      <c r="C536" s="83"/>
      <c r="D536" s="83"/>
      <c r="E536" s="83"/>
      <c r="F536" s="83"/>
      <c r="G536" s="83"/>
      <c r="H536" s="83"/>
      <c r="I536" s="83"/>
      <c r="J536" s="83"/>
      <c r="L536" s="83"/>
    </row>
  </sheetData>
  <sheetProtection algorithmName="SHA-512" hashValue="R+KkJauBHBiQjIcaIhrvBcPq2UPITi+Op/ZYgxNzs0Owkn71Hh+JOctiW8MCN9K5LwTmlPuJroAdM1EEQcYsRQ==" saltValue="02cu9y8K6mkyF19xuVtxzQ==" spinCount="100000" sheet="1" objects="1" scenarios="1" insertHyperlinks="0" selectLockedCells="1"/>
  <protectedRanges>
    <protectedRange sqref="A45:XFD59" name="Range1"/>
  </protectedRanges>
  <mergeCells count="17">
    <mergeCell ref="R37:W37"/>
    <mergeCell ref="R39:W39"/>
    <mergeCell ref="B42:C42"/>
    <mergeCell ref="B43:I43"/>
    <mergeCell ref="B44:I44"/>
    <mergeCell ref="R35:W35"/>
    <mergeCell ref="B1:I1"/>
    <mergeCell ref="B3:I3"/>
    <mergeCell ref="R29:W29"/>
    <mergeCell ref="R31:W31"/>
    <mergeCell ref="R33:W33"/>
    <mergeCell ref="B5:C5"/>
    <mergeCell ref="D25:E25"/>
    <mergeCell ref="B6:I6"/>
    <mergeCell ref="B9:D9"/>
    <mergeCell ref="B4:I4"/>
    <mergeCell ref="B8:I8"/>
  </mergeCells>
  <dataValidations count="5">
    <dataValidation type="list" allowBlank="1" showInputMessage="1" showErrorMessage="1" sqref="I15 F15">
      <formula1>$C$146:$C$154</formula1>
    </dataValidation>
    <dataValidation type="list" allowBlank="1" showInputMessage="1" showErrorMessage="1" sqref="R15:S15 K15 F31">
      <formula1>$C$147:$C$154</formula1>
    </dataValidation>
    <dataValidation type="custom" allowBlank="1" showInputMessage="1" showErrorMessage="1" error="Please Enter an Email Address" sqref="F23">
      <formula1>AND(NOT(ISERROR(FIND("@",F23))),NOT(ISERROR(FIND(".",F23))),ISERROR(FIND(" ",F23)))</formula1>
    </dataValidation>
    <dataValidation type="custom" allowBlank="1" showInputMessage="1" showErrorMessage="1" error="Please enter an email address_x000a_" sqref="I23">
      <formula1>AND(NOT(ISERROR(FIND("@",I23))),NOT(ISERROR(FIND(".",I23))),ISERROR(FIND(" ",I23)))</formula1>
    </dataValidation>
    <dataValidation type="custom" allowBlank="1" showInputMessage="1" showErrorMessage="1" error="Please enter an email address" sqref="F39">
      <formula1>AND(NOT(ISERROR(FIND("@",F39))),NOT(ISERROR(FIND(".",F39))),ISERROR(FIND(" ",F39)))</formula1>
    </dataValidation>
  </dataValidations>
  <pageMargins left="0.45" right="0.45" top="0.5" bottom="0.5" header="0.3" footer="0.3"/>
  <pageSetup scale="69" orientation="portrait" r:id="rId1"/>
  <headerFooter>
    <oddHeader>&amp;CStep 2-Provider Info&amp;RPage &amp;P</oddHeader>
  </headerFooter>
  <colBreaks count="2" manualBreakCount="2">
    <brk id="9" max="45" man="1"/>
    <brk id="10" max="1048575" man="1"/>
  </colBreaks>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dimension ref="A1:BA916"/>
  <sheetViews>
    <sheetView showGridLines="0" topLeftCell="A28" zoomScaleNormal="100" workbookViewId="0">
      <selection activeCell="F6" sqref="F6"/>
    </sheetView>
  </sheetViews>
  <sheetFormatPr defaultRowHeight="15" x14ac:dyDescent="0.25"/>
  <cols>
    <col min="1" max="1" width="1.5703125" style="4" customWidth="1"/>
    <col min="2" max="2" width="4.28515625" style="1" customWidth="1"/>
    <col min="3" max="3" width="7.5703125" style="1" customWidth="1"/>
    <col min="4" max="4" width="24.85546875" style="1" customWidth="1"/>
    <col min="5" max="5" width="0.140625" style="1" customWidth="1"/>
    <col min="6" max="6" width="18.140625" style="1" customWidth="1"/>
    <col min="7" max="7" width="6" style="1" customWidth="1"/>
    <col min="8" max="8" width="3" style="1" customWidth="1"/>
    <col min="9" max="9" width="2.140625" style="1" customWidth="1"/>
    <col min="10" max="10" width="15.7109375" style="1" customWidth="1"/>
    <col min="11" max="11" width="10.7109375" style="1" customWidth="1"/>
    <col min="12" max="12" width="9.85546875" style="1" customWidth="1"/>
    <col min="13" max="13" width="18.85546875" style="1" customWidth="1"/>
    <col min="14" max="14" width="13.42578125" style="225" customWidth="1"/>
    <col min="15" max="15" width="1.5703125" style="63" customWidth="1"/>
    <col min="16" max="53" width="9.140625" style="63"/>
    <col min="54" max="16384" width="9.140625" style="1"/>
  </cols>
  <sheetData>
    <row r="1" spans="1:53" s="53" customFormat="1" ht="29.25" customHeight="1" x14ac:dyDescent="0.25">
      <c r="A1" s="52"/>
      <c r="B1" s="581" t="s">
        <v>269</v>
      </c>
      <c r="C1" s="582"/>
      <c r="D1" s="582"/>
      <c r="E1" s="582"/>
      <c r="F1" s="582"/>
      <c r="G1" s="582"/>
      <c r="H1" s="582"/>
      <c r="I1" s="582"/>
      <c r="J1" s="582"/>
      <c r="K1" s="582"/>
      <c r="L1" s="582"/>
      <c r="M1" s="583"/>
      <c r="N1" s="356"/>
      <c r="O1" s="66"/>
      <c r="P1" s="66"/>
      <c r="Q1" s="66"/>
      <c r="R1" s="66"/>
      <c r="S1" s="66"/>
      <c r="T1" s="66"/>
      <c r="U1" s="66"/>
      <c r="V1" s="67"/>
      <c r="W1" s="67"/>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row>
    <row r="2" spans="1:53" x14ac:dyDescent="0.25">
      <c r="B2" s="48" t="s">
        <v>94</v>
      </c>
      <c r="C2" s="4"/>
      <c r="D2" s="4"/>
      <c r="E2" s="4"/>
      <c r="F2" s="4"/>
      <c r="G2" s="4"/>
      <c r="H2" s="4"/>
      <c r="I2" s="4"/>
      <c r="J2" s="9"/>
      <c r="K2" s="9"/>
      <c r="L2" s="9"/>
      <c r="M2" s="4"/>
      <c r="N2" s="249"/>
    </row>
    <row r="3" spans="1:53" ht="6" customHeight="1" x14ac:dyDescent="0.25">
      <c r="B3" s="4"/>
      <c r="C3" s="4"/>
      <c r="D3" s="4"/>
      <c r="E3" s="4"/>
      <c r="F3" s="4"/>
      <c r="G3" s="4"/>
      <c r="H3" s="4"/>
      <c r="I3" s="4"/>
      <c r="J3" s="4"/>
      <c r="K3" s="4"/>
      <c r="L3" s="4"/>
      <c r="M3" s="4"/>
      <c r="N3" s="249"/>
    </row>
    <row r="4" spans="1:53" ht="46.5" customHeight="1" x14ac:dyDescent="0.25">
      <c r="A4" s="12"/>
      <c r="B4" s="584" t="s">
        <v>267</v>
      </c>
      <c r="C4" s="584"/>
      <c r="D4" s="584"/>
      <c r="E4" s="584"/>
      <c r="F4" s="584"/>
      <c r="G4" s="12"/>
      <c r="H4" s="12"/>
      <c r="I4" s="12"/>
      <c r="J4" s="584" t="s">
        <v>252</v>
      </c>
      <c r="K4" s="584"/>
      <c r="L4" s="584"/>
      <c r="M4" s="584"/>
      <c r="N4" s="12"/>
    </row>
    <row r="5" spans="1:53" ht="4.5" customHeight="1" x14ac:dyDescent="0.25">
      <c r="A5" s="12"/>
      <c r="B5" s="12"/>
      <c r="C5" s="12"/>
      <c r="D5" s="12"/>
      <c r="E5" s="12"/>
      <c r="F5" s="12"/>
      <c r="G5" s="12"/>
      <c r="H5" s="12"/>
      <c r="I5" s="133"/>
      <c r="J5" s="12"/>
      <c r="K5" s="12"/>
      <c r="L5" s="12"/>
      <c r="M5" s="12"/>
      <c r="N5" s="12"/>
    </row>
    <row r="6" spans="1:53" s="140" customFormat="1" ht="15" customHeight="1" x14ac:dyDescent="0.25">
      <c r="A6" s="136"/>
      <c r="B6" s="146" t="s">
        <v>99</v>
      </c>
      <c r="C6" s="146"/>
      <c r="D6" s="137"/>
      <c r="E6" s="141"/>
      <c r="F6" s="292"/>
      <c r="G6" s="138"/>
      <c r="H6" s="138"/>
      <c r="I6" s="138"/>
      <c r="J6" s="146" t="s">
        <v>100</v>
      </c>
      <c r="K6" s="137"/>
      <c r="L6" s="141"/>
      <c r="M6" s="292"/>
      <c r="N6" s="256"/>
      <c r="O6" s="139"/>
      <c r="P6" s="139"/>
      <c r="Q6" s="139"/>
      <c r="R6" s="139"/>
      <c r="S6" s="139"/>
      <c r="T6" s="139"/>
      <c r="U6" s="139"/>
      <c r="V6" s="139"/>
      <c r="W6" s="139"/>
      <c r="X6" s="139"/>
      <c r="Y6" s="139"/>
      <c r="Z6" s="139"/>
      <c r="AA6" s="139"/>
      <c r="AB6" s="139"/>
      <c r="AC6" s="139"/>
      <c r="AD6" s="139"/>
      <c r="AE6" s="139"/>
      <c r="AF6" s="139"/>
      <c r="AG6" s="139"/>
      <c r="AH6" s="139"/>
      <c r="AI6" s="139"/>
      <c r="AJ6" s="139"/>
      <c r="AK6" s="139"/>
      <c r="AL6" s="139"/>
      <c r="AM6" s="139"/>
      <c r="AN6" s="139"/>
      <c r="AO6" s="139"/>
      <c r="AP6" s="139"/>
      <c r="AQ6" s="139"/>
      <c r="AR6" s="139"/>
      <c r="AS6" s="139"/>
      <c r="AT6" s="139"/>
      <c r="AU6" s="139"/>
      <c r="AV6" s="139"/>
      <c r="AW6" s="139"/>
      <c r="AX6" s="139"/>
      <c r="AY6" s="139"/>
      <c r="AZ6" s="139"/>
      <c r="BA6" s="139"/>
    </row>
    <row r="7" spans="1:53" ht="6" customHeight="1" x14ac:dyDescent="0.25">
      <c r="B7" s="4"/>
      <c r="C7" s="4"/>
      <c r="D7" s="4"/>
      <c r="E7" s="4"/>
      <c r="F7" s="4"/>
      <c r="G7" s="4"/>
      <c r="H7" s="4"/>
      <c r="I7" s="4"/>
      <c r="J7" s="9"/>
      <c r="K7" s="9"/>
      <c r="L7" s="9"/>
      <c r="M7" s="4"/>
      <c r="N7" s="249"/>
    </row>
    <row r="8" spans="1:53" ht="31.5" customHeight="1" x14ac:dyDescent="0.25">
      <c r="B8" s="585" t="s">
        <v>266</v>
      </c>
      <c r="C8" s="585"/>
      <c r="D8" s="585"/>
      <c r="E8" s="585"/>
      <c r="F8" s="585"/>
      <c r="G8" s="585"/>
      <c r="H8" s="585"/>
      <c r="I8" s="585"/>
      <c r="J8" s="585"/>
      <c r="K8" s="585"/>
      <c r="L8" s="585"/>
      <c r="M8" s="585"/>
      <c r="N8" s="257"/>
    </row>
    <row r="9" spans="1:53" ht="6" customHeight="1" x14ac:dyDescent="0.25">
      <c r="B9" s="4"/>
      <c r="C9" s="4"/>
      <c r="D9" s="4"/>
      <c r="E9" s="4"/>
      <c r="F9" s="4"/>
      <c r="G9" s="4"/>
      <c r="H9" s="4"/>
      <c r="I9" s="4"/>
      <c r="J9" s="4"/>
      <c r="K9" s="4"/>
      <c r="L9" s="4"/>
      <c r="M9" s="4"/>
      <c r="N9" s="249"/>
    </row>
    <row r="10" spans="1:53" x14ac:dyDescent="0.25">
      <c r="B10" s="37" t="s">
        <v>254</v>
      </c>
      <c r="C10" s="37"/>
      <c r="D10" s="37"/>
      <c r="E10" s="37"/>
      <c r="F10" s="37"/>
      <c r="G10" s="37"/>
      <c r="H10" s="37"/>
      <c r="I10" s="37"/>
      <c r="J10" s="37" t="s">
        <v>253</v>
      </c>
      <c r="K10" s="37"/>
      <c r="L10" s="37"/>
      <c r="M10" s="37"/>
      <c r="N10" s="250"/>
    </row>
    <row r="11" spans="1:53" x14ac:dyDescent="0.25">
      <c r="B11" s="147" t="s">
        <v>101</v>
      </c>
      <c r="C11" s="47"/>
      <c r="D11" s="147"/>
      <c r="E11" s="141"/>
      <c r="F11" s="292"/>
      <c r="G11" s="43"/>
      <c r="H11" s="42"/>
      <c r="I11" s="42"/>
      <c r="J11" s="147" t="s">
        <v>102</v>
      </c>
      <c r="K11" s="47"/>
      <c r="L11" s="141"/>
      <c r="M11" s="292"/>
      <c r="N11" s="249"/>
    </row>
    <row r="12" spans="1:53" ht="6" customHeight="1" x14ac:dyDescent="0.25">
      <c r="B12" s="4"/>
      <c r="C12" s="4"/>
      <c r="D12" s="4"/>
      <c r="E12" s="4"/>
      <c r="F12" s="4"/>
      <c r="G12" s="4"/>
      <c r="H12" s="4"/>
      <c r="I12" s="4"/>
      <c r="J12" s="9"/>
      <c r="K12" s="9"/>
      <c r="L12" s="9"/>
      <c r="M12" s="4"/>
      <c r="N12" s="249"/>
    </row>
    <row r="13" spans="1:53" x14ac:dyDescent="0.25">
      <c r="B13" s="142" t="s">
        <v>140</v>
      </c>
      <c r="C13" s="4"/>
      <c r="D13" s="4"/>
      <c r="E13" s="4"/>
      <c r="F13" s="4"/>
      <c r="G13" s="4"/>
      <c r="H13" s="4"/>
      <c r="I13" s="4"/>
      <c r="J13" s="4"/>
      <c r="K13" s="4"/>
      <c r="L13" s="4"/>
      <c r="M13" s="4"/>
      <c r="N13" s="249"/>
    </row>
    <row r="14" spans="1:53" ht="6" customHeight="1" thickBot="1" x14ac:dyDescent="0.3">
      <c r="B14" s="10"/>
      <c r="C14" s="10"/>
      <c r="D14" s="10"/>
      <c r="E14" s="10"/>
      <c r="F14" s="10"/>
      <c r="G14" s="10"/>
      <c r="H14" s="10"/>
      <c r="I14" s="10"/>
      <c r="J14" s="10"/>
      <c r="K14" s="10"/>
      <c r="L14" s="10"/>
      <c r="M14" s="10"/>
      <c r="N14" s="251"/>
    </row>
    <row r="15" spans="1:53" ht="6" customHeight="1" x14ac:dyDescent="0.25">
      <c r="B15" s="4"/>
      <c r="C15" s="21"/>
      <c r="D15" s="21"/>
      <c r="E15" s="44"/>
      <c r="F15" s="21"/>
      <c r="G15" s="21"/>
      <c r="H15" s="44"/>
      <c r="I15" s="21"/>
      <c r="J15" s="21"/>
      <c r="K15" s="21"/>
      <c r="L15" s="21"/>
      <c r="M15" s="21"/>
      <c r="N15" s="252"/>
    </row>
    <row r="16" spans="1:53" x14ac:dyDescent="0.25">
      <c r="B16" s="48" t="s">
        <v>81</v>
      </c>
      <c r="C16" s="4"/>
      <c r="D16" s="4"/>
      <c r="E16" s="4"/>
      <c r="F16" s="4"/>
      <c r="G16" s="4"/>
      <c r="H16" s="4"/>
      <c r="I16" s="4"/>
      <c r="J16" s="4"/>
      <c r="K16" s="4"/>
      <c r="L16" s="4"/>
      <c r="M16" s="4"/>
      <c r="N16" s="249"/>
    </row>
    <row r="17" spans="2:14" ht="21" customHeight="1" x14ac:dyDescent="0.25">
      <c r="B17" s="298" t="s">
        <v>295</v>
      </c>
      <c r="C17" s="134"/>
      <c r="D17" s="134"/>
      <c r="E17" s="134"/>
      <c r="F17" s="134"/>
      <c r="G17" s="134"/>
      <c r="H17" s="134"/>
      <c r="I17" s="134"/>
      <c r="J17" s="134"/>
      <c r="K17" s="134"/>
      <c r="L17" s="134"/>
      <c r="M17" s="134"/>
      <c r="N17" s="253"/>
    </row>
    <row r="18" spans="2:14" ht="16.5" customHeight="1" x14ac:dyDescent="0.25">
      <c r="B18" s="293"/>
      <c r="C18" s="294" t="s">
        <v>82</v>
      </c>
      <c r="D18" s="295"/>
      <c r="E18" s="295"/>
      <c r="F18" s="295"/>
      <c r="G18" s="295"/>
      <c r="H18" s="295"/>
      <c r="I18" s="295"/>
      <c r="J18" s="296"/>
      <c r="K18" s="4"/>
      <c r="L18" s="4"/>
      <c r="M18" s="4"/>
      <c r="N18" s="249"/>
    </row>
    <row r="19" spans="2:14" ht="6" customHeight="1" x14ac:dyDescent="0.25">
      <c r="B19" s="4"/>
      <c r="C19" s="21"/>
      <c r="D19" s="21"/>
      <c r="E19" s="44"/>
      <c r="F19" s="21"/>
      <c r="G19" s="21"/>
      <c r="H19" s="44"/>
      <c r="I19" s="21"/>
      <c r="J19" s="21"/>
      <c r="K19" s="21"/>
      <c r="L19" s="21"/>
      <c r="M19" s="21"/>
      <c r="N19" s="252"/>
    </row>
    <row r="20" spans="2:14" ht="16.5" customHeight="1" x14ac:dyDescent="0.25">
      <c r="B20" s="297"/>
      <c r="C20" s="294" t="s">
        <v>83</v>
      </c>
      <c r="D20" s="294"/>
      <c r="E20" s="294"/>
      <c r="F20" s="294"/>
      <c r="G20" s="294"/>
      <c r="H20" s="294"/>
      <c r="I20" s="294"/>
      <c r="J20" s="294"/>
      <c r="K20" s="295"/>
      <c r="L20" s="296"/>
      <c r="M20" s="4"/>
      <c r="N20" s="249"/>
    </row>
    <row r="21" spans="2:14" ht="6" customHeight="1" x14ac:dyDescent="0.25">
      <c r="B21" s="4"/>
      <c r="C21" s="21"/>
      <c r="D21" s="21"/>
      <c r="E21" s="44"/>
      <c r="F21" s="21"/>
      <c r="G21" s="21"/>
      <c r="H21" s="44"/>
      <c r="I21" s="21"/>
      <c r="J21" s="21"/>
      <c r="K21" s="21"/>
      <c r="L21" s="21"/>
      <c r="M21" s="21"/>
      <c r="N21" s="252"/>
    </row>
    <row r="22" spans="2:14" ht="6" customHeight="1" thickBot="1" x14ac:dyDescent="0.3">
      <c r="B22" s="10"/>
      <c r="C22" s="10"/>
      <c r="D22" s="10"/>
      <c r="E22" s="10"/>
      <c r="F22" s="10"/>
      <c r="G22" s="10"/>
      <c r="H22" s="10"/>
      <c r="I22" s="10"/>
      <c r="J22" s="10"/>
      <c r="K22" s="10"/>
      <c r="L22" s="10"/>
      <c r="M22" s="10"/>
      <c r="N22" s="251"/>
    </row>
    <row r="23" spans="2:14" ht="20.25" customHeight="1" x14ac:dyDescent="0.25">
      <c r="B23" s="48" t="s">
        <v>3</v>
      </c>
      <c r="C23" s="48"/>
      <c r="D23" s="4"/>
      <c r="E23" s="4"/>
      <c r="F23" s="4"/>
      <c r="G23" s="4"/>
      <c r="H23" s="4"/>
      <c r="I23" s="4"/>
      <c r="J23" s="4"/>
      <c r="K23" s="4"/>
      <c r="L23" s="4"/>
      <c r="M23" s="4"/>
      <c r="N23" s="4"/>
    </row>
    <row r="24" spans="2:14" ht="16.5" customHeight="1" x14ac:dyDescent="0.25">
      <c r="B24" s="77" t="s">
        <v>268</v>
      </c>
      <c r="C24" s="46"/>
      <c r="D24" s="46"/>
      <c r="E24" s="46"/>
      <c r="F24" s="46"/>
      <c r="G24" s="46"/>
      <c r="H24" s="46"/>
      <c r="I24" s="46"/>
      <c r="J24" s="46"/>
      <c r="K24" s="46"/>
      <c r="L24" s="46"/>
      <c r="M24" s="46"/>
      <c r="N24" s="46"/>
    </row>
    <row r="25" spans="2:14" ht="4.5" customHeight="1" x14ac:dyDescent="0.25">
      <c r="B25" s="4"/>
      <c r="C25" s="4"/>
      <c r="D25" s="283"/>
      <c r="E25" s="283"/>
      <c r="F25" s="283"/>
      <c r="G25" s="283"/>
      <c r="H25" s="283"/>
      <c r="I25" s="283"/>
      <c r="J25" s="283"/>
      <c r="K25" s="283"/>
      <c r="L25" s="283"/>
      <c r="M25" s="283"/>
      <c r="N25" s="283"/>
    </row>
    <row r="26" spans="2:14" ht="29.25" customHeight="1" x14ac:dyDescent="0.25">
      <c r="B26" s="591" t="s">
        <v>341</v>
      </c>
      <c r="C26" s="591"/>
      <c r="D26" s="591"/>
      <c r="E26" s="591"/>
      <c r="F26" s="591"/>
      <c r="G26" s="591"/>
      <c r="H26" s="591"/>
      <c r="I26" s="591"/>
      <c r="J26" s="591"/>
      <c r="K26" s="591"/>
      <c r="L26" s="591"/>
      <c r="M26" s="591"/>
      <c r="N26" s="148"/>
    </row>
    <row r="27" spans="2:14" ht="2.25" customHeight="1" x14ac:dyDescent="0.25">
      <c r="B27" s="4"/>
      <c r="C27" s="4"/>
      <c r="D27" s="4"/>
      <c r="E27" s="4"/>
      <c r="F27" s="289"/>
      <c r="G27" s="4"/>
      <c r="H27" s="4"/>
      <c r="I27" s="289"/>
      <c r="J27" s="4"/>
      <c r="K27" s="4"/>
      <c r="L27" s="4"/>
      <c r="M27" s="4"/>
      <c r="N27" s="4"/>
    </row>
    <row r="28" spans="2:14" ht="66" customHeight="1" x14ac:dyDescent="0.25">
      <c r="B28" s="4"/>
      <c r="C28" s="290"/>
      <c r="D28" s="291"/>
      <c r="E28" s="283"/>
      <c r="F28" s="592" t="s">
        <v>264</v>
      </c>
      <c r="G28" s="592"/>
      <c r="H28" s="592"/>
      <c r="I28" s="592"/>
      <c r="J28" s="592"/>
      <c r="K28" s="283"/>
      <c r="L28" s="283"/>
      <c r="M28" s="283"/>
      <c r="N28" s="283"/>
    </row>
    <row r="29" spans="2:14" ht="7.5" customHeight="1" x14ac:dyDescent="0.25">
      <c r="B29" s="4"/>
      <c r="C29" s="283"/>
      <c r="D29" s="283"/>
      <c r="E29" s="283"/>
      <c r="F29" s="283"/>
      <c r="G29" s="283"/>
      <c r="H29" s="283"/>
      <c r="I29" s="283"/>
      <c r="J29" s="283"/>
      <c r="K29" s="283"/>
      <c r="L29" s="283"/>
      <c r="M29" s="283"/>
      <c r="N29" s="285"/>
    </row>
    <row r="30" spans="2:14" x14ac:dyDescent="0.25">
      <c r="B30" s="587" t="s">
        <v>2</v>
      </c>
      <c r="C30" s="587"/>
      <c r="D30" s="4"/>
      <c r="E30" s="4"/>
      <c r="F30" s="4"/>
      <c r="G30" s="4"/>
      <c r="H30" s="4"/>
      <c r="I30" s="4"/>
      <c r="J30" s="4"/>
      <c r="K30" s="4"/>
      <c r="L30" s="4"/>
      <c r="M30" s="4"/>
      <c r="N30" s="249"/>
    </row>
    <row r="31" spans="2:14" ht="21" customHeight="1" x14ac:dyDescent="0.25">
      <c r="B31" s="147" t="s">
        <v>244</v>
      </c>
      <c r="C31" s="47"/>
      <c r="D31" s="47"/>
      <c r="E31" s="47"/>
      <c r="F31" s="47"/>
      <c r="G31" s="47"/>
      <c r="H31" s="47"/>
      <c r="I31" s="47"/>
      <c r="J31" s="47"/>
      <c r="K31" s="47"/>
      <c r="L31" s="47"/>
      <c r="M31" s="47"/>
      <c r="N31" s="254"/>
    </row>
    <row r="32" spans="2:14" ht="15" customHeight="1" x14ac:dyDescent="0.25">
      <c r="B32" s="365" t="s">
        <v>52</v>
      </c>
      <c r="C32" s="132"/>
      <c r="D32" s="588"/>
      <c r="E32" s="589"/>
      <c r="F32" s="589"/>
      <c r="G32" s="589"/>
      <c r="H32" s="589"/>
      <c r="I32" s="589"/>
      <c r="J32" s="589"/>
      <c r="K32" s="589"/>
      <c r="L32" s="589"/>
      <c r="M32" s="590"/>
      <c r="N32" s="100"/>
    </row>
    <row r="33" spans="1:53" ht="15" customHeight="1" x14ac:dyDescent="0.25">
      <c r="B33" s="365" t="s">
        <v>53</v>
      </c>
      <c r="C33" s="132"/>
      <c r="D33" s="588"/>
      <c r="E33" s="589"/>
      <c r="F33" s="589"/>
      <c r="G33" s="589"/>
      <c r="H33" s="589"/>
      <c r="I33" s="589"/>
      <c r="J33" s="589"/>
      <c r="K33" s="589"/>
      <c r="L33" s="589"/>
      <c r="M33" s="590"/>
      <c r="N33" s="100"/>
    </row>
    <row r="34" spans="1:53" ht="15" customHeight="1" x14ac:dyDescent="0.25">
      <c r="B34" s="365" t="s">
        <v>54</v>
      </c>
      <c r="C34" s="132"/>
      <c r="D34" s="588"/>
      <c r="E34" s="589"/>
      <c r="F34" s="589"/>
      <c r="G34" s="589"/>
      <c r="H34" s="589"/>
      <c r="I34" s="589"/>
      <c r="J34" s="589"/>
      <c r="K34" s="589"/>
      <c r="L34" s="589"/>
      <c r="M34" s="590"/>
      <c r="N34" s="100"/>
    </row>
    <row r="35" spans="1:53" ht="15" customHeight="1" x14ac:dyDescent="0.25">
      <c r="B35" s="365" t="s">
        <v>55</v>
      </c>
      <c r="C35" s="132"/>
      <c r="D35" s="588"/>
      <c r="E35" s="589"/>
      <c r="F35" s="589"/>
      <c r="G35" s="589"/>
      <c r="H35" s="589"/>
      <c r="I35" s="589"/>
      <c r="J35" s="589"/>
      <c r="K35" s="589"/>
      <c r="L35" s="589"/>
      <c r="M35" s="590"/>
      <c r="N35" s="100"/>
    </row>
    <row r="36" spans="1:53" x14ac:dyDescent="0.25">
      <c r="B36" s="365" t="s">
        <v>56</v>
      </c>
      <c r="C36" s="132"/>
      <c r="D36" s="588"/>
      <c r="E36" s="589"/>
      <c r="F36" s="589"/>
      <c r="G36" s="589"/>
      <c r="H36" s="589"/>
      <c r="I36" s="589"/>
      <c r="J36" s="589"/>
      <c r="K36" s="589"/>
      <c r="L36" s="589"/>
      <c r="M36" s="590"/>
      <c r="N36" s="100"/>
    </row>
    <row r="37" spans="1:53" ht="14.25" customHeight="1" x14ac:dyDescent="0.25">
      <c r="B37" s="4"/>
      <c r="C37" s="21"/>
      <c r="D37" s="21"/>
      <c r="E37" s="44"/>
      <c r="F37" s="21"/>
      <c r="G37" s="21"/>
      <c r="H37" s="44"/>
      <c r="I37" s="21"/>
      <c r="J37" s="21"/>
      <c r="K37" s="21"/>
      <c r="L37" s="21"/>
      <c r="M37" s="21"/>
      <c r="N37" s="252"/>
    </row>
    <row r="38" spans="1:53" ht="47.25" customHeight="1" x14ac:dyDescent="0.25">
      <c r="B38" s="586" t="s">
        <v>342</v>
      </c>
      <c r="C38" s="586"/>
      <c r="D38" s="586"/>
      <c r="E38" s="586"/>
      <c r="F38" s="586"/>
      <c r="G38" s="586"/>
      <c r="H38" s="586"/>
      <c r="I38" s="586"/>
      <c r="J38" s="586"/>
      <c r="K38" s="586"/>
      <c r="L38" s="586"/>
      <c r="M38" s="586"/>
      <c r="N38" s="255"/>
    </row>
    <row r="39" spans="1:53" ht="29.25" customHeight="1" x14ac:dyDescent="0.25">
      <c r="A39" s="212"/>
      <c r="B39" s="580" t="s">
        <v>331</v>
      </c>
      <c r="C39" s="580"/>
      <c r="D39" s="580"/>
      <c r="E39" s="580"/>
      <c r="F39" s="580"/>
      <c r="G39" s="580"/>
      <c r="H39" s="580"/>
      <c r="I39" s="580"/>
      <c r="J39" s="580"/>
      <c r="K39" s="580"/>
      <c r="L39" s="580"/>
      <c r="M39" s="580"/>
      <c r="N39" s="212"/>
    </row>
    <row r="40" spans="1:53" s="225" customFormat="1" ht="291" customHeight="1" x14ac:dyDescent="0.25">
      <c r="A40" s="212"/>
      <c r="B40" s="212"/>
      <c r="C40" s="212"/>
      <c r="D40" s="212"/>
      <c r="E40" s="212"/>
      <c r="F40" s="212"/>
      <c r="G40" s="212"/>
      <c r="H40" s="212"/>
      <c r="I40" s="212"/>
      <c r="J40" s="212"/>
      <c r="K40" s="212"/>
      <c r="L40" s="212"/>
      <c r="M40" s="212"/>
      <c r="N40" s="212"/>
      <c r="O40" s="262"/>
      <c r="P40" s="262"/>
      <c r="Q40" s="262"/>
      <c r="R40" s="262"/>
      <c r="S40" s="262"/>
      <c r="T40" s="262"/>
      <c r="U40" s="262"/>
      <c r="V40" s="226"/>
      <c r="W40" s="226"/>
      <c r="X40" s="226"/>
      <c r="Y40" s="226"/>
      <c r="Z40" s="226"/>
      <c r="AA40" s="226"/>
      <c r="AB40" s="226"/>
      <c r="AC40" s="226"/>
      <c r="AD40" s="226"/>
      <c r="AE40" s="226"/>
      <c r="AF40" s="226"/>
      <c r="AG40" s="226"/>
      <c r="AH40" s="226"/>
      <c r="AI40" s="226"/>
      <c r="AJ40" s="226"/>
      <c r="AK40" s="226"/>
      <c r="AL40" s="226"/>
      <c r="AM40" s="226"/>
      <c r="AN40" s="226"/>
      <c r="AO40" s="226"/>
      <c r="AP40" s="226"/>
      <c r="AQ40" s="226"/>
      <c r="AR40" s="226"/>
      <c r="AS40" s="226"/>
      <c r="AT40" s="226"/>
      <c r="AU40" s="226"/>
      <c r="AV40" s="226"/>
      <c r="AW40" s="226"/>
      <c r="AX40" s="226"/>
      <c r="AY40" s="226"/>
      <c r="AZ40" s="226"/>
      <c r="BA40" s="226"/>
    </row>
    <row r="41" spans="1:53" s="63" customFormat="1" x14ac:dyDescent="0.25">
      <c r="N41" s="226"/>
    </row>
    <row r="42" spans="1:53" s="63" customFormat="1" x14ac:dyDescent="0.25">
      <c r="N42" s="226"/>
    </row>
    <row r="43" spans="1:53" s="63" customFormat="1" x14ac:dyDescent="0.25">
      <c r="N43" s="226"/>
    </row>
    <row r="44" spans="1:53" s="63" customFormat="1" x14ac:dyDescent="0.25">
      <c r="N44" s="226"/>
    </row>
    <row r="45" spans="1:53" s="63" customFormat="1" x14ac:dyDescent="0.25">
      <c r="N45" s="226"/>
    </row>
    <row r="46" spans="1:53" s="63" customFormat="1" x14ac:dyDescent="0.25">
      <c r="N46" s="226"/>
    </row>
    <row r="47" spans="1:53" s="63" customFormat="1" x14ac:dyDescent="0.25">
      <c r="N47" s="226"/>
    </row>
    <row r="48" spans="1:53" s="63" customFormat="1" x14ac:dyDescent="0.25">
      <c r="N48" s="226"/>
    </row>
    <row r="49" spans="14:14" s="63" customFormat="1" x14ac:dyDescent="0.25">
      <c r="N49" s="226"/>
    </row>
    <row r="50" spans="14:14" s="63" customFormat="1" x14ac:dyDescent="0.25">
      <c r="N50" s="226"/>
    </row>
    <row r="51" spans="14:14" s="63" customFormat="1" x14ac:dyDescent="0.25">
      <c r="N51" s="226"/>
    </row>
    <row r="52" spans="14:14" s="63" customFormat="1" x14ac:dyDescent="0.25">
      <c r="N52" s="226"/>
    </row>
    <row r="53" spans="14:14" s="63" customFormat="1" x14ac:dyDescent="0.25">
      <c r="N53" s="226"/>
    </row>
    <row r="54" spans="14:14" s="63" customFormat="1" x14ac:dyDescent="0.25">
      <c r="N54" s="226"/>
    </row>
    <row r="55" spans="14:14" s="63" customFormat="1" x14ac:dyDescent="0.25">
      <c r="N55" s="226"/>
    </row>
    <row r="56" spans="14:14" s="63" customFormat="1" x14ac:dyDescent="0.25">
      <c r="N56" s="226"/>
    </row>
    <row r="57" spans="14:14" s="63" customFormat="1" x14ac:dyDescent="0.25">
      <c r="N57" s="226"/>
    </row>
    <row r="58" spans="14:14" s="63" customFormat="1" x14ac:dyDescent="0.25">
      <c r="N58" s="226"/>
    </row>
    <row r="59" spans="14:14" s="63" customFormat="1" x14ac:dyDescent="0.25">
      <c r="N59" s="226"/>
    </row>
    <row r="60" spans="14:14" s="63" customFormat="1" x14ac:dyDescent="0.25">
      <c r="N60" s="226"/>
    </row>
    <row r="61" spans="14:14" s="63" customFormat="1" x14ac:dyDescent="0.25">
      <c r="N61" s="226"/>
    </row>
    <row r="62" spans="14:14" s="63" customFormat="1" x14ac:dyDescent="0.25">
      <c r="N62" s="226"/>
    </row>
    <row r="63" spans="14:14" s="63" customFormat="1" x14ac:dyDescent="0.25">
      <c r="N63" s="226"/>
    </row>
    <row r="64" spans="14:14" s="63" customFormat="1" x14ac:dyDescent="0.25">
      <c r="N64" s="226"/>
    </row>
    <row r="65" spans="14:14" s="63" customFormat="1" x14ac:dyDescent="0.25">
      <c r="N65" s="226"/>
    </row>
    <row r="66" spans="14:14" s="63" customFormat="1" x14ac:dyDescent="0.25">
      <c r="N66" s="226"/>
    </row>
    <row r="67" spans="14:14" s="63" customFormat="1" x14ac:dyDescent="0.25">
      <c r="N67" s="226"/>
    </row>
    <row r="68" spans="14:14" s="63" customFormat="1" x14ac:dyDescent="0.25">
      <c r="N68" s="226"/>
    </row>
    <row r="69" spans="14:14" s="63" customFormat="1" x14ac:dyDescent="0.25">
      <c r="N69" s="226"/>
    </row>
    <row r="70" spans="14:14" s="63" customFormat="1" x14ac:dyDescent="0.25">
      <c r="N70" s="226"/>
    </row>
    <row r="71" spans="14:14" s="63" customFormat="1" x14ac:dyDescent="0.25">
      <c r="N71" s="226"/>
    </row>
    <row r="72" spans="14:14" s="63" customFormat="1" x14ac:dyDescent="0.25">
      <c r="N72" s="226"/>
    </row>
    <row r="73" spans="14:14" s="63" customFormat="1" x14ac:dyDescent="0.25">
      <c r="N73" s="226"/>
    </row>
    <row r="74" spans="14:14" s="63" customFormat="1" x14ac:dyDescent="0.25">
      <c r="N74" s="226"/>
    </row>
    <row r="75" spans="14:14" s="63" customFormat="1" x14ac:dyDescent="0.25">
      <c r="N75" s="226"/>
    </row>
    <row r="76" spans="14:14" s="63" customFormat="1" x14ac:dyDescent="0.25">
      <c r="N76" s="226"/>
    </row>
    <row r="77" spans="14:14" s="63" customFormat="1" x14ac:dyDescent="0.25">
      <c r="N77" s="226"/>
    </row>
    <row r="78" spans="14:14" s="63" customFormat="1" x14ac:dyDescent="0.25">
      <c r="N78" s="226"/>
    </row>
    <row r="79" spans="14:14" s="63" customFormat="1" x14ac:dyDescent="0.25">
      <c r="N79" s="226"/>
    </row>
    <row r="80" spans="14:14" s="63" customFormat="1" x14ac:dyDescent="0.25">
      <c r="N80" s="226"/>
    </row>
    <row r="81" spans="14:14" s="63" customFormat="1" x14ac:dyDescent="0.25">
      <c r="N81" s="226"/>
    </row>
    <row r="82" spans="14:14" s="63" customFormat="1" x14ac:dyDescent="0.25">
      <c r="N82" s="226"/>
    </row>
    <row r="83" spans="14:14" s="63" customFormat="1" x14ac:dyDescent="0.25">
      <c r="N83" s="226"/>
    </row>
    <row r="84" spans="14:14" s="63" customFormat="1" x14ac:dyDescent="0.25">
      <c r="N84" s="226"/>
    </row>
    <row r="85" spans="14:14" s="63" customFormat="1" x14ac:dyDescent="0.25">
      <c r="N85" s="226"/>
    </row>
    <row r="86" spans="14:14" s="63" customFormat="1" x14ac:dyDescent="0.25">
      <c r="N86" s="226"/>
    </row>
    <row r="87" spans="14:14" s="63" customFormat="1" x14ac:dyDescent="0.25">
      <c r="N87" s="226"/>
    </row>
    <row r="88" spans="14:14" s="63" customFormat="1" x14ac:dyDescent="0.25">
      <c r="N88" s="226"/>
    </row>
    <row r="89" spans="14:14" s="63" customFormat="1" x14ac:dyDescent="0.25">
      <c r="N89" s="226"/>
    </row>
    <row r="90" spans="14:14" s="63" customFormat="1" x14ac:dyDescent="0.25">
      <c r="N90" s="226"/>
    </row>
    <row r="91" spans="14:14" s="63" customFormat="1" x14ac:dyDescent="0.25">
      <c r="N91" s="226"/>
    </row>
    <row r="92" spans="14:14" s="63" customFormat="1" x14ac:dyDescent="0.25">
      <c r="N92" s="226"/>
    </row>
    <row r="93" spans="14:14" s="63" customFormat="1" x14ac:dyDescent="0.25">
      <c r="N93" s="226"/>
    </row>
    <row r="94" spans="14:14" s="63" customFormat="1" x14ac:dyDescent="0.25">
      <c r="N94" s="226"/>
    </row>
    <row r="95" spans="14:14" s="63" customFormat="1" x14ac:dyDescent="0.25">
      <c r="N95" s="226"/>
    </row>
    <row r="96" spans="14:14" s="63" customFormat="1" x14ac:dyDescent="0.25">
      <c r="N96" s="226"/>
    </row>
    <row r="97" spans="14:14" s="63" customFormat="1" x14ac:dyDescent="0.25">
      <c r="N97" s="226"/>
    </row>
    <row r="98" spans="14:14" s="63" customFormat="1" x14ac:dyDescent="0.25">
      <c r="N98" s="226"/>
    </row>
    <row r="99" spans="14:14" s="63" customFormat="1" x14ac:dyDescent="0.25">
      <c r="N99" s="226"/>
    </row>
    <row r="100" spans="14:14" s="63" customFormat="1" x14ac:dyDescent="0.25">
      <c r="N100" s="226"/>
    </row>
    <row r="101" spans="14:14" s="63" customFormat="1" x14ac:dyDescent="0.25">
      <c r="N101" s="226"/>
    </row>
    <row r="102" spans="14:14" s="63" customFormat="1" x14ac:dyDescent="0.25">
      <c r="N102" s="226"/>
    </row>
    <row r="103" spans="14:14" s="63" customFormat="1" x14ac:dyDescent="0.25">
      <c r="N103" s="226"/>
    </row>
    <row r="104" spans="14:14" s="63" customFormat="1" x14ac:dyDescent="0.25">
      <c r="N104" s="226"/>
    </row>
    <row r="105" spans="14:14" s="63" customFormat="1" x14ac:dyDescent="0.25">
      <c r="N105" s="226"/>
    </row>
    <row r="106" spans="14:14" s="63" customFormat="1" x14ac:dyDescent="0.25">
      <c r="N106" s="226"/>
    </row>
    <row r="107" spans="14:14" s="63" customFormat="1" x14ac:dyDescent="0.25">
      <c r="N107" s="226"/>
    </row>
    <row r="108" spans="14:14" s="63" customFormat="1" x14ac:dyDescent="0.25">
      <c r="N108" s="226"/>
    </row>
    <row r="109" spans="14:14" s="63" customFormat="1" x14ac:dyDescent="0.25">
      <c r="N109" s="226"/>
    </row>
    <row r="110" spans="14:14" s="63" customFormat="1" x14ac:dyDescent="0.25">
      <c r="N110" s="226"/>
    </row>
    <row r="111" spans="14:14" s="63" customFormat="1" x14ac:dyDescent="0.25">
      <c r="N111" s="226"/>
    </row>
    <row r="112" spans="14:14" s="63" customFormat="1" x14ac:dyDescent="0.25">
      <c r="N112" s="226"/>
    </row>
    <row r="113" spans="14:14" s="63" customFormat="1" x14ac:dyDescent="0.25">
      <c r="N113" s="226"/>
    </row>
    <row r="114" spans="14:14" s="63" customFormat="1" x14ac:dyDescent="0.25">
      <c r="N114" s="226"/>
    </row>
    <row r="115" spans="14:14" s="63" customFormat="1" x14ac:dyDescent="0.25">
      <c r="N115" s="226"/>
    </row>
    <row r="116" spans="14:14" s="63" customFormat="1" x14ac:dyDescent="0.25">
      <c r="N116" s="226"/>
    </row>
    <row r="117" spans="14:14" s="63" customFormat="1" x14ac:dyDescent="0.25">
      <c r="N117" s="226"/>
    </row>
    <row r="118" spans="14:14" s="63" customFormat="1" x14ac:dyDescent="0.25">
      <c r="N118" s="226"/>
    </row>
    <row r="119" spans="14:14" s="63" customFormat="1" x14ac:dyDescent="0.25">
      <c r="N119" s="226"/>
    </row>
    <row r="120" spans="14:14" s="63" customFormat="1" x14ac:dyDescent="0.25">
      <c r="N120" s="226"/>
    </row>
    <row r="121" spans="14:14" s="63" customFormat="1" x14ac:dyDescent="0.25">
      <c r="N121" s="226"/>
    </row>
    <row r="122" spans="14:14" s="63" customFormat="1" x14ac:dyDescent="0.25">
      <c r="N122" s="226"/>
    </row>
    <row r="123" spans="14:14" s="63" customFormat="1" x14ac:dyDescent="0.25">
      <c r="N123" s="226"/>
    </row>
    <row r="124" spans="14:14" s="63" customFormat="1" x14ac:dyDescent="0.25">
      <c r="N124" s="226"/>
    </row>
    <row r="125" spans="14:14" s="63" customFormat="1" x14ac:dyDescent="0.25">
      <c r="N125" s="226"/>
    </row>
    <row r="126" spans="14:14" s="63" customFormat="1" x14ac:dyDescent="0.25">
      <c r="N126" s="226"/>
    </row>
    <row r="127" spans="14:14" s="63" customFormat="1" x14ac:dyDescent="0.25">
      <c r="N127" s="226"/>
    </row>
    <row r="128" spans="14:14" s="63" customFormat="1" x14ac:dyDescent="0.25">
      <c r="N128" s="226"/>
    </row>
    <row r="129" spans="14:14" s="63" customFormat="1" x14ac:dyDescent="0.25">
      <c r="N129" s="226"/>
    </row>
    <row r="130" spans="14:14" s="63" customFormat="1" x14ac:dyDescent="0.25">
      <c r="N130" s="226"/>
    </row>
    <row r="131" spans="14:14" s="63" customFormat="1" x14ac:dyDescent="0.25">
      <c r="N131" s="226"/>
    </row>
    <row r="132" spans="14:14" s="63" customFormat="1" x14ac:dyDescent="0.25">
      <c r="N132" s="226"/>
    </row>
    <row r="133" spans="14:14" s="63" customFormat="1" x14ac:dyDescent="0.25">
      <c r="N133" s="226"/>
    </row>
    <row r="134" spans="14:14" s="63" customFormat="1" x14ac:dyDescent="0.25">
      <c r="N134" s="226"/>
    </row>
    <row r="135" spans="14:14" s="63" customFormat="1" x14ac:dyDescent="0.25">
      <c r="N135" s="226"/>
    </row>
    <row r="136" spans="14:14" s="63" customFormat="1" x14ac:dyDescent="0.25">
      <c r="N136" s="226"/>
    </row>
    <row r="137" spans="14:14" s="63" customFormat="1" x14ac:dyDescent="0.25">
      <c r="N137" s="226"/>
    </row>
    <row r="138" spans="14:14" s="63" customFormat="1" x14ac:dyDescent="0.25">
      <c r="N138" s="226"/>
    </row>
    <row r="139" spans="14:14" s="63" customFormat="1" x14ac:dyDescent="0.25">
      <c r="N139" s="226"/>
    </row>
    <row r="140" spans="14:14" s="63" customFormat="1" x14ac:dyDescent="0.25">
      <c r="N140" s="226"/>
    </row>
    <row r="141" spans="14:14" s="63" customFormat="1" x14ac:dyDescent="0.25">
      <c r="N141" s="226"/>
    </row>
    <row r="142" spans="14:14" s="63" customFormat="1" x14ac:dyDescent="0.25">
      <c r="N142" s="226"/>
    </row>
    <row r="143" spans="14:14" s="63" customFormat="1" x14ac:dyDescent="0.25">
      <c r="N143" s="226"/>
    </row>
    <row r="144" spans="14:14" s="63" customFormat="1" x14ac:dyDescent="0.25">
      <c r="N144" s="226"/>
    </row>
    <row r="145" spans="14:14" s="63" customFormat="1" x14ac:dyDescent="0.25">
      <c r="N145" s="226"/>
    </row>
    <row r="146" spans="14:14" s="63" customFormat="1" x14ac:dyDescent="0.25">
      <c r="N146" s="226"/>
    </row>
    <row r="147" spans="14:14" s="63" customFormat="1" x14ac:dyDescent="0.25">
      <c r="N147" s="226"/>
    </row>
    <row r="148" spans="14:14" s="63" customFormat="1" x14ac:dyDescent="0.25">
      <c r="N148" s="226"/>
    </row>
    <row r="149" spans="14:14" s="63" customFormat="1" x14ac:dyDescent="0.25">
      <c r="N149" s="226"/>
    </row>
    <row r="150" spans="14:14" s="63" customFormat="1" x14ac:dyDescent="0.25">
      <c r="N150" s="226"/>
    </row>
    <row r="151" spans="14:14" s="63" customFormat="1" x14ac:dyDescent="0.25">
      <c r="N151" s="226"/>
    </row>
    <row r="152" spans="14:14" s="63" customFormat="1" x14ac:dyDescent="0.25">
      <c r="N152" s="226"/>
    </row>
    <row r="153" spans="14:14" s="63" customFormat="1" x14ac:dyDescent="0.25">
      <c r="N153" s="226"/>
    </row>
    <row r="154" spans="14:14" s="63" customFormat="1" x14ac:dyDescent="0.25">
      <c r="N154" s="226"/>
    </row>
    <row r="155" spans="14:14" s="63" customFormat="1" x14ac:dyDescent="0.25">
      <c r="N155" s="226"/>
    </row>
    <row r="156" spans="14:14" s="63" customFormat="1" x14ac:dyDescent="0.25">
      <c r="N156" s="226"/>
    </row>
    <row r="157" spans="14:14" s="63" customFormat="1" x14ac:dyDescent="0.25">
      <c r="N157" s="226"/>
    </row>
    <row r="158" spans="14:14" s="63" customFormat="1" x14ac:dyDescent="0.25">
      <c r="N158" s="226"/>
    </row>
    <row r="159" spans="14:14" s="63" customFormat="1" x14ac:dyDescent="0.25">
      <c r="N159" s="226"/>
    </row>
    <row r="160" spans="14:14" s="63" customFormat="1" x14ac:dyDescent="0.25">
      <c r="N160" s="226"/>
    </row>
    <row r="161" spans="14:14" s="63" customFormat="1" x14ac:dyDescent="0.25">
      <c r="N161" s="226"/>
    </row>
    <row r="162" spans="14:14" s="63" customFormat="1" x14ac:dyDescent="0.25">
      <c r="N162" s="226"/>
    </row>
    <row r="163" spans="14:14" s="63" customFormat="1" x14ac:dyDescent="0.25">
      <c r="N163" s="226"/>
    </row>
    <row r="164" spans="14:14" s="63" customFormat="1" x14ac:dyDescent="0.25">
      <c r="N164" s="226"/>
    </row>
    <row r="165" spans="14:14" s="63" customFormat="1" x14ac:dyDescent="0.25">
      <c r="N165" s="226"/>
    </row>
    <row r="166" spans="14:14" s="63" customFormat="1" x14ac:dyDescent="0.25">
      <c r="N166" s="226"/>
    </row>
    <row r="167" spans="14:14" s="63" customFormat="1" x14ac:dyDescent="0.25">
      <c r="N167" s="226"/>
    </row>
    <row r="168" spans="14:14" s="63" customFormat="1" x14ac:dyDescent="0.25">
      <c r="N168" s="226"/>
    </row>
    <row r="169" spans="14:14" s="63" customFormat="1" x14ac:dyDescent="0.25">
      <c r="N169" s="226"/>
    </row>
    <row r="170" spans="14:14" s="63" customFormat="1" x14ac:dyDescent="0.25">
      <c r="N170" s="226"/>
    </row>
    <row r="171" spans="14:14" s="63" customFormat="1" x14ac:dyDescent="0.25">
      <c r="N171" s="226"/>
    </row>
    <row r="172" spans="14:14" s="63" customFormat="1" x14ac:dyDescent="0.25">
      <c r="N172" s="226"/>
    </row>
    <row r="173" spans="14:14" s="63" customFormat="1" x14ac:dyDescent="0.25">
      <c r="N173" s="226"/>
    </row>
    <row r="174" spans="14:14" s="63" customFormat="1" x14ac:dyDescent="0.25">
      <c r="N174" s="226"/>
    </row>
    <row r="175" spans="14:14" s="63" customFormat="1" x14ac:dyDescent="0.25">
      <c r="N175" s="226"/>
    </row>
    <row r="176" spans="14:14" s="63" customFormat="1" x14ac:dyDescent="0.25">
      <c r="N176" s="226"/>
    </row>
    <row r="177" spans="14:14" s="63" customFormat="1" x14ac:dyDescent="0.25">
      <c r="N177" s="226"/>
    </row>
    <row r="178" spans="14:14" s="63" customFormat="1" x14ac:dyDescent="0.25">
      <c r="N178" s="226"/>
    </row>
    <row r="179" spans="14:14" s="63" customFormat="1" x14ac:dyDescent="0.25">
      <c r="N179" s="226"/>
    </row>
    <row r="180" spans="14:14" s="63" customFormat="1" x14ac:dyDescent="0.25">
      <c r="N180" s="226"/>
    </row>
    <row r="181" spans="14:14" s="63" customFormat="1" x14ac:dyDescent="0.25">
      <c r="N181" s="226"/>
    </row>
    <row r="182" spans="14:14" s="63" customFormat="1" x14ac:dyDescent="0.25">
      <c r="N182" s="226"/>
    </row>
    <row r="183" spans="14:14" s="63" customFormat="1" x14ac:dyDescent="0.25">
      <c r="N183" s="226"/>
    </row>
    <row r="184" spans="14:14" s="63" customFormat="1" x14ac:dyDescent="0.25">
      <c r="N184" s="226"/>
    </row>
    <row r="185" spans="14:14" s="63" customFormat="1" x14ac:dyDescent="0.25">
      <c r="N185" s="226"/>
    </row>
    <row r="186" spans="14:14" s="63" customFormat="1" x14ac:dyDescent="0.25">
      <c r="N186" s="226"/>
    </row>
    <row r="187" spans="14:14" s="63" customFormat="1" x14ac:dyDescent="0.25">
      <c r="N187" s="226"/>
    </row>
    <row r="188" spans="14:14" s="63" customFormat="1" ht="15" customHeight="1" x14ac:dyDescent="0.25">
      <c r="N188" s="226"/>
    </row>
    <row r="189" spans="14:14" s="63" customFormat="1" ht="15" customHeight="1" x14ac:dyDescent="0.25">
      <c r="N189" s="226"/>
    </row>
    <row r="190" spans="14:14" s="63" customFormat="1" ht="15" customHeight="1" x14ac:dyDescent="0.25">
      <c r="N190" s="226"/>
    </row>
    <row r="191" spans="14:14" s="63" customFormat="1" ht="15" customHeight="1" x14ac:dyDescent="0.25">
      <c r="N191" s="226"/>
    </row>
    <row r="192" spans="14:14" s="63" customFormat="1" ht="15" customHeight="1" x14ac:dyDescent="0.25">
      <c r="N192" s="226"/>
    </row>
    <row r="193" spans="14:14" s="63" customFormat="1" ht="15" customHeight="1" x14ac:dyDescent="0.25">
      <c r="N193" s="226"/>
    </row>
    <row r="194" spans="14:14" s="63" customFormat="1" ht="15" customHeight="1" x14ac:dyDescent="0.25">
      <c r="N194" s="226"/>
    </row>
    <row r="195" spans="14:14" s="63" customFormat="1" ht="15" customHeight="1" x14ac:dyDescent="0.25">
      <c r="N195" s="226"/>
    </row>
    <row r="196" spans="14:14" s="63" customFormat="1" ht="15" customHeight="1" x14ac:dyDescent="0.25">
      <c r="N196" s="226"/>
    </row>
    <row r="197" spans="14:14" s="63" customFormat="1" ht="15" customHeight="1" x14ac:dyDescent="0.25">
      <c r="N197" s="226"/>
    </row>
    <row r="198" spans="14:14" s="63" customFormat="1" ht="15" customHeight="1" x14ac:dyDescent="0.25">
      <c r="N198" s="226"/>
    </row>
    <row r="199" spans="14:14" s="63" customFormat="1" ht="15" customHeight="1" x14ac:dyDescent="0.25">
      <c r="N199" s="226"/>
    </row>
    <row r="200" spans="14:14" s="63" customFormat="1" ht="15" customHeight="1" x14ac:dyDescent="0.25">
      <c r="N200" s="226"/>
    </row>
    <row r="201" spans="14:14" s="63" customFormat="1" ht="15" customHeight="1" x14ac:dyDescent="0.25">
      <c r="N201" s="226"/>
    </row>
    <row r="202" spans="14:14" s="63" customFormat="1" ht="15" customHeight="1" x14ac:dyDescent="0.25">
      <c r="N202" s="226"/>
    </row>
    <row r="203" spans="14:14" s="63" customFormat="1" ht="15" customHeight="1" x14ac:dyDescent="0.25">
      <c r="N203" s="226"/>
    </row>
    <row r="204" spans="14:14" s="63" customFormat="1" ht="15" customHeight="1" x14ac:dyDescent="0.25">
      <c r="N204" s="226"/>
    </row>
    <row r="205" spans="14:14" s="63" customFormat="1" ht="15" customHeight="1" x14ac:dyDescent="0.25">
      <c r="N205" s="226"/>
    </row>
    <row r="206" spans="14:14" s="63" customFormat="1" ht="15" customHeight="1" x14ac:dyDescent="0.25">
      <c r="N206" s="226"/>
    </row>
    <row r="207" spans="14:14" s="63" customFormat="1" x14ac:dyDescent="0.25">
      <c r="N207" s="226"/>
    </row>
    <row r="208" spans="14:14" s="63" customFormat="1" x14ac:dyDescent="0.25">
      <c r="N208" s="226"/>
    </row>
    <row r="209" spans="14:14" s="63" customFormat="1" x14ac:dyDescent="0.25">
      <c r="N209" s="226"/>
    </row>
    <row r="210" spans="14:14" s="63" customFormat="1" x14ac:dyDescent="0.25">
      <c r="N210" s="226"/>
    </row>
    <row r="211" spans="14:14" s="63" customFormat="1" x14ac:dyDescent="0.25">
      <c r="N211" s="226"/>
    </row>
    <row r="212" spans="14:14" s="63" customFormat="1" x14ac:dyDescent="0.25">
      <c r="N212" s="226"/>
    </row>
    <row r="213" spans="14:14" s="63" customFormat="1" x14ac:dyDescent="0.25">
      <c r="N213" s="226"/>
    </row>
    <row r="214" spans="14:14" s="63" customFormat="1" x14ac:dyDescent="0.25">
      <c r="N214" s="226"/>
    </row>
    <row r="215" spans="14:14" s="63" customFormat="1" x14ac:dyDescent="0.25">
      <c r="N215" s="226"/>
    </row>
    <row r="216" spans="14:14" s="63" customFormat="1" x14ac:dyDescent="0.25">
      <c r="N216" s="226"/>
    </row>
    <row r="217" spans="14:14" s="63" customFormat="1" x14ac:dyDescent="0.25">
      <c r="N217" s="226"/>
    </row>
    <row r="218" spans="14:14" s="63" customFormat="1" x14ac:dyDescent="0.25">
      <c r="N218" s="226"/>
    </row>
    <row r="219" spans="14:14" s="63" customFormat="1" x14ac:dyDescent="0.25">
      <c r="N219" s="226"/>
    </row>
    <row r="220" spans="14:14" s="63" customFormat="1" x14ac:dyDescent="0.25">
      <c r="N220" s="226"/>
    </row>
    <row r="221" spans="14:14" s="63" customFormat="1" x14ac:dyDescent="0.25">
      <c r="N221" s="226"/>
    </row>
    <row r="222" spans="14:14" s="63" customFormat="1" x14ac:dyDescent="0.25">
      <c r="N222" s="226"/>
    </row>
    <row r="223" spans="14:14" s="63" customFormat="1" x14ac:dyDescent="0.25">
      <c r="N223" s="226"/>
    </row>
    <row r="224" spans="14:14" s="63" customFormat="1" x14ac:dyDescent="0.25">
      <c r="N224" s="226"/>
    </row>
    <row r="225" spans="14:14" s="63" customFormat="1" x14ac:dyDescent="0.25">
      <c r="N225" s="226"/>
    </row>
    <row r="226" spans="14:14" s="63" customFormat="1" x14ac:dyDescent="0.25">
      <c r="N226" s="226"/>
    </row>
    <row r="227" spans="14:14" s="63" customFormat="1" x14ac:dyDescent="0.25">
      <c r="N227" s="226"/>
    </row>
    <row r="228" spans="14:14" s="63" customFormat="1" x14ac:dyDescent="0.25">
      <c r="N228" s="226"/>
    </row>
    <row r="229" spans="14:14" s="63" customFormat="1" x14ac:dyDescent="0.25">
      <c r="N229" s="226"/>
    </row>
    <row r="230" spans="14:14" s="63" customFormat="1" x14ac:dyDescent="0.25">
      <c r="N230" s="226"/>
    </row>
    <row r="231" spans="14:14" s="63" customFormat="1" x14ac:dyDescent="0.25">
      <c r="N231" s="226"/>
    </row>
    <row r="232" spans="14:14" s="63" customFormat="1" x14ac:dyDescent="0.25">
      <c r="N232" s="226"/>
    </row>
    <row r="233" spans="14:14" s="63" customFormat="1" x14ac:dyDescent="0.25">
      <c r="N233" s="226"/>
    </row>
    <row r="234" spans="14:14" s="63" customFormat="1" x14ac:dyDescent="0.25">
      <c r="N234" s="226"/>
    </row>
    <row r="235" spans="14:14" s="63" customFormat="1" x14ac:dyDescent="0.25">
      <c r="N235" s="226"/>
    </row>
    <row r="236" spans="14:14" s="63" customFormat="1" x14ac:dyDescent="0.25">
      <c r="N236" s="226"/>
    </row>
    <row r="237" spans="14:14" s="63" customFormat="1" x14ac:dyDescent="0.25">
      <c r="N237" s="226"/>
    </row>
    <row r="238" spans="14:14" s="63" customFormat="1" x14ac:dyDescent="0.25">
      <c r="N238" s="226"/>
    </row>
    <row r="239" spans="14:14" s="63" customFormat="1" x14ac:dyDescent="0.25">
      <c r="N239" s="226"/>
    </row>
    <row r="240" spans="14:14" s="63" customFormat="1" x14ac:dyDescent="0.25">
      <c r="N240" s="226"/>
    </row>
    <row r="241" spans="14:14" s="63" customFormat="1" x14ac:dyDescent="0.25">
      <c r="N241" s="226"/>
    </row>
    <row r="242" spans="14:14" s="63" customFormat="1" x14ac:dyDescent="0.25">
      <c r="N242" s="226"/>
    </row>
    <row r="243" spans="14:14" s="63" customFormat="1" x14ac:dyDescent="0.25">
      <c r="N243" s="226"/>
    </row>
    <row r="244" spans="14:14" s="63" customFormat="1" x14ac:dyDescent="0.25">
      <c r="N244" s="226"/>
    </row>
    <row r="245" spans="14:14" s="63" customFormat="1" x14ac:dyDescent="0.25">
      <c r="N245" s="226"/>
    </row>
    <row r="246" spans="14:14" s="63" customFormat="1" x14ac:dyDescent="0.25">
      <c r="N246" s="226"/>
    </row>
    <row r="247" spans="14:14" s="63" customFormat="1" x14ac:dyDescent="0.25">
      <c r="N247" s="226"/>
    </row>
    <row r="248" spans="14:14" s="63" customFormat="1" x14ac:dyDescent="0.25">
      <c r="N248" s="226"/>
    </row>
    <row r="249" spans="14:14" s="63" customFormat="1" x14ac:dyDescent="0.25">
      <c r="N249" s="226"/>
    </row>
    <row r="250" spans="14:14" s="63" customFormat="1" x14ac:dyDescent="0.25">
      <c r="N250" s="226"/>
    </row>
    <row r="251" spans="14:14" s="63" customFormat="1" x14ac:dyDescent="0.25">
      <c r="N251" s="226"/>
    </row>
    <row r="252" spans="14:14" s="63" customFormat="1" x14ac:dyDescent="0.25">
      <c r="N252" s="226"/>
    </row>
    <row r="253" spans="14:14" s="63" customFormat="1" x14ac:dyDescent="0.25">
      <c r="N253" s="226"/>
    </row>
    <row r="254" spans="14:14" s="63" customFormat="1" x14ac:dyDescent="0.25">
      <c r="N254" s="226"/>
    </row>
    <row r="255" spans="14:14" s="63" customFormat="1" x14ac:dyDescent="0.25">
      <c r="N255" s="226"/>
    </row>
    <row r="256" spans="14:14" s="63" customFormat="1" x14ac:dyDescent="0.25">
      <c r="N256" s="226"/>
    </row>
    <row r="257" spans="14:14" s="63" customFormat="1" x14ac:dyDescent="0.25">
      <c r="N257" s="226"/>
    </row>
    <row r="258" spans="14:14" s="63" customFormat="1" x14ac:dyDescent="0.25">
      <c r="N258" s="226"/>
    </row>
    <row r="259" spans="14:14" s="63" customFormat="1" x14ac:dyDescent="0.25">
      <c r="N259" s="226"/>
    </row>
    <row r="260" spans="14:14" s="63" customFormat="1" x14ac:dyDescent="0.25">
      <c r="N260" s="226"/>
    </row>
    <row r="261" spans="14:14" s="63" customFormat="1" x14ac:dyDescent="0.25">
      <c r="N261" s="226"/>
    </row>
    <row r="262" spans="14:14" s="63" customFormat="1" x14ac:dyDescent="0.25">
      <c r="N262" s="226"/>
    </row>
    <row r="263" spans="14:14" s="63" customFormat="1" x14ac:dyDescent="0.25">
      <c r="N263" s="226"/>
    </row>
    <row r="264" spans="14:14" s="63" customFormat="1" x14ac:dyDescent="0.25">
      <c r="N264" s="226"/>
    </row>
    <row r="265" spans="14:14" s="63" customFormat="1" x14ac:dyDescent="0.25">
      <c r="N265" s="226"/>
    </row>
    <row r="266" spans="14:14" s="63" customFormat="1" x14ac:dyDescent="0.25">
      <c r="N266" s="226"/>
    </row>
    <row r="267" spans="14:14" s="63" customFormat="1" x14ac:dyDescent="0.25">
      <c r="N267" s="226"/>
    </row>
    <row r="268" spans="14:14" s="63" customFormat="1" x14ac:dyDescent="0.25">
      <c r="N268" s="226"/>
    </row>
    <row r="269" spans="14:14" s="63" customFormat="1" x14ac:dyDescent="0.25">
      <c r="N269" s="226"/>
    </row>
    <row r="270" spans="14:14" s="63" customFormat="1" x14ac:dyDescent="0.25">
      <c r="N270" s="226"/>
    </row>
    <row r="271" spans="14:14" s="63" customFormat="1" x14ac:dyDescent="0.25">
      <c r="N271" s="226"/>
    </row>
    <row r="272" spans="14:14" s="63" customFormat="1" x14ac:dyDescent="0.25">
      <c r="N272" s="226"/>
    </row>
    <row r="273" spans="14:14" s="63" customFormat="1" x14ac:dyDescent="0.25">
      <c r="N273" s="226"/>
    </row>
    <row r="274" spans="14:14" s="63" customFormat="1" x14ac:dyDescent="0.25">
      <c r="N274" s="226"/>
    </row>
    <row r="275" spans="14:14" s="63" customFormat="1" x14ac:dyDescent="0.25">
      <c r="N275" s="226"/>
    </row>
    <row r="276" spans="14:14" s="63" customFormat="1" x14ac:dyDescent="0.25">
      <c r="N276" s="226"/>
    </row>
    <row r="277" spans="14:14" s="63" customFormat="1" x14ac:dyDescent="0.25">
      <c r="N277" s="226"/>
    </row>
    <row r="278" spans="14:14" s="63" customFormat="1" x14ac:dyDescent="0.25">
      <c r="N278" s="226"/>
    </row>
    <row r="279" spans="14:14" s="63" customFormat="1" x14ac:dyDescent="0.25">
      <c r="N279" s="226"/>
    </row>
    <row r="280" spans="14:14" s="63" customFormat="1" x14ac:dyDescent="0.25">
      <c r="N280" s="226"/>
    </row>
    <row r="281" spans="14:14" s="63" customFormat="1" x14ac:dyDescent="0.25">
      <c r="N281" s="226"/>
    </row>
    <row r="282" spans="14:14" s="63" customFormat="1" x14ac:dyDescent="0.25">
      <c r="N282" s="226"/>
    </row>
    <row r="283" spans="14:14" s="63" customFormat="1" x14ac:dyDescent="0.25">
      <c r="N283" s="226"/>
    </row>
    <row r="284" spans="14:14" s="63" customFormat="1" x14ac:dyDescent="0.25">
      <c r="N284" s="226"/>
    </row>
    <row r="285" spans="14:14" s="63" customFormat="1" x14ac:dyDescent="0.25">
      <c r="N285" s="226"/>
    </row>
    <row r="286" spans="14:14" s="63" customFormat="1" x14ac:dyDescent="0.25">
      <c r="N286" s="226"/>
    </row>
    <row r="287" spans="14:14" s="63" customFormat="1" x14ac:dyDescent="0.25">
      <c r="N287" s="226"/>
    </row>
    <row r="288" spans="14:14" s="63" customFormat="1" x14ac:dyDescent="0.25">
      <c r="N288" s="226"/>
    </row>
    <row r="289" spans="14:14" s="63" customFormat="1" x14ac:dyDescent="0.25">
      <c r="N289" s="226"/>
    </row>
    <row r="290" spans="14:14" s="63" customFormat="1" x14ac:dyDescent="0.25">
      <c r="N290" s="226"/>
    </row>
    <row r="291" spans="14:14" s="63" customFormat="1" x14ac:dyDescent="0.25">
      <c r="N291" s="226"/>
    </row>
    <row r="292" spans="14:14" s="63" customFormat="1" x14ac:dyDescent="0.25">
      <c r="N292" s="226"/>
    </row>
    <row r="293" spans="14:14" s="63" customFormat="1" x14ac:dyDescent="0.25">
      <c r="N293" s="226"/>
    </row>
    <row r="294" spans="14:14" s="63" customFormat="1" x14ac:dyDescent="0.25">
      <c r="N294" s="226"/>
    </row>
    <row r="295" spans="14:14" s="63" customFormat="1" x14ac:dyDescent="0.25">
      <c r="N295" s="226"/>
    </row>
    <row r="296" spans="14:14" s="63" customFormat="1" x14ac:dyDescent="0.25">
      <c r="N296" s="226"/>
    </row>
    <row r="297" spans="14:14" s="63" customFormat="1" x14ac:dyDescent="0.25">
      <c r="N297" s="226"/>
    </row>
    <row r="298" spans="14:14" s="63" customFormat="1" x14ac:dyDescent="0.25">
      <c r="N298" s="226"/>
    </row>
    <row r="299" spans="14:14" s="63" customFormat="1" x14ac:dyDescent="0.25">
      <c r="N299" s="226"/>
    </row>
    <row r="300" spans="14:14" s="63" customFormat="1" x14ac:dyDescent="0.25">
      <c r="N300" s="226"/>
    </row>
    <row r="301" spans="14:14" s="63" customFormat="1" x14ac:dyDescent="0.25">
      <c r="N301" s="226"/>
    </row>
    <row r="302" spans="14:14" s="63" customFormat="1" x14ac:dyDescent="0.25">
      <c r="N302" s="226"/>
    </row>
    <row r="303" spans="14:14" s="63" customFormat="1" x14ac:dyDescent="0.25">
      <c r="N303" s="226"/>
    </row>
    <row r="304" spans="14:14" s="63" customFormat="1" x14ac:dyDescent="0.25">
      <c r="N304" s="226"/>
    </row>
    <row r="305" spans="14:14" s="63" customFormat="1" x14ac:dyDescent="0.25">
      <c r="N305" s="226"/>
    </row>
    <row r="306" spans="14:14" s="63" customFormat="1" x14ac:dyDescent="0.25">
      <c r="N306" s="226"/>
    </row>
    <row r="307" spans="14:14" s="63" customFormat="1" x14ac:dyDescent="0.25">
      <c r="N307" s="226"/>
    </row>
    <row r="308" spans="14:14" s="63" customFormat="1" x14ac:dyDescent="0.25">
      <c r="N308" s="226"/>
    </row>
    <row r="309" spans="14:14" s="63" customFormat="1" x14ac:dyDescent="0.25">
      <c r="N309" s="226"/>
    </row>
    <row r="310" spans="14:14" s="63" customFormat="1" x14ac:dyDescent="0.25">
      <c r="N310" s="226"/>
    </row>
    <row r="311" spans="14:14" s="63" customFormat="1" x14ac:dyDescent="0.25">
      <c r="N311" s="226"/>
    </row>
    <row r="312" spans="14:14" s="63" customFormat="1" x14ac:dyDescent="0.25">
      <c r="N312" s="226"/>
    </row>
    <row r="313" spans="14:14" s="63" customFormat="1" x14ac:dyDescent="0.25">
      <c r="N313" s="226"/>
    </row>
    <row r="314" spans="14:14" s="63" customFormat="1" x14ac:dyDescent="0.25">
      <c r="N314" s="226"/>
    </row>
    <row r="315" spans="14:14" s="63" customFormat="1" x14ac:dyDescent="0.25">
      <c r="N315" s="226"/>
    </row>
    <row r="316" spans="14:14" s="63" customFormat="1" x14ac:dyDescent="0.25">
      <c r="N316" s="226"/>
    </row>
    <row r="317" spans="14:14" s="63" customFormat="1" x14ac:dyDescent="0.25">
      <c r="N317" s="226"/>
    </row>
    <row r="318" spans="14:14" s="63" customFormat="1" x14ac:dyDescent="0.25">
      <c r="N318" s="226"/>
    </row>
    <row r="319" spans="14:14" s="63" customFormat="1" x14ac:dyDescent="0.25">
      <c r="N319" s="226"/>
    </row>
    <row r="320" spans="14:14" s="63" customFormat="1" x14ac:dyDescent="0.25">
      <c r="N320" s="226"/>
    </row>
    <row r="321" spans="2:14" x14ac:dyDescent="0.25">
      <c r="B321" s="4"/>
      <c r="C321" s="4"/>
      <c r="D321" s="4"/>
      <c r="E321" s="4"/>
      <c r="F321" s="4"/>
      <c r="G321" s="4"/>
      <c r="H321" s="4"/>
      <c r="I321" s="4"/>
      <c r="J321" s="4"/>
      <c r="K321" s="4"/>
      <c r="L321" s="4"/>
      <c r="M321" s="4"/>
      <c r="N321" s="249"/>
    </row>
    <row r="322" spans="2:14" x14ac:dyDescent="0.25">
      <c r="B322" s="4"/>
      <c r="C322" s="4"/>
      <c r="D322" s="4"/>
      <c r="E322" s="4"/>
      <c r="F322" s="4"/>
      <c r="G322" s="4"/>
      <c r="H322" s="4"/>
      <c r="I322" s="4"/>
      <c r="J322" s="4"/>
      <c r="K322" s="4"/>
      <c r="L322" s="4"/>
      <c r="M322" s="4"/>
      <c r="N322" s="249"/>
    </row>
    <row r="323" spans="2:14" x14ac:dyDescent="0.25">
      <c r="B323" s="4"/>
      <c r="C323" s="4"/>
      <c r="D323" s="4"/>
      <c r="E323" s="4"/>
      <c r="F323" s="4"/>
      <c r="G323" s="4"/>
      <c r="H323" s="4"/>
      <c r="I323" s="4"/>
      <c r="J323" s="4"/>
      <c r="K323" s="4"/>
      <c r="L323" s="4"/>
      <c r="M323" s="4"/>
      <c r="N323" s="249"/>
    </row>
    <row r="324" spans="2:14" x14ac:dyDescent="0.25">
      <c r="B324" s="4"/>
      <c r="C324" s="4"/>
      <c r="D324" s="4"/>
      <c r="E324" s="4"/>
      <c r="F324" s="4"/>
      <c r="G324" s="4"/>
      <c r="H324" s="4"/>
      <c r="I324" s="4"/>
      <c r="J324" s="4"/>
      <c r="K324" s="4"/>
      <c r="L324" s="4"/>
      <c r="M324" s="4"/>
      <c r="N324" s="249"/>
    </row>
    <row r="325" spans="2:14" x14ac:dyDescent="0.25">
      <c r="B325" s="4"/>
      <c r="C325" s="4"/>
      <c r="D325" s="4"/>
      <c r="E325" s="4"/>
      <c r="F325" s="4"/>
      <c r="G325" s="4"/>
      <c r="H325" s="4"/>
      <c r="I325" s="4"/>
      <c r="J325" s="4"/>
      <c r="K325" s="4"/>
      <c r="L325" s="4"/>
      <c r="M325" s="4"/>
      <c r="N325" s="249"/>
    </row>
    <row r="326" spans="2:14" x14ac:dyDescent="0.25">
      <c r="B326" s="4"/>
      <c r="C326" s="4"/>
      <c r="D326" s="4"/>
      <c r="E326" s="4"/>
      <c r="F326" s="4"/>
      <c r="G326" s="4"/>
      <c r="H326" s="4"/>
      <c r="I326" s="4"/>
      <c r="J326" s="4"/>
      <c r="K326" s="4"/>
      <c r="L326" s="4"/>
      <c r="M326" s="4"/>
      <c r="N326" s="249"/>
    </row>
    <row r="327" spans="2:14" x14ac:dyDescent="0.25">
      <c r="B327" s="4"/>
      <c r="C327" s="4"/>
      <c r="D327" s="4"/>
      <c r="E327" s="4"/>
      <c r="F327" s="4"/>
      <c r="G327" s="4"/>
      <c r="H327" s="4"/>
      <c r="I327" s="4"/>
      <c r="J327" s="4"/>
      <c r="K327" s="4"/>
      <c r="L327" s="4"/>
      <c r="M327" s="4"/>
      <c r="N327" s="249"/>
    </row>
    <row r="328" spans="2:14" x14ac:dyDescent="0.25">
      <c r="B328" s="4"/>
      <c r="C328" s="4"/>
      <c r="D328" s="4"/>
      <c r="E328" s="4"/>
      <c r="F328" s="4"/>
      <c r="G328" s="4"/>
      <c r="H328" s="4"/>
      <c r="I328" s="4"/>
      <c r="J328" s="4"/>
      <c r="K328" s="4"/>
      <c r="L328" s="4"/>
      <c r="M328" s="4"/>
      <c r="N328" s="249"/>
    </row>
    <row r="329" spans="2:14" x14ac:dyDescent="0.25">
      <c r="B329" s="4"/>
      <c r="C329" s="4"/>
      <c r="D329" s="4"/>
      <c r="E329" s="4"/>
      <c r="F329" s="4"/>
      <c r="G329" s="4"/>
      <c r="H329" s="4"/>
      <c r="I329" s="4"/>
      <c r="J329" s="4"/>
      <c r="K329" s="4"/>
      <c r="L329" s="4"/>
      <c r="M329" s="4"/>
      <c r="N329" s="249"/>
    </row>
    <row r="330" spans="2:14" x14ac:dyDescent="0.25">
      <c r="B330" s="4"/>
      <c r="C330" s="4"/>
      <c r="D330" s="4"/>
      <c r="E330" s="4"/>
      <c r="F330" s="4"/>
      <c r="G330" s="4"/>
      <c r="H330" s="4"/>
      <c r="I330" s="4"/>
      <c r="J330" s="4"/>
      <c r="K330" s="4"/>
      <c r="L330" s="4"/>
      <c r="M330" s="4"/>
      <c r="N330" s="249"/>
    </row>
    <row r="331" spans="2:14" x14ac:dyDescent="0.25">
      <c r="B331" s="4"/>
      <c r="C331" s="4"/>
      <c r="D331" s="4"/>
      <c r="E331" s="4"/>
      <c r="F331" s="4"/>
      <c r="G331" s="4"/>
      <c r="H331" s="4"/>
      <c r="I331" s="4"/>
      <c r="J331" s="4"/>
      <c r="K331" s="4"/>
      <c r="L331" s="4"/>
      <c r="M331" s="4"/>
      <c r="N331" s="249"/>
    </row>
    <row r="332" spans="2:14" x14ac:dyDescent="0.25">
      <c r="B332" s="4"/>
      <c r="C332" s="4"/>
      <c r="D332" s="4"/>
      <c r="E332" s="4"/>
      <c r="F332" s="4"/>
      <c r="G332" s="4"/>
      <c r="H332" s="4"/>
      <c r="I332" s="4"/>
      <c r="J332" s="4"/>
      <c r="K332" s="4"/>
      <c r="L332" s="4"/>
      <c r="M332" s="4"/>
      <c r="N332" s="249"/>
    </row>
    <row r="333" spans="2:14" x14ac:dyDescent="0.25">
      <c r="B333" s="4"/>
      <c r="C333" s="4"/>
      <c r="D333" s="4"/>
      <c r="E333" s="4"/>
      <c r="F333" s="4"/>
      <c r="G333" s="4"/>
      <c r="H333" s="4"/>
      <c r="I333" s="4"/>
      <c r="J333" s="4"/>
      <c r="K333" s="4"/>
      <c r="L333" s="4"/>
      <c r="M333" s="4"/>
      <c r="N333" s="249"/>
    </row>
    <row r="334" spans="2:14" x14ac:dyDescent="0.25">
      <c r="B334" s="4"/>
      <c r="C334" s="4"/>
      <c r="D334" s="4"/>
      <c r="E334" s="4"/>
      <c r="F334" s="4"/>
      <c r="G334" s="4"/>
      <c r="H334" s="4"/>
      <c r="I334" s="4"/>
      <c r="J334" s="4"/>
      <c r="K334" s="4"/>
      <c r="L334" s="4"/>
      <c r="M334" s="4"/>
      <c r="N334" s="249"/>
    </row>
    <row r="335" spans="2:14" x14ac:dyDescent="0.25">
      <c r="B335" s="4"/>
      <c r="C335" s="4"/>
      <c r="D335" s="4"/>
      <c r="E335" s="4"/>
      <c r="F335" s="4"/>
      <c r="G335" s="4"/>
      <c r="H335" s="4"/>
      <c r="I335" s="4"/>
      <c r="J335" s="4"/>
      <c r="K335" s="4"/>
      <c r="L335" s="4"/>
      <c r="M335" s="4"/>
      <c r="N335" s="249"/>
    </row>
    <row r="336" spans="2:14" x14ac:dyDescent="0.25">
      <c r="B336" s="4"/>
      <c r="C336" s="4"/>
      <c r="D336" s="4"/>
      <c r="E336" s="4"/>
      <c r="F336" s="4"/>
      <c r="G336" s="4"/>
      <c r="H336" s="4"/>
      <c r="I336" s="4"/>
      <c r="J336" s="4"/>
      <c r="K336" s="4"/>
      <c r="L336" s="4"/>
      <c r="M336" s="4"/>
      <c r="N336" s="249"/>
    </row>
    <row r="337" spans="2:14" x14ac:dyDescent="0.25">
      <c r="B337" s="4"/>
      <c r="C337" s="4"/>
      <c r="D337" s="4"/>
      <c r="E337" s="4"/>
      <c r="F337" s="4"/>
      <c r="G337" s="4"/>
      <c r="H337" s="4"/>
      <c r="I337" s="4"/>
      <c r="J337" s="4"/>
      <c r="K337" s="4"/>
      <c r="L337" s="4"/>
      <c r="M337" s="4"/>
      <c r="N337" s="249"/>
    </row>
    <row r="338" spans="2:14" x14ac:dyDescent="0.25">
      <c r="B338" s="4"/>
      <c r="C338" s="4"/>
      <c r="D338" s="4"/>
      <c r="E338" s="4"/>
      <c r="F338" s="4"/>
      <c r="G338" s="4"/>
      <c r="H338" s="4"/>
      <c r="I338" s="4"/>
      <c r="J338" s="4"/>
      <c r="K338" s="4"/>
      <c r="L338" s="4"/>
      <c r="M338" s="4"/>
      <c r="N338" s="249"/>
    </row>
    <row r="339" spans="2:14" x14ac:dyDescent="0.25">
      <c r="B339" s="4"/>
      <c r="C339" s="4"/>
      <c r="D339" s="4"/>
      <c r="E339" s="4"/>
      <c r="F339" s="4"/>
      <c r="G339" s="4"/>
      <c r="H339" s="4"/>
      <c r="I339" s="4"/>
      <c r="J339" s="4"/>
      <c r="K339" s="4"/>
      <c r="L339" s="4"/>
      <c r="M339" s="4"/>
      <c r="N339" s="249"/>
    </row>
    <row r="340" spans="2:14" x14ac:dyDescent="0.25">
      <c r="B340" s="4"/>
      <c r="C340" s="4"/>
      <c r="D340" s="4"/>
      <c r="E340" s="4"/>
      <c r="F340" s="4"/>
      <c r="G340" s="4"/>
      <c r="H340" s="4"/>
      <c r="I340" s="4"/>
      <c r="J340" s="4"/>
      <c r="K340" s="4"/>
      <c r="L340" s="4"/>
      <c r="M340" s="4"/>
      <c r="N340" s="249"/>
    </row>
    <row r="341" spans="2:14" x14ac:dyDescent="0.25">
      <c r="B341" s="4"/>
      <c r="C341" s="4"/>
      <c r="D341" s="4"/>
      <c r="E341" s="4"/>
      <c r="F341" s="4"/>
      <c r="G341" s="4"/>
      <c r="H341" s="4"/>
      <c r="I341" s="4"/>
      <c r="J341" s="4"/>
      <c r="K341" s="4"/>
      <c r="L341" s="4"/>
      <c r="M341" s="4"/>
      <c r="N341" s="249"/>
    </row>
    <row r="342" spans="2:14" x14ac:dyDescent="0.25">
      <c r="B342" s="4"/>
      <c r="C342" s="4"/>
      <c r="D342" s="4"/>
      <c r="E342" s="4"/>
      <c r="F342" s="4"/>
      <c r="G342" s="4"/>
      <c r="H342" s="4"/>
      <c r="I342" s="4"/>
      <c r="J342" s="4"/>
      <c r="K342" s="4"/>
      <c r="L342" s="4"/>
      <c r="M342" s="4"/>
      <c r="N342" s="249"/>
    </row>
    <row r="343" spans="2:14" x14ac:dyDescent="0.25">
      <c r="B343" s="4"/>
      <c r="C343" s="4"/>
      <c r="D343" s="4"/>
      <c r="E343" s="4"/>
      <c r="F343" s="4"/>
      <c r="G343" s="4"/>
      <c r="H343" s="4"/>
      <c r="I343" s="4"/>
      <c r="J343" s="4"/>
      <c r="K343" s="4"/>
      <c r="L343" s="4"/>
      <c r="M343" s="4"/>
      <c r="N343" s="249"/>
    </row>
    <row r="344" spans="2:14" x14ac:dyDescent="0.25">
      <c r="B344" s="4"/>
      <c r="C344" s="4"/>
      <c r="D344" s="4"/>
      <c r="E344" s="4"/>
      <c r="F344" s="4"/>
      <c r="G344" s="4"/>
      <c r="H344" s="4"/>
      <c r="I344" s="4"/>
      <c r="J344" s="4"/>
      <c r="K344" s="4"/>
      <c r="L344" s="4"/>
      <c r="M344" s="4"/>
      <c r="N344" s="249"/>
    </row>
    <row r="345" spans="2:14" x14ac:dyDescent="0.25">
      <c r="B345" s="4"/>
      <c r="C345" s="4"/>
      <c r="D345" s="4"/>
      <c r="E345" s="4"/>
      <c r="F345" s="4"/>
      <c r="G345" s="4"/>
      <c r="H345" s="4"/>
      <c r="I345" s="4"/>
      <c r="J345" s="4"/>
      <c r="K345" s="4"/>
      <c r="L345" s="4"/>
      <c r="M345" s="4"/>
      <c r="N345" s="249"/>
    </row>
    <row r="346" spans="2:14" x14ac:dyDescent="0.25">
      <c r="B346" s="4"/>
      <c r="C346" s="4"/>
      <c r="D346" s="4"/>
      <c r="E346" s="4"/>
      <c r="F346" s="4"/>
      <c r="G346" s="4"/>
      <c r="H346" s="4"/>
      <c r="I346" s="4"/>
      <c r="J346" s="4"/>
      <c r="K346" s="4"/>
      <c r="L346" s="4"/>
      <c r="M346" s="4"/>
      <c r="N346" s="249"/>
    </row>
    <row r="347" spans="2:14" x14ac:dyDescent="0.25">
      <c r="B347" s="4"/>
      <c r="C347" s="4"/>
      <c r="D347" s="4"/>
      <c r="E347" s="4"/>
      <c r="F347" s="4"/>
      <c r="G347" s="4"/>
      <c r="H347" s="4"/>
      <c r="I347" s="4"/>
      <c r="J347" s="4"/>
      <c r="K347" s="4"/>
      <c r="L347" s="4"/>
      <c r="M347" s="4"/>
      <c r="N347" s="249"/>
    </row>
    <row r="348" spans="2:14" x14ac:dyDescent="0.25">
      <c r="B348" s="4"/>
      <c r="C348" s="4"/>
      <c r="D348" s="4"/>
      <c r="E348" s="4"/>
      <c r="F348" s="4"/>
      <c r="G348" s="4"/>
      <c r="H348" s="4"/>
      <c r="I348" s="4"/>
      <c r="J348" s="4"/>
      <c r="K348" s="4"/>
      <c r="L348" s="4"/>
      <c r="M348" s="4"/>
      <c r="N348" s="249"/>
    </row>
    <row r="349" spans="2:14" x14ac:dyDescent="0.25">
      <c r="B349" s="4"/>
      <c r="C349" s="4"/>
      <c r="D349" s="4"/>
      <c r="E349" s="4"/>
      <c r="F349" s="4"/>
      <c r="G349" s="4"/>
      <c r="H349" s="4"/>
      <c r="I349" s="4"/>
      <c r="J349" s="4"/>
      <c r="K349" s="4"/>
      <c r="L349" s="4"/>
      <c r="M349" s="4"/>
      <c r="N349" s="249"/>
    </row>
    <row r="350" spans="2:14" x14ac:dyDescent="0.25">
      <c r="B350" s="4"/>
      <c r="C350" s="4"/>
      <c r="D350" s="4"/>
      <c r="E350" s="4"/>
      <c r="F350" s="4"/>
      <c r="G350" s="4"/>
      <c r="H350" s="4"/>
      <c r="I350" s="4"/>
      <c r="J350" s="4"/>
      <c r="K350" s="4"/>
      <c r="L350" s="4"/>
      <c r="M350" s="4"/>
      <c r="N350" s="249"/>
    </row>
    <row r="351" spans="2:14" x14ac:dyDescent="0.25">
      <c r="B351" s="4"/>
      <c r="C351" s="4"/>
      <c r="D351" s="4"/>
      <c r="E351" s="4"/>
      <c r="F351" s="4"/>
      <c r="G351" s="4"/>
      <c r="H351" s="4"/>
      <c r="I351" s="4"/>
      <c r="J351" s="4"/>
      <c r="K351" s="4"/>
      <c r="L351" s="4"/>
      <c r="M351" s="4"/>
      <c r="N351" s="249"/>
    </row>
    <row r="352" spans="2:14" x14ac:dyDescent="0.25">
      <c r="B352" s="4"/>
      <c r="C352" s="4"/>
      <c r="D352" s="4"/>
      <c r="E352" s="4"/>
      <c r="F352" s="4"/>
      <c r="G352" s="4"/>
      <c r="H352" s="4"/>
      <c r="I352" s="4"/>
      <c r="J352" s="4"/>
      <c r="K352" s="4"/>
      <c r="L352" s="4"/>
      <c r="M352" s="4"/>
      <c r="N352" s="249"/>
    </row>
    <row r="353" spans="2:14" x14ac:dyDescent="0.25">
      <c r="B353" s="4"/>
      <c r="C353" s="4"/>
      <c r="D353" s="4"/>
      <c r="E353" s="4"/>
      <c r="F353" s="4"/>
      <c r="G353" s="4"/>
      <c r="H353" s="4"/>
      <c r="I353" s="4"/>
      <c r="J353" s="4"/>
      <c r="K353" s="4"/>
      <c r="L353" s="4"/>
      <c r="M353" s="4"/>
      <c r="N353" s="249"/>
    </row>
    <row r="354" spans="2:14" x14ac:dyDescent="0.25">
      <c r="B354" s="4"/>
      <c r="C354" s="4"/>
      <c r="D354" s="4"/>
      <c r="E354" s="4"/>
      <c r="F354" s="4"/>
      <c r="G354" s="4"/>
      <c r="H354" s="4"/>
      <c r="I354" s="4"/>
      <c r="J354" s="4"/>
      <c r="K354" s="4"/>
      <c r="L354" s="4"/>
      <c r="M354" s="4"/>
      <c r="N354" s="249"/>
    </row>
    <row r="355" spans="2:14" x14ac:dyDescent="0.25">
      <c r="B355" s="4"/>
      <c r="C355" s="4"/>
      <c r="D355" s="4"/>
      <c r="E355" s="4"/>
      <c r="F355" s="4"/>
      <c r="G355" s="4"/>
      <c r="H355" s="4"/>
      <c r="I355" s="4"/>
      <c r="J355" s="4"/>
      <c r="K355" s="4"/>
      <c r="L355" s="4"/>
      <c r="M355" s="4"/>
      <c r="N355" s="249"/>
    </row>
    <row r="356" spans="2:14" x14ac:dyDescent="0.25">
      <c r="B356" s="4"/>
      <c r="C356" s="4"/>
      <c r="D356" s="4"/>
      <c r="E356" s="4"/>
      <c r="F356" s="4"/>
      <c r="G356" s="4"/>
      <c r="H356" s="4"/>
      <c r="I356" s="4"/>
      <c r="J356" s="4"/>
      <c r="K356" s="4"/>
      <c r="L356" s="4"/>
      <c r="M356" s="4"/>
      <c r="N356" s="249"/>
    </row>
    <row r="357" spans="2:14" x14ac:dyDescent="0.25">
      <c r="B357" s="4"/>
      <c r="C357" s="4"/>
      <c r="D357" s="4"/>
      <c r="E357" s="4"/>
      <c r="F357" s="4"/>
      <c r="G357" s="4"/>
      <c r="H357" s="4"/>
      <c r="I357" s="4"/>
      <c r="J357" s="4"/>
      <c r="K357" s="4"/>
      <c r="L357" s="4"/>
      <c r="M357" s="4"/>
      <c r="N357" s="249"/>
    </row>
    <row r="358" spans="2:14" x14ac:dyDescent="0.25">
      <c r="B358" s="4"/>
      <c r="C358" s="4"/>
      <c r="D358" s="4"/>
      <c r="E358" s="4"/>
      <c r="F358" s="4"/>
      <c r="G358" s="4"/>
      <c r="H358" s="4"/>
      <c r="I358" s="4"/>
      <c r="J358" s="4"/>
      <c r="K358" s="4"/>
      <c r="L358" s="4"/>
      <c r="M358" s="4"/>
      <c r="N358" s="249"/>
    </row>
    <row r="359" spans="2:14" x14ac:dyDescent="0.25">
      <c r="B359" s="4"/>
      <c r="C359" s="4"/>
      <c r="D359" s="4"/>
      <c r="E359" s="4"/>
      <c r="F359" s="4"/>
      <c r="G359" s="4"/>
      <c r="H359" s="4"/>
      <c r="I359" s="4"/>
      <c r="J359" s="4"/>
      <c r="K359" s="4"/>
      <c r="L359" s="4"/>
      <c r="M359" s="4"/>
      <c r="N359" s="249"/>
    </row>
    <row r="360" spans="2:14" x14ac:dyDescent="0.25">
      <c r="B360" s="4"/>
      <c r="C360" s="4"/>
      <c r="D360" s="4"/>
      <c r="E360" s="4"/>
      <c r="F360" s="4"/>
      <c r="G360" s="4"/>
      <c r="H360" s="4"/>
      <c r="I360" s="4"/>
      <c r="J360" s="4"/>
      <c r="K360" s="4"/>
      <c r="L360" s="4"/>
      <c r="M360" s="4"/>
      <c r="N360" s="249"/>
    </row>
    <row r="361" spans="2:14" x14ac:dyDescent="0.25">
      <c r="B361" s="4"/>
      <c r="C361" s="4"/>
      <c r="D361" s="4"/>
      <c r="E361" s="4"/>
      <c r="F361" s="4"/>
      <c r="G361" s="4"/>
      <c r="H361" s="4"/>
      <c r="I361" s="4"/>
      <c r="J361" s="4"/>
      <c r="K361" s="4"/>
      <c r="L361" s="4"/>
      <c r="M361" s="4"/>
      <c r="N361" s="249"/>
    </row>
    <row r="362" spans="2:14" x14ac:dyDescent="0.25">
      <c r="B362" s="4"/>
      <c r="C362" s="4"/>
      <c r="D362" s="4"/>
      <c r="E362" s="4"/>
      <c r="F362" s="4"/>
      <c r="G362" s="4"/>
      <c r="H362" s="4"/>
      <c r="I362" s="4"/>
      <c r="J362" s="4"/>
      <c r="K362" s="4"/>
      <c r="L362" s="4"/>
      <c r="M362" s="4"/>
      <c r="N362" s="249"/>
    </row>
    <row r="363" spans="2:14" x14ac:dyDescent="0.25">
      <c r="B363" s="4"/>
      <c r="C363" s="4"/>
      <c r="D363" s="4"/>
      <c r="E363" s="4"/>
      <c r="F363" s="4"/>
      <c r="G363" s="4"/>
      <c r="H363" s="4"/>
      <c r="I363" s="4"/>
      <c r="J363" s="4"/>
      <c r="K363" s="4"/>
      <c r="L363" s="4"/>
      <c r="M363" s="4"/>
      <c r="N363" s="249"/>
    </row>
    <row r="364" spans="2:14" x14ac:dyDescent="0.25">
      <c r="B364" s="4"/>
      <c r="C364" s="4"/>
      <c r="D364" s="4"/>
      <c r="E364" s="4"/>
      <c r="F364" s="4"/>
      <c r="G364" s="4"/>
      <c r="H364" s="4"/>
      <c r="I364" s="4"/>
      <c r="J364" s="4"/>
      <c r="K364" s="4"/>
      <c r="L364" s="4"/>
      <c r="M364" s="4"/>
      <c r="N364" s="249"/>
    </row>
    <row r="365" spans="2:14" x14ac:dyDescent="0.25">
      <c r="B365" s="4"/>
      <c r="C365" s="4"/>
      <c r="D365" s="4"/>
      <c r="E365" s="4"/>
      <c r="F365" s="4"/>
      <c r="G365" s="4"/>
      <c r="H365" s="4"/>
      <c r="I365" s="4"/>
      <c r="J365" s="4"/>
      <c r="K365" s="4"/>
      <c r="L365" s="4"/>
      <c r="M365" s="4"/>
      <c r="N365" s="249"/>
    </row>
    <row r="366" spans="2:14" x14ac:dyDescent="0.25">
      <c r="B366" s="4"/>
      <c r="C366" s="4"/>
      <c r="D366" s="4"/>
      <c r="E366" s="4"/>
      <c r="F366" s="4"/>
      <c r="G366" s="4"/>
      <c r="H366" s="4"/>
      <c r="I366" s="4"/>
      <c r="J366" s="4"/>
      <c r="K366" s="4"/>
      <c r="L366" s="4"/>
      <c r="M366" s="4"/>
      <c r="N366" s="249"/>
    </row>
    <row r="367" spans="2:14" x14ac:dyDescent="0.25">
      <c r="B367" s="4"/>
      <c r="C367" s="4"/>
      <c r="D367" s="4"/>
      <c r="E367" s="4"/>
      <c r="F367" s="4"/>
      <c r="G367" s="4"/>
      <c r="H367" s="4"/>
      <c r="I367" s="4"/>
      <c r="J367" s="4"/>
      <c r="K367" s="4"/>
      <c r="L367" s="4"/>
      <c r="M367" s="4"/>
      <c r="N367" s="249"/>
    </row>
    <row r="368" spans="2:14" x14ac:dyDescent="0.25">
      <c r="B368" s="4"/>
      <c r="C368" s="4"/>
      <c r="D368" s="4"/>
      <c r="E368" s="4"/>
      <c r="F368" s="4"/>
      <c r="G368" s="4"/>
      <c r="H368" s="4"/>
      <c r="I368" s="4"/>
      <c r="J368" s="4"/>
      <c r="K368" s="4"/>
      <c r="L368" s="4"/>
      <c r="M368" s="4"/>
      <c r="N368" s="249"/>
    </row>
    <row r="369" spans="2:14" x14ac:dyDescent="0.25">
      <c r="B369" s="4"/>
      <c r="C369" s="4"/>
      <c r="D369" s="4"/>
      <c r="E369" s="4"/>
      <c r="F369" s="4"/>
      <c r="G369" s="4"/>
      <c r="H369" s="4"/>
      <c r="I369" s="4"/>
      <c r="J369" s="4"/>
      <c r="K369" s="4"/>
      <c r="L369" s="4"/>
      <c r="M369" s="4"/>
      <c r="N369" s="249"/>
    </row>
    <row r="370" spans="2:14" x14ac:dyDescent="0.25">
      <c r="B370" s="4"/>
      <c r="C370" s="4"/>
      <c r="D370" s="4"/>
      <c r="E370" s="4"/>
      <c r="F370" s="4"/>
      <c r="G370" s="4"/>
      <c r="H370" s="4"/>
      <c r="I370" s="4"/>
      <c r="J370" s="4"/>
      <c r="K370" s="4"/>
      <c r="L370" s="4"/>
      <c r="M370" s="4"/>
      <c r="N370" s="249"/>
    </row>
    <row r="371" spans="2:14" x14ac:dyDescent="0.25">
      <c r="B371" s="4"/>
      <c r="C371" s="4"/>
      <c r="D371" s="4"/>
      <c r="E371" s="4"/>
      <c r="F371" s="4"/>
      <c r="G371" s="4"/>
      <c r="H371" s="4"/>
      <c r="I371" s="4"/>
      <c r="J371" s="4"/>
      <c r="K371" s="4"/>
      <c r="L371" s="4"/>
      <c r="M371" s="4"/>
      <c r="N371" s="249"/>
    </row>
    <row r="372" spans="2:14" x14ac:dyDescent="0.25">
      <c r="B372" s="4"/>
      <c r="C372" s="4"/>
      <c r="D372" s="4"/>
      <c r="E372" s="4"/>
      <c r="F372" s="4"/>
      <c r="G372" s="4"/>
      <c r="H372" s="4"/>
      <c r="I372" s="4"/>
      <c r="J372" s="4"/>
      <c r="K372" s="4"/>
      <c r="L372" s="4"/>
      <c r="M372" s="4"/>
      <c r="N372" s="249"/>
    </row>
    <row r="373" spans="2:14" x14ac:dyDescent="0.25">
      <c r="B373" s="4"/>
      <c r="C373" s="4"/>
      <c r="D373" s="4"/>
      <c r="E373" s="4"/>
      <c r="F373" s="4"/>
      <c r="G373" s="4"/>
      <c r="H373" s="4"/>
      <c r="I373" s="4"/>
      <c r="J373" s="4"/>
      <c r="K373" s="4"/>
      <c r="L373" s="4"/>
      <c r="M373" s="4"/>
      <c r="N373" s="249"/>
    </row>
    <row r="374" spans="2:14" x14ac:dyDescent="0.25">
      <c r="B374" s="4"/>
      <c r="C374" s="4"/>
      <c r="D374" s="4"/>
      <c r="E374" s="4"/>
      <c r="F374" s="4"/>
      <c r="G374" s="4"/>
      <c r="H374" s="4"/>
      <c r="I374" s="4"/>
      <c r="J374" s="4"/>
      <c r="K374" s="4"/>
      <c r="L374" s="4"/>
      <c r="M374" s="4"/>
      <c r="N374" s="249"/>
    </row>
    <row r="375" spans="2:14" x14ac:dyDescent="0.25">
      <c r="B375" s="4"/>
      <c r="C375" s="4"/>
      <c r="D375" s="4"/>
      <c r="E375" s="4"/>
      <c r="F375" s="4"/>
      <c r="G375" s="4"/>
      <c r="H375" s="4"/>
      <c r="I375" s="4"/>
      <c r="J375" s="4"/>
      <c r="K375" s="4"/>
      <c r="L375" s="4"/>
      <c r="M375" s="4"/>
      <c r="N375" s="249"/>
    </row>
    <row r="376" spans="2:14" x14ac:dyDescent="0.25">
      <c r="B376" s="4"/>
      <c r="C376" s="4"/>
      <c r="D376" s="4"/>
      <c r="E376" s="4"/>
      <c r="F376" s="4"/>
      <c r="G376" s="4"/>
      <c r="H376" s="4"/>
      <c r="I376" s="4"/>
      <c r="J376" s="4"/>
      <c r="K376" s="4"/>
      <c r="L376" s="4"/>
      <c r="M376" s="4"/>
      <c r="N376" s="249"/>
    </row>
    <row r="377" spans="2:14" x14ac:dyDescent="0.25">
      <c r="B377" s="4"/>
      <c r="C377" s="4"/>
      <c r="D377" s="4"/>
      <c r="E377" s="4"/>
      <c r="F377" s="4"/>
      <c r="G377" s="4"/>
      <c r="H377" s="4"/>
      <c r="I377" s="4"/>
      <c r="J377" s="4"/>
      <c r="K377" s="4"/>
      <c r="L377" s="4"/>
      <c r="M377" s="4"/>
      <c r="N377" s="249"/>
    </row>
    <row r="378" spans="2:14" x14ac:dyDescent="0.25">
      <c r="B378" s="4"/>
      <c r="C378" s="4"/>
      <c r="D378" s="4"/>
      <c r="E378" s="4"/>
      <c r="F378" s="4"/>
      <c r="G378" s="4"/>
      <c r="H378" s="4"/>
      <c r="I378" s="4"/>
      <c r="J378" s="4"/>
      <c r="K378" s="4"/>
      <c r="L378" s="4"/>
      <c r="M378" s="4"/>
      <c r="N378" s="249"/>
    </row>
    <row r="379" spans="2:14" x14ac:dyDescent="0.25">
      <c r="B379" s="4"/>
      <c r="C379" s="4"/>
      <c r="D379" s="4"/>
      <c r="E379" s="4"/>
      <c r="F379" s="4"/>
      <c r="G379" s="4"/>
      <c r="H379" s="4"/>
      <c r="I379" s="4"/>
      <c r="J379" s="4"/>
      <c r="K379" s="4"/>
      <c r="L379" s="4"/>
      <c r="M379" s="4"/>
      <c r="N379" s="249"/>
    </row>
    <row r="380" spans="2:14" x14ac:dyDescent="0.25">
      <c r="B380" s="4"/>
      <c r="C380" s="4"/>
      <c r="D380" s="4"/>
      <c r="E380" s="4"/>
      <c r="F380" s="4"/>
      <c r="G380" s="4"/>
      <c r="H380" s="4"/>
      <c r="I380" s="4"/>
      <c r="J380" s="4"/>
      <c r="K380" s="4"/>
      <c r="L380" s="4"/>
      <c r="M380" s="4"/>
      <c r="N380" s="249"/>
    </row>
    <row r="381" spans="2:14" x14ac:dyDescent="0.25">
      <c r="B381" s="4"/>
      <c r="C381" s="4"/>
      <c r="D381" s="4"/>
      <c r="E381" s="4"/>
      <c r="F381" s="4"/>
      <c r="G381" s="4"/>
      <c r="H381" s="4"/>
      <c r="I381" s="4"/>
      <c r="J381" s="4"/>
      <c r="K381" s="4"/>
      <c r="L381" s="4"/>
      <c r="M381" s="4"/>
      <c r="N381" s="249"/>
    </row>
    <row r="382" spans="2:14" x14ac:dyDescent="0.25">
      <c r="B382" s="4"/>
      <c r="C382" s="4"/>
      <c r="D382" s="4"/>
      <c r="E382" s="4"/>
      <c r="F382" s="4"/>
      <c r="G382" s="4"/>
      <c r="H382" s="4"/>
      <c r="I382" s="4"/>
      <c r="J382" s="4"/>
      <c r="K382" s="4"/>
      <c r="L382" s="4"/>
      <c r="M382" s="4"/>
      <c r="N382" s="249"/>
    </row>
    <row r="383" spans="2:14" x14ac:dyDescent="0.25">
      <c r="B383" s="4"/>
      <c r="C383" s="4"/>
      <c r="D383" s="4"/>
      <c r="E383" s="4"/>
      <c r="F383" s="4"/>
      <c r="G383" s="4"/>
      <c r="H383" s="4"/>
      <c r="I383" s="4"/>
      <c r="J383" s="4"/>
      <c r="K383" s="4"/>
      <c r="L383" s="4"/>
      <c r="M383" s="4"/>
      <c r="N383" s="249"/>
    </row>
    <row r="384" spans="2:14" x14ac:dyDescent="0.25">
      <c r="B384" s="4"/>
      <c r="C384" s="4"/>
      <c r="D384" s="4"/>
      <c r="E384" s="4"/>
      <c r="F384" s="4"/>
      <c r="G384" s="4"/>
      <c r="H384" s="4"/>
      <c r="I384" s="4"/>
      <c r="J384" s="4"/>
      <c r="K384" s="4"/>
      <c r="L384" s="4"/>
      <c r="M384" s="4"/>
      <c r="N384" s="249"/>
    </row>
    <row r="385" spans="2:14" x14ac:dyDescent="0.25">
      <c r="B385" s="4"/>
      <c r="C385" s="4"/>
      <c r="D385" s="4"/>
      <c r="E385" s="4"/>
      <c r="F385" s="4"/>
      <c r="G385" s="4"/>
      <c r="H385" s="4"/>
      <c r="I385" s="4"/>
      <c r="J385" s="4"/>
      <c r="K385" s="4"/>
      <c r="L385" s="4"/>
      <c r="M385" s="4"/>
      <c r="N385" s="249"/>
    </row>
    <row r="386" spans="2:14" x14ac:dyDescent="0.25">
      <c r="B386" s="4"/>
      <c r="C386" s="4"/>
      <c r="D386" s="4"/>
      <c r="E386" s="4"/>
      <c r="F386" s="4"/>
      <c r="G386" s="4"/>
      <c r="H386" s="4"/>
      <c r="I386" s="4"/>
      <c r="J386" s="4"/>
      <c r="K386" s="4"/>
      <c r="L386" s="4"/>
      <c r="M386" s="4"/>
      <c r="N386" s="249"/>
    </row>
    <row r="387" spans="2:14" x14ac:dyDescent="0.25">
      <c r="B387" s="4"/>
      <c r="C387" s="4"/>
      <c r="D387" s="4"/>
      <c r="E387" s="4"/>
      <c r="F387" s="4"/>
      <c r="G387" s="4"/>
      <c r="H387" s="4"/>
      <c r="I387" s="4"/>
      <c r="J387" s="4"/>
      <c r="K387" s="4"/>
      <c r="L387" s="4"/>
      <c r="M387" s="4"/>
      <c r="N387" s="249"/>
    </row>
    <row r="388" spans="2:14" x14ac:dyDescent="0.25">
      <c r="B388" s="4"/>
      <c r="C388" s="4"/>
      <c r="D388" s="4"/>
      <c r="E388" s="4"/>
      <c r="F388" s="4"/>
      <c r="G388" s="4"/>
      <c r="H388" s="4"/>
      <c r="I388" s="4"/>
      <c r="J388" s="4"/>
      <c r="K388" s="4"/>
      <c r="L388" s="4"/>
      <c r="M388" s="4"/>
      <c r="N388" s="249"/>
    </row>
    <row r="389" spans="2:14" x14ac:dyDescent="0.25">
      <c r="B389" s="4"/>
      <c r="C389" s="4"/>
      <c r="D389" s="4"/>
      <c r="E389" s="4"/>
      <c r="F389" s="4"/>
      <c r="G389" s="4"/>
      <c r="H389" s="4"/>
      <c r="I389" s="4"/>
      <c r="J389" s="4"/>
      <c r="K389" s="4"/>
      <c r="L389" s="4"/>
      <c r="M389" s="4"/>
      <c r="N389" s="249"/>
    </row>
    <row r="390" spans="2:14" x14ac:dyDescent="0.25">
      <c r="B390" s="4"/>
      <c r="C390" s="4"/>
      <c r="D390" s="4"/>
      <c r="E390" s="4"/>
      <c r="F390" s="4"/>
      <c r="G390" s="4"/>
      <c r="H390" s="4"/>
      <c r="I390" s="4"/>
      <c r="J390" s="4"/>
      <c r="K390" s="4"/>
      <c r="L390" s="4"/>
      <c r="M390" s="4"/>
      <c r="N390" s="249"/>
    </row>
    <row r="391" spans="2:14" x14ac:dyDescent="0.25">
      <c r="B391" s="4"/>
      <c r="C391" s="4"/>
      <c r="D391" s="4"/>
      <c r="E391" s="4"/>
      <c r="F391" s="4"/>
      <c r="G391" s="4"/>
      <c r="H391" s="4"/>
      <c r="I391" s="4"/>
      <c r="J391" s="4"/>
      <c r="K391" s="4"/>
      <c r="L391" s="4"/>
      <c r="M391" s="4"/>
      <c r="N391" s="249"/>
    </row>
    <row r="392" spans="2:14" x14ac:dyDescent="0.25">
      <c r="B392" s="4"/>
      <c r="C392" s="4"/>
      <c r="D392" s="4"/>
      <c r="E392" s="4"/>
      <c r="F392" s="4"/>
      <c r="G392" s="4"/>
      <c r="H392" s="4"/>
      <c r="I392" s="4"/>
      <c r="J392" s="4"/>
      <c r="K392" s="4"/>
      <c r="L392" s="4"/>
      <c r="M392" s="4"/>
      <c r="N392" s="249"/>
    </row>
    <row r="393" spans="2:14" x14ac:dyDescent="0.25">
      <c r="B393" s="4"/>
      <c r="C393" s="4"/>
      <c r="D393" s="4"/>
      <c r="E393" s="4"/>
      <c r="F393" s="4"/>
      <c r="G393" s="4"/>
      <c r="H393" s="4"/>
      <c r="I393" s="4"/>
      <c r="J393" s="4"/>
      <c r="K393" s="4"/>
      <c r="L393" s="4"/>
      <c r="M393" s="4"/>
      <c r="N393" s="249"/>
    </row>
    <row r="394" spans="2:14" x14ac:dyDescent="0.25">
      <c r="B394" s="4"/>
      <c r="C394" s="4"/>
      <c r="D394" s="4"/>
      <c r="E394" s="4"/>
      <c r="F394" s="4"/>
      <c r="G394" s="4"/>
      <c r="H394" s="4"/>
      <c r="I394" s="4"/>
      <c r="J394" s="4"/>
      <c r="K394" s="4"/>
      <c r="L394" s="4"/>
      <c r="M394" s="4"/>
      <c r="N394" s="249"/>
    </row>
    <row r="395" spans="2:14" x14ac:dyDescent="0.25">
      <c r="B395" s="4"/>
      <c r="C395" s="4"/>
      <c r="D395" s="4"/>
      <c r="E395" s="4"/>
      <c r="F395" s="4"/>
      <c r="G395" s="4"/>
      <c r="H395" s="4"/>
      <c r="I395" s="4"/>
      <c r="J395" s="4"/>
      <c r="K395" s="4"/>
      <c r="L395" s="4"/>
      <c r="M395" s="4"/>
      <c r="N395" s="249"/>
    </row>
    <row r="396" spans="2:14" x14ac:dyDescent="0.25">
      <c r="B396" s="4"/>
      <c r="C396" s="4"/>
      <c r="D396" s="4"/>
      <c r="E396" s="4"/>
      <c r="F396" s="4"/>
      <c r="G396" s="4"/>
      <c r="H396" s="4"/>
      <c r="I396" s="4"/>
      <c r="J396" s="4"/>
      <c r="K396" s="4"/>
      <c r="L396" s="4"/>
      <c r="M396" s="4"/>
      <c r="N396" s="249"/>
    </row>
    <row r="397" spans="2:14" x14ac:dyDescent="0.25">
      <c r="B397" s="4"/>
      <c r="C397" s="4"/>
      <c r="D397" s="4"/>
      <c r="E397" s="4"/>
      <c r="F397" s="4"/>
      <c r="G397" s="4"/>
      <c r="H397" s="4"/>
      <c r="I397" s="4"/>
      <c r="J397" s="4"/>
      <c r="K397" s="4"/>
      <c r="L397" s="4"/>
      <c r="M397" s="4"/>
      <c r="N397" s="249"/>
    </row>
    <row r="398" spans="2:14" x14ac:dyDescent="0.25">
      <c r="B398" s="4"/>
      <c r="C398" s="4"/>
      <c r="D398" s="4"/>
      <c r="E398" s="4"/>
      <c r="F398" s="4"/>
      <c r="G398" s="4"/>
      <c r="H398" s="4"/>
      <c r="I398" s="4"/>
      <c r="J398" s="4"/>
      <c r="K398" s="4"/>
      <c r="L398" s="4"/>
      <c r="M398" s="4"/>
      <c r="N398" s="249"/>
    </row>
    <row r="399" spans="2:14" x14ac:dyDescent="0.25">
      <c r="B399" s="4"/>
      <c r="C399" s="4"/>
      <c r="D399" s="4"/>
      <c r="E399" s="4"/>
      <c r="F399" s="4"/>
      <c r="G399" s="4"/>
      <c r="H399" s="4"/>
      <c r="I399" s="4"/>
      <c r="J399" s="4"/>
      <c r="K399" s="4"/>
      <c r="L399" s="4"/>
      <c r="M399" s="4"/>
      <c r="N399" s="249"/>
    </row>
    <row r="400" spans="2:14" x14ac:dyDescent="0.25">
      <c r="B400" s="4"/>
      <c r="C400" s="4"/>
      <c r="D400" s="4"/>
      <c r="E400" s="4"/>
      <c r="F400" s="4"/>
      <c r="G400" s="4"/>
      <c r="H400" s="4"/>
      <c r="I400" s="4"/>
      <c r="J400" s="4"/>
      <c r="K400" s="4"/>
      <c r="L400" s="4"/>
      <c r="M400" s="4"/>
      <c r="N400" s="249"/>
    </row>
    <row r="401" spans="2:14" x14ac:dyDescent="0.25">
      <c r="B401" s="4"/>
      <c r="C401" s="4"/>
      <c r="D401" s="4"/>
      <c r="E401" s="4"/>
      <c r="F401" s="4"/>
      <c r="G401" s="4"/>
      <c r="H401" s="4"/>
      <c r="I401" s="4"/>
      <c r="J401" s="4"/>
      <c r="K401" s="4"/>
      <c r="L401" s="4"/>
      <c r="M401" s="4"/>
      <c r="N401" s="249"/>
    </row>
    <row r="402" spans="2:14" x14ac:dyDescent="0.25">
      <c r="B402" s="4"/>
      <c r="C402" s="4"/>
      <c r="D402" s="4"/>
      <c r="E402" s="4"/>
      <c r="F402" s="4"/>
      <c r="G402" s="4"/>
      <c r="H402" s="4"/>
      <c r="I402" s="4"/>
      <c r="J402" s="4"/>
      <c r="K402" s="4"/>
      <c r="L402" s="4"/>
      <c r="M402" s="4"/>
      <c r="N402" s="249"/>
    </row>
    <row r="403" spans="2:14" x14ac:dyDescent="0.25">
      <c r="B403" s="4"/>
      <c r="C403" s="4"/>
      <c r="D403" s="4"/>
      <c r="E403" s="4"/>
      <c r="F403" s="4"/>
      <c r="G403" s="4"/>
      <c r="H403" s="4"/>
      <c r="I403" s="4"/>
      <c r="J403" s="4"/>
      <c r="K403" s="4"/>
      <c r="L403" s="4"/>
      <c r="M403" s="4"/>
      <c r="N403" s="249"/>
    </row>
    <row r="404" spans="2:14" x14ac:dyDescent="0.25">
      <c r="B404" s="4"/>
      <c r="C404" s="4"/>
      <c r="D404" s="4"/>
      <c r="E404" s="4"/>
      <c r="F404" s="4"/>
      <c r="G404" s="4"/>
      <c r="H404" s="4"/>
      <c r="I404" s="4"/>
      <c r="J404" s="4"/>
      <c r="K404" s="4"/>
      <c r="L404" s="4"/>
      <c r="M404" s="4"/>
      <c r="N404" s="249"/>
    </row>
    <row r="405" spans="2:14" x14ac:dyDescent="0.25">
      <c r="B405" s="4"/>
      <c r="C405" s="4"/>
      <c r="D405" s="4"/>
      <c r="E405" s="4"/>
      <c r="F405" s="4"/>
      <c r="G405" s="4"/>
      <c r="H405" s="4"/>
      <c r="I405" s="4"/>
      <c r="J405" s="4"/>
      <c r="K405" s="4"/>
      <c r="L405" s="4"/>
      <c r="M405" s="4"/>
      <c r="N405" s="249"/>
    </row>
    <row r="406" spans="2:14" x14ac:dyDescent="0.25">
      <c r="B406" s="4"/>
      <c r="C406" s="4"/>
      <c r="D406" s="4"/>
      <c r="E406" s="4"/>
      <c r="F406" s="4"/>
      <c r="G406" s="4"/>
      <c r="H406" s="4"/>
      <c r="I406" s="4"/>
      <c r="J406" s="4"/>
      <c r="K406" s="4"/>
      <c r="L406" s="4"/>
      <c r="M406" s="4"/>
      <c r="N406" s="249"/>
    </row>
    <row r="407" spans="2:14" x14ac:dyDescent="0.25">
      <c r="B407" s="4"/>
      <c r="C407" s="4"/>
      <c r="D407" s="4"/>
      <c r="E407" s="4"/>
      <c r="F407" s="4"/>
      <c r="G407" s="4"/>
      <c r="H407" s="4"/>
      <c r="I407" s="4"/>
      <c r="J407" s="4"/>
      <c r="K407" s="4"/>
      <c r="L407" s="4"/>
      <c r="M407" s="4"/>
      <c r="N407" s="249"/>
    </row>
    <row r="408" spans="2:14" x14ac:dyDescent="0.25">
      <c r="B408" s="4"/>
      <c r="C408" s="4"/>
      <c r="D408" s="4"/>
      <c r="E408" s="4"/>
      <c r="F408" s="4"/>
      <c r="G408" s="4"/>
      <c r="H408" s="4"/>
      <c r="I408" s="4"/>
      <c r="J408" s="4"/>
      <c r="K408" s="4"/>
      <c r="L408" s="4"/>
      <c r="M408" s="4"/>
      <c r="N408" s="249"/>
    </row>
    <row r="409" spans="2:14" x14ac:dyDescent="0.25">
      <c r="B409" s="4"/>
      <c r="C409" s="4"/>
      <c r="D409" s="4"/>
      <c r="E409" s="4"/>
      <c r="F409" s="4"/>
      <c r="G409" s="4"/>
      <c r="H409" s="4"/>
      <c r="I409" s="4"/>
      <c r="J409" s="4"/>
      <c r="K409" s="4"/>
      <c r="L409" s="4"/>
      <c r="M409" s="4"/>
      <c r="N409" s="249"/>
    </row>
    <row r="410" spans="2:14" x14ac:dyDescent="0.25">
      <c r="B410" s="4"/>
      <c r="C410" s="4"/>
      <c r="D410" s="4"/>
      <c r="E410" s="4"/>
      <c r="F410" s="4"/>
      <c r="G410" s="4"/>
      <c r="H410" s="4"/>
      <c r="I410" s="4"/>
      <c r="J410" s="4"/>
      <c r="K410" s="4"/>
      <c r="L410" s="4"/>
      <c r="M410" s="4"/>
      <c r="N410" s="249"/>
    </row>
    <row r="411" spans="2:14" x14ac:dyDescent="0.25">
      <c r="B411" s="4"/>
      <c r="C411" s="4"/>
      <c r="D411" s="4"/>
      <c r="E411" s="4"/>
      <c r="F411" s="4"/>
      <c r="G411" s="4"/>
      <c r="H411" s="4"/>
      <c r="I411" s="4"/>
      <c r="J411" s="4"/>
      <c r="K411" s="4"/>
      <c r="L411" s="4"/>
      <c r="M411" s="4"/>
      <c r="N411" s="249"/>
    </row>
    <row r="412" spans="2:14" x14ac:dyDescent="0.25">
      <c r="B412" s="4"/>
      <c r="C412" s="4"/>
      <c r="D412" s="4"/>
      <c r="E412" s="4"/>
      <c r="F412" s="4"/>
      <c r="G412" s="4"/>
      <c r="H412" s="4"/>
      <c r="I412" s="4"/>
      <c r="J412" s="4"/>
      <c r="K412" s="4"/>
      <c r="L412" s="4"/>
      <c r="M412" s="4"/>
      <c r="N412" s="249"/>
    </row>
    <row r="413" spans="2:14" x14ac:dyDescent="0.25">
      <c r="B413" s="4"/>
      <c r="C413" s="4"/>
      <c r="D413" s="4"/>
      <c r="E413" s="4"/>
      <c r="F413" s="4"/>
      <c r="G413" s="4"/>
      <c r="H413" s="4"/>
      <c r="I413" s="4"/>
      <c r="J413" s="4"/>
      <c r="K413" s="4"/>
      <c r="L413" s="4"/>
      <c r="M413" s="4"/>
      <c r="N413" s="249"/>
    </row>
    <row r="414" spans="2:14" x14ac:dyDescent="0.25">
      <c r="B414" s="4"/>
      <c r="C414" s="4"/>
      <c r="D414" s="4"/>
      <c r="E414" s="4"/>
      <c r="F414" s="4"/>
      <c r="G414" s="4"/>
      <c r="H414" s="4"/>
      <c r="I414" s="4"/>
      <c r="J414" s="4"/>
      <c r="K414" s="4"/>
      <c r="L414" s="4"/>
      <c r="M414" s="4"/>
      <c r="N414" s="249"/>
    </row>
    <row r="415" spans="2:14" x14ac:dyDescent="0.25">
      <c r="B415" s="4"/>
      <c r="C415" s="4"/>
      <c r="D415" s="4"/>
      <c r="E415" s="4"/>
      <c r="F415" s="4"/>
      <c r="G415" s="4"/>
      <c r="H415" s="4"/>
      <c r="I415" s="4"/>
      <c r="J415" s="4"/>
      <c r="K415" s="4"/>
      <c r="L415" s="4"/>
      <c r="M415" s="4"/>
      <c r="N415" s="249"/>
    </row>
    <row r="416" spans="2:14" x14ac:dyDescent="0.25">
      <c r="B416" s="4"/>
      <c r="C416" s="4"/>
      <c r="D416" s="4"/>
      <c r="E416" s="4"/>
      <c r="F416" s="4"/>
      <c r="G416" s="4"/>
      <c r="H416" s="4"/>
      <c r="I416" s="4"/>
      <c r="J416" s="4"/>
      <c r="K416" s="4"/>
      <c r="L416" s="4"/>
      <c r="M416" s="4"/>
      <c r="N416" s="249"/>
    </row>
    <row r="417" spans="2:14" x14ac:dyDescent="0.25">
      <c r="B417" s="4"/>
      <c r="C417" s="4"/>
      <c r="D417" s="4"/>
      <c r="E417" s="4"/>
      <c r="F417" s="4"/>
      <c r="G417" s="4"/>
      <c r="H417" s="4"/>
      <c r="I417" s="4"/>
      <c r="J417" s="4"/>
      <c r="K417" s="4"/>
      <c r="L417" s="4"/>
      <c r="M417" s="4"/>
      <c r="N417" s="249"/>
    </row>
    <row r="418" spans="2:14" x14ac:dyDescent="0.25">
      <c r="B418" s="4"/>
      <c r="C418" s="4"/>
      <c r="D418" s="4"/>
      <c r="E418" s="4"/>
      <c r="F418" s="4"/>
      <c r="G418" s="4"/>
      <c r="H418" s="4"/>
      <c r="I418" s="4"/>
      <c r="J418" s="4"/>
      <c r="K418" s="4"/>
      <c r="L418" s="4"/>
      <c r="M418" s="4"/>
      <c r="N418" s="249"/>
    </row>
    <row r="419" spans="2:14" x14ac:dyDescent="0.25">
      <c r="B419" s="4"/>
      <c r="C419" s="4"/>
      <c r="D419" s="4"/>
      <c r="E419" s="4"/>
      <c r="F419" s="4"/>
      <c r="G419" s="4"/>
      <c r="H419" s="4"/>
      <c r="I419" s="4"/>
      <c r="J419" s="4"/>
      <c r="K419" s="4"/>
      <c r="L419" s="4"/>
      <c r="M419" s="4"/>
      <c r="N419" s="249"/>
    </row>
    <row r="420" spans="2:14" x14ac:dyDescent="0.25">
      <c r="B420" s="4"/>
      <c r="C420" s="4"/>
      <c r="D420" s="4"/>
      <c r="E420" s="4"/>
      <c r="F420" s="4"/>
      <c r="G420" s="4"/>
      <c r="H420" s="4"/>
      <c r="I420" s="4"/>
      <c r="J420" s="4"/>
      <c r="K420" s="4"/>
      <c r="L420" s="4"/>
      <c r="M420" s="4"/>
      <c r="N420" s="249"/>
    </row>
    <row r="421" spans="2:14" x14ac:dyDescent="0.25">
      <c r="B421" s="4"/>
      <c r="C421" s="4"/>
      <c r="D421" s="4"/>
      <c r="E421" s="4"/>
      <c r="F421" s="4"/>
      <c r="G421" s="4"/>
      <c r="H421" s="4"/>
      <c r="I421" s="4"/>
      <c r="J421" s="4"/>
      <c r="K421" s="4"/>
      <c r="L421" s="4"/>
      <c r="M421" s="4"/>
      <c r="N421" s="249"/>
    </row>
    <row r="422" spans="2:14" x14ac:dyDescent="0.25">
      <c r="B422" s="4"/>
      <c r="C422" s="4"/>
      <c r="D422" s="4"/>
      <c r="E422" s="4"/>
      <c r="F422" s="4"/>
      <c r="G422" s="4"/>
      <c r="H422" s="4"/>
      <c r="I422" s="4"/>
      <c r="J422" s="4"/>
      <c r="K422" s="4"/>
      <c r="L422" s="4"/>
      <c r="M422" s="4"/>
      <c r="N422" s="249"/>
    </row>
    <row r="423" spans="2:14" x14ac:dyDescent="0.25">
      <c r="B423" s="4"/>
      <c r="C423" s="4"/>
      <c r="D423" s="4"/>
      <c r="E423" s="4"/>
      <c r="F423" s="4"/>
      <c r="G423" s="4"/>
      <c r="H423" s="4"/>
      <c r="I423" s="4"/>
      <c r="J423" s="4"/>
      <c r="K423" s="4"/>
      <c r="L423" s="4"/>
      <c r="M423" s="4"/>
      <c r="N423" s="249"/>
    </row>
    <row r="424" spans="2:14" x14ac:dyDescent="0.25">
      <c r="B424" s="4"/>
      <c r="C424" s="4"/>
      <c r="D424" s="4"/>
      <c r="E424" s="4"/>
      <c r="F424" s="4"/>
      <c r="G424" s="4"/>
      <c r="H424" s="4"/>
      <c r="I424" s="4"/>
      <c r="J424" s="4"/>
      <c r="K424" s="4"/>
      <c r="L424" s="4"/>
      <c r="M424" s="4"/>
      <c r="N424" s="249"/>
    </row>
    <row r="425" spans="2:14" x14ac:dyDescent="0.25">
      <c r="B425" s="4"/>
      <c r="C425" s="4"/>
      <c r="D425" s="4"/>
      <c r="E425" s="4"/>
      <c r="F425" s="4"/>
      <c r="G425" s="4"/>
      <c r="H425" s="4"/>
      <c r="I425" s="4"/>
      <c r="J425" s="4"/>
      <c r="K425" s="4"/>
      <c r="L425" s="4"/>
      <c r="M425" s="4"/>
      <c r="N425" s="249"/>
    </row>
    <row r="426" spans="2:14" x14ac:dyDescent="0.25">
      <c r="B426" s="4"/>
      <c r="C426" s="4"/>
      <c r="D426" s="4"/>
      <c r="E426" s="4"/>
      <c r="F426" s="4"/>
      <c r="G426" s="4"/>
      <c r="H426" s="4"/>
      <c r="I426" s="4"/>
      <c r="J426" s="4"/>
      <c r="K426" s="4"/>
      <c r="L426" s="4"/>
      <c r="M426" s="4"/>
      <c r="N426" s="249"/>
    </row>
    <row r="427" spans="2:14" x14ac:dyDescent="0.25">
      <c r="B427" s="4"/>
      <c r="C427" s="4"/>
      <c r="D427" s="4"/>
      <c r="E427" s="4"/>
      <c r="F427" s="4"/>
      <c r="G427" s="4"/>
      <c r="H427" s="4"/>
      <c r="I427" s="4"/>
      <c r="J427" s="4"/>
      <c r="K427" s="4"/>
      <c r="L427" s="4"/>
      <c r="M427" s="4"/>
      <c r="N427" s="249"/>
    </row>
    <row r="428" spans="2:14" x14ac:dyDescent="0.25">
      <c r="B428" s="4"/>
      <c r="C428" s="4"/>
      <c r="D428" s="4"/>
      <c r="E428" s="4"/>
      <c r="F428" s="4"/>
      <c r="G428" s="4"/>
      <c r="H428" s="4"/>
      <c r="I428" s="4"/>
      <c r="J428" s="4"/>
      <c r="K428" s="4"/>
      <c r="L428" s="4"/>
      <c r="M428" s="4"/>
      <c r="N428" s="249"/>
    </row>
    <row r="429" spans="2:14" x14ac:dyDescent="0.25">
      <c r="B429" s="4"/>
      <c r="C429" s="4"/>
      <c r="D429" s="4"/>
      <c r="E429" s="4"/>
      <c r="F429" s="4"/>
      <c r="G429" s="4"/>
      <c r="H429" s="4"/>
      <c r="I429" s="4"/>
      <c r="J429" s="4"/>
      <c r="K429" s="4"/>
      <c r="L429" s="4"/>
      <c r="M429" s="4"/>
      <c r="N429" s="249"/>
    </row>
    <row r="430" spans="2:14" x14ac:dyDescent="0.25">
      <c r="B430" s="4"/>
      <c r="C430" s="4"/>
      <c r="D430" s="4"/>
      <c r="E430" s="4"/>
      <c r="F430" s="4"/>
      <c r="G430" s="4"/>
      <c r="H430" s="4"/>
      <c r="I430" s="4"/>
      <c r="J430" s="4"/>
      <c r="K430" s="4"/>
      <c r="L430" s="4"/>
      <c r="M430" s="4"/>
      <c r="N430" s="249"/>
    </row>
    <row r="431" spans="2:14" x14ac:dyDescent="0.25">
      <c r="B431" s="4"/>
      <c r="C431" s="4"/>
      <c r="D431" s="4"/>
      <c r="E431" s="4"/>
      <c r="F431" s="4"/>
      <c r="G431" s="4"/>
      <c r="H431" s="4"/>
      <c r="I431" s="4"/>
      <c r="J431" s="4"/>
      <c r="K431" s="4"/>
      <c r="L431" s="4"/>
      <c r="M431" s="4"/>
      <c r="N431" s="249"/>
    </row>
    <row r="432" spans="2:14" x14ac:dyDescent="0.25">
      <c r="B432" s="4"/>
      <c r="C432" s="4"/>
      <c r="D432" s="4"/>
      <c r="E432" s="4"/>
      <c r="F432" s="4"/>
      <c r="G432" s="4"/>
      <c r="H432" s="4"/>
      <c r="I432" s="4"/>
      <c r="J432" s="4"/>
      <c r="K432" s="4"/>
      <c r="L432" s="4"/>
      <c r="M432" s="4"/>
      <c r="N432" s="249"/>
    </row>
    <row r="433" spans="2:14" x14ac:dyDescent="0.25">
      <c r="B433" s="4"/>
      <c r="C433" s="4"/>
      <c r="D433" s="4"/>
      <c r="E433" s="4"/>
      <c r="F433" s="4"/>
      <c r="G433" s="4"/>
      <c r="H433" s="4"/>
      <c r="I433" s="4"/>
      <c r="J433" s="4"/>
      <c r="K433" s="4"/>
      <c r="L433" s="4"/>
      <c r="M433" s="4"/>
      <c r="N433" s="249"/>
    </row>
    <row r="434" spans="2:14" x14ac:dyDescent="0.25">
      <c r="B434" s="4"/>
      <c r="C434" s="4"/>
      <c r="D434" s="4"/>
      <c r="E434" s="4"/>
      <c r="F434" s="4"/>
      <c r="G434" s="4"/>
      <c r="H434" s="4"/>
      <c r="I434" s="4"/>
      <c r="J434" s="4"/>
      <c r="K434" s="4"/>
      <c r="L434" s="4"/>
      <c r="M434" s="4"/>
      <c r="N434" s="249"/>
    </row>
    <row r="435" spans="2:14" x14ac:dyDescent="0.25">
      <c r="B435" s="4"/>
      <c r="C435" s="4"/>
      <c r="D435" s="4"/>
      <c r="E435" s="4"/>
      <c r="F435" s="4"/>
      <c r="G435" s="4"/>
      <c r="H435" s="4"/>
      <c r="I435" s="4"/>
      <c r="J435" s="4"/>
      <c r="K435" s="4"/>
      <c r="L435" s="4"/>
      <c r="M435" s="4"/>
      <c r="N435" s="249"/>
    </row>
    <row r="436" spans="2:14" x14ac:dyDescent="0.25">
      <c r="B436" s="4"/>
      <c r="C436" s="4"/>
      <c r="D436" s="4"/>
      <c r="E436" s="4"/>
      <c r="F436" s="4"/>
      <c r="G436" s="4"/>
      <c r="H436" s="4"/>
      <c r="I436" s="4"/>
      <c r="J436" s="4"/>
      <c r="K436" s="4"/>
      <c r="L436" s="4"/>
      <c r="M436" s="4"/>
      <c r="N436" s="249"/>
    </row>
    <row r="437" spans="2:14" x14ac:dyDescent="0.25">
      <c r="B437" s="4"/>
      <c r="C437" s="4"/>
      <c r="D437" s="4"/>
      <c r="E437" s="4"/>
      <c r="F437" s="4"/>
      <c r="G437" s="4"/>
      <c r="H437" s="4"/>
      <c r="I437" s="4"/>
      <c r="J437" s="4"/>
      <c r="K437" s="4"/>
      <c r="L437" s="4"/>
      <c r="M437" s="4"/>
      <c r="N437" s="249"/>
    </row>
    <row r="438" spans="2:14" x14ac:dyDescent="0.25">
      <c r="B438" s="4"/>
      <c r="C438" s="4"/>
      <c r="D438" s="4"/>
      <c r="E438" s="4"/>
      <c r="F438" s="4"/>
      <c r="G438" s="4"/>
      <c r="H438" s="4"/>
      <c r="I438" s="4"/>
      <c r="J438" s="4"/>
      <c r="K438" s="4"/>
      <c r="L438" s="4"/>
      <c r="M438" s="4"/>
      <c r="N438" s="249"/>
    </row>
    <row r="439" spans="2:14" x14ac:dyDescent="0.25">
      <c r="B439" s="4"/>
      <c r="C439" s="4"/>
      <c r="D439" s="4"/>
      <c r="E439" s="4"/>
      <c r="F439" s="4"/>
      <c r="G439" s="4"/>
      <c r="H439" s="4"/>
      <c r="I439" s="4"/>
      <c r="J439" s="4"/>
      <c r="K439" s="4"/>
      <c r="L439" s="4"/>
      <c r="M439" s="4"/>
      <c r="N439" s="249"/>
    </row>
    <row r="440" spans="2:14" x14ac:dyDescent="0.25">
      <c r="B440" s="4"/>
      <c r="C440" s="4"/>
      <c r="D440" s="4"/>
      <c r="E440" s="4"/>
      <c r="F440" s="4"/>
      <c r="G440" s="4"/>
      <c r="H440" s="4"/>
      <c r="I440" s="4"/>
      <c r="J440" s="4"/>
      <c r="K440" s="4"/>
      <c r="L440" s="4"/>
      <c r="M440" s="4"/>
      <c r="N440" s="249"/>
    </row>
    <row r="441" spans="2:14" x14ac:dyDescent="0.25">
      <c r="B441" s="4"/>
      <c r="C441" s="4"/>
      <c r="D441" s="4"/>
      <c r="E441" s="4"/>
      <c r="F441" s="4"/>
      <c r="G441" s="4"/>
      <c r="H441" s="4"/>
      <c r="I441" s="4"/>
      <c r="J441" s="4"/>
      <c r="K441" s="4"/>
      <c r="L441" s="4"/>
      <c r="M441" s="4"/>
      <c r="N441" s="249"/>
    </row>
    <row r="442" spans="2:14" x14ac:dyDescent="0.25">
      <c r="B442" s="4"/>
      <c r="C442" s="4"/>
      <c r="D442" s="4"/>
      <c r="E442" s="4"/>
      <c r="F442" s="4"/>
      <c r="G442" s="4"/>
      <c r="H442" s="4"/>
      <c r="I442" s="4"/>
      <c r="J442" s="4"/>
      <c r="K442" s="4"/>
      <c r="L442" s="4"/>
      <c r="M442" s="4"/>
      <c r="N442" s="249"/>
    </row>
    <row r="443" spans="2:14" x14ac:dyDescent="0.25">
      <c r="B443" s="4"/>
      <c r="C443" s="4"/>
      <c r="D443" s="4"/>
      <c r="E443" s="4"/>
      <c r="F443" s="4"/>
      <c r="G443" s="4"/>
      <c r="H443" s="4"/>
      <c r="I443" s="4"/>
      <c r="J443" s="4"/>
      <c r="K443" s="4"/>
      <c r="L443" s="4"/>
      <c r="M443" s="4"/>
      <c r="N443" s="249"/>
    </row>
    <row r="444" spans="2:14" x14ac:dyDescent="0.25">
      <c r="B444" s="4"/>
      <c r="C444" s="4"/>
      <c r="D444" s="4"/>
      <c r="E444" s="4"/>
      <c r="F444" s="4"/>
      <c r="G444" s="4"/>
      <c r="H444" s="4"/>
      <c r="I444" s="4"/>
      <c r="J444" s="4"/>
      <c r="K444" s="4"/>
      <c r="L444" s="4"/>
      <c r="M444" s="4"/>
      <c r="N444" s="249"/>
    </row>
    <row r="445" spans="2:14" x14ac:dyDescent="0.25">
      <c r="B445" s="4"/>
      <c r="C445" s="4"/>
      <c r="D445" s="4"/>
      <c r="E445" s="4"/>
      <c r="F445" s="4"/>
      <c r="G445" s="4"/>
      <c r="H445" s="4"/>
      <c r="I445" s="4"/>
      <c r="J445" s="4"/>
      <c r="K445" s="4"/>
      <c r="L445" s="4"/>
      <c r="M445" s="4"/>
      <c r="N445" s="249"/>
    </row>
    <row r="446" spans="2:14" x14ac:dyDescent="0.25">
      <c r="B446" s="4"/>
      <c r="C446" s="4"/>
      <c r="D446" s="4"/>
      <c r="E446" s="4"/>
      <c r="F446" s="4"/>
      <c r="G446" s="4"/>
      <c r="H446" s="4"/>
      <c r="I446" s="4"/>
      <c r="J446" s="4"/>
      <c r="K446" s="4"/>
      <c r="L446" s="4"/>
      <c r="M446" s="4"/>
      <c r="N446" s="249"/>
    </row>
    <row r="447" spans="2:14" x14ac:dyDescent="0.25">
      <c r="B447" s="4"/>
      <c r="C447" s="4"/>
      <c r="D447" s="4"/>
      <c r="E447" s="4"/>
      <c r="F447" s="4"/>
      <c r="G447" s="4"/>
      <c r="H447" s="4"/>
      <c r="I447" s="4"/>
      <c r="J447" s="4"/>
      <c r="K447" s="4"/>
      <c r="L447" s="4"/>
      <c r="M447" s="4"/>
      <c r="N447" s="249"/>
    </row>
    <row r="448" spans="2:14" x14ac:dyDescent="0.25">
      <c r="B448" s="4"/>
      <c r="C448" s="4"/>
      <c r="D448" s="4"/>
      <c r="E448" s="4"/>
      <c r="F448" s="4"/>
      <c r="G448" s="4"/>
      <c r="H448" s="4"/>
      <c r="I448" s="4"/>
      <c r="J448" s="4"/>
      <c r="K448" s="4"/>
      <c r="L448" s="4"/>
      <c r="M448" s="4"/>
      <c r="N448" s="249"/>
    </row>
    <row r="449" spans="2:14" x14ac:dyDescent="0.25">
      <c r="B449" s="4"/>
      <c r="C449" s="4"/>
      <c r="D449" s="4"/>
      <c r="E449" s="4"/>
      <c r="F449" s="4"/>
      <c r="G449" s="4"/>
      <c r="H449" s="4"/>
      <c r="I449" s="4"/>
      <c r="J449" s="4"/>
      <c r="K449" s="4"/>
      <c r="L449" s="4"/>
      <c r="M449" s="4"/>
      <c r="N449" s="249"/>
    </row>
    <row r="450" spans="2:14" x14ac:dyDescent="0.25">
      <c r="B450" s="4"/>
      <c r="C450" s="4"/>
      <c r="D450" s="4"/>
      <c r="E450" s="4"/>
      <c r="F450" s="4"/>
      <c r="G450" s="4"/>
      <c r="H450" s="4"/>
      <c r="I450" s="4"/>
      <c r="J450" s="4"/>
      <c r="K450" s="4"/>
      <c r="L450" s="4"/>
      <c r="M450" s="4"/>
      <c r="N450" s="249"/>
    </row>
    <row r="451" spans="2:14" x14ac:dyDescent="0.25">
      <c r="B451" s="4"/>
      <c r="C451" s="4"/>
      <c r="D451" s="4"/>
      <c r="E451" s="4"/>
      <c r="F451" s="4"/>
      <c r="G451" s="4"/>
      <c r="H451" s="4"/>
      <c r="I451" s="4"/>
      <c r="J451" s="4"/>
      <c r="K451" s="4"/>
      <c r="L451" s="4"/>
      <c r="M451" s="4"/>
      <c r="N451" s="249"/>
    </row>
    <row r="452" spans="2:14" x14ac:dyDescent="0.25">
      <c r="B452" s="4"/>
      <c r="C452" s="4"/>
      <c r="D452" s="4"/>
      <c r="E452" s="4"/>
      <c r="F452" s="4"/>
      <c r="G452" s="4"/>
      <c r="H452" s="4"/>
      <c r="I452" s="4"/>
      <c r="J452" s="4"/>
      <c r="K452" s="4"/>
      <c r="L452" s="4"/>
      <c r="M452" s="4"/>
      <c r="N452" s="249"/>
    </row>
    <row r="453" spans="2:14" x14ac:dyDescent="0.25">
      <c r="B453" s="4"/>
      <c r="C453" s="4"/>
      <c r="D453" s="4"/>
      <c r="E453" s="4"/>
      <c r="F453" s="4"/>
      <c r="G453" s="4"/>
      <c r="H453" s="4"/>
      <c r="I453" s="4"/>
      <c r="J453" s="4"/>
      <c r="K453" s="4"/>
      <c r="L453" s="4"/>
      <c r="M453" s="4"/>
      <c r="N453" s="249"/>
    </row>
    <row r="454" spans="2:14" x14ac:dyDescent="0.25">
      <c r="B454" s="4"/>
      <c r="C454" s="4"/>
      <c r="D454" s="4"/>
      <c r="E454" s="4"/>
      <c r="F454" s="4"/>
      <c r="G454" s="4"/>
      <c r="H454" s="4"/>
      <c r="I454" s="4"/>
      <c r="J454" s="4"/>
      <c r="K454" s="4"/>
      <c r="L454" s="4"/>
      <c r="M454" s="4"/>
      <c r="N454" s="249"/>
    </row>
    <row r="455" spans="2:14" x14ac:dyDescent="0.25">
      <c r="B455" s="4"/>
      <c r="C455" s="4"/>
      <c r="D455" s="4"/>
      <c r="E455" s="4"/>
      <c r="F455" s="4"/>
      <c r="G455" s="4"/>
      <c r="H455" s="4"/>
      <c r="I455" s="4"/>
      <c r="J455" s="4"/>
      <c r="K455" s="4"/>
      <c r="L455" s="4"/>
      <c r="M455" s="4"/>
      <c r="N455" s="249"/>
    </row>
    <row r="456" spans="2:14" x14ac:dyDescent="0.25">
      <c r="B456" s="4"/>
      <c r="C456" s="4"/>
      <c r="D456" s="4"/>
      <c r="E456" s="4"/>
      <c r="F456" s="4"/>
      <c r="G456" s="4"/>
      <c r="H456" s="4"/>
      <c r="I456" s="4"/>
      <c r="J456" s="4"/>
      <c r="K456" s="4"/>
      <c r="L456" s="4"/>
      <c r="M456" s="4"/>
      <c r="N456" s="249"/>
    </row>
    <row r="457" spans="2:14" x14ac:dyDescent="0.25">
      <c r="B457" s="4"/>
      <c r="C457" s="4"/>
      <c r="D457" s="4"/>
      <c r="E457" s="4"/>
      <c r="F457" s="4"/>
      <c r="G457" s="4"/>
      <c r="H457" s="4"/>
      <c r="I457" s="4"/>
      <c r="J457" s="4"/>
      <c r="K457" s="4"/>
      <c r="L457" s="4"/>
      <c r="M457" s="4"/>
      <c r="N457" s="249"/>
    </row>
    <row r="458" spans="2:14" x14ac:dyDescent="0.25">
      <c r="B458" s="4"/>
      <c r="C458" s="4"/>
      <c r="D458" s="4"/>
      <c r="E458" s="4"/>
      <c r="F458" s="4"/>
      <c r="G458" s="4"/>
      <c r="H458" s="4"/>
      <c r="I458" s="4"/>
      <c r="J458" s="4"/>
      <c r="K458" s="4"/>
      <c r="L458" s="4"/>
      <c r="M458" s="4"/>
      <c r="N458" s="249"/>
    </row>
    <row r="459" spans="2:14" x14ac:dyDescent="0.25">
      <c r="B459" s="4"/>
      <c r="C459" s="4"/>
      <c r="D459" s="4"/>
      <c r="E459" s="4"/>
      <c r="F459" s="4"/>
      <c r="G459" s="4"/>
      <c r="H459" s="4"/>
      <c r="I459" s="4"/>
      <c r="J459" s="4"/>
      <c r="K459" s="4"/>
      <c r="L459" s="4"/>
      <c r="M459" s="4"/>
      <c r="N459" s="249"/>
    </row>
    <row r="460" spans="2:14" x14ac:dyDescent="0.25">
      <c r="B460" s="4"/>
      <c r="C460" s="4"/>
      <c r="D460" s="4"/>
      <c r="E460" s="4"/>
      <c r="F460" s="4"/>
      <c r="G460" s="4"/>
      <c r="H460" s="4"/>
      <c r="I460" s="4"/>
      <c r="J460" s="4"/>
      <c r="K460" s="4"/>
      <c r="L460" s="4"/>
      <c r="M460" s="4"/>
      <c r="N460" s="249"/>
    </row>
    <row r="461" spans="2:14" x14ac:dyDescent="0.25">
      <c r="B461" s="4"/>
      <c r="C461" s="4"/>
      <c r="D461" s="4"/>
      <c r="E461" s="4"/>
      <c r="F461" s="4"/>
      <c r="G461" s="4"/>
      <c r="H461" s="4"/>
      <c r="I461" s="4"/>
      <c r="J461" s="4"/>
      <c r="K461" s="4"/>
      <c r="L461" s="4"/>
      <c r="M461" s="4"/>
      <c r="N461" s="249"/>
    </row>
    <row r="462" spans="2:14" x14ac:dyDescent="0.25">
      <c r="B462" s="4"/>
      <c r="C462" s="4"/>
      <c r="D462" s="4"/>
      <c r="E462" s="4"/>
      <c r="F462" s="4"/>
      <c r="G462" s="4"/>
      <c r="H462" s="4"/>
      <c r="I462" s="4"/>
      <c r="J462" s="4"/>
      <c r="K462" s="4"/>
      <c r="L462" s="4"/>
      <c r="M462" s="4"/>
      <c r="N462" s="249"/>
    </row>
    <row r="463" spans="2:14" x14ac:dyDescent="0.25">
      <c r="B463" s="4"/>
      <c r="C463" s="4"/>
      <c r="D463" s="4"/>
      <c r="E463" s="4"/>
      <c r="F463" s="4"/>
      <c r="G463" s="4"/>
      <c r="H463" s="4"/>
      <c r="I463" s="4"/>
      <c r="J463" s="4"/>
      <c r="K463" s="4"/>
      <c r="L463" s="4"/>
      <c r="M463" s="4"/>
      <c r="N463" s="249"/>
    </row>
    <row r="464" spans="2:14" x14ac:dyDescent="0.25">
      <c r="B464" s="4"/>
      <c r="C464" s="4"/>
      <c r="D464" s="4"/>
      <c r="E464" s="4"/>
      <c r="F464" s="4"/>
      <c r="G464" s="4"/>
      <c r="H464" s="4"/>
      <c r="I464" s="4"/>
      <c r="J464" s="4"/>
      <c r="K464" s="4"/>
      <c r="L464" s="4"/>
      <c r="M464" s="4"/>
      <c r="N464" s="249"/>
    </row>
    <row r="465" spans="2:14" x14ac:dyDescent="0.25">
      <c r="B465" s="4"/>
      <c r="C465" s="4"/>
      <c r="D465" s="4"/>
      <c r="E465" s="4"/>
      <c r="F465" s="4"/>
      <c r="G465" s="4"/>
      <c r="H465" s="4"/>
      <c r="I465" s="4"/>
      <c r="J465" s="4"/>
      <c r="K465" s="4"/>
      <c r="L465" s="4"/>
      <c r="M465" s="4"/>
      <c r="N465" s="249"/>
    </row>
    <row r="466" spans="2:14" x14ac:dyDescent="0.25">
      <c r="B466" s="4"/>
      <c r="C466" s="4"/>
      <c r="D466" s="4"/>
      <c r="E466" s="4"/>
      <c r="F466" s="4"/>
      <c r="G466" s="4"/>
      <c r="H466" s="4"/>
      <c r="I466" s="4"/>
      <c r="J466" s="4"/>
      <c r="K466" s="4"/>
      <c r="L466" s="4"/>
      <c r="M466" s="4"/>
      <c r="N466" s="249"/>
    </row>
    <row r="467" spans="2:14" x14ac:dyDescent="0.25">
      <c r="B467" s="4"/>
      <c r="C467" s="4"/>
      <c r="D467" s="4"/>
      <c r="E467" s="4"/>
      <c r="F467" s="4"/>
      <c r="G467" s="4"/>
      <c r="H467" s="4"/>
      <c r="I467" s="4"/>
      <c r="J467" s="4"/>
      <c r="K467" s="4"/>
      <c r="L467" s="4"/>
      <c r="M467" s="4"/>
      <c r="N467" s="249"/>
    </row>
    <row r="468" spans="2:14" x14ac:dyDescent="0.25">
      <c r="B468" s="4"/>
      <c r="C468" s="4"/>
      <c r="D468" s="4"/>
      <c r="E468" s="4"/>
      <c r="F468" s="4"/>
      <c r="G468" s="4"/>
      <c r="H468" s="4"/>
      <c r="I468" s="4"/>
      <c r="J468" s="4"/>
      <c r="K468" s="4"/>
      <c r="L468" s="4"/>
      <c r="M468" s="4"/>
      <c r="N468" s="249"/>
    </row>
    <row r="469" spans="2:14" x14ac:dyDescent="0.25">
      <c r="B469" s="4"/>
      <c r="C469" s="4"/>
      <c r="D469" s="4"/>
      <c r="E469" s="4"/>
      <c r="F469" s="4"/>
      <c r="G469" s="4"/>
      <c r="H469" s="4"/>
      <c r="I469" s="4"/>
      <c r="J469" s="4"/>
      <c r="K469" s="4"/>
      <c r="L469" s="4"/>
      <c r="M469" s="4"/>
      <c r="N469" s="249"/>
    </row>
    <row r="470" spans="2:14" x14ac:dyDescent="0.25">
      <c r="B470" s="4"/>
      <c r="C470" s="4"/>
      <c r="D470" s="4"/>
      <c r="E470" s="4"/>
      <c r="F470" s="4"/>
      <c r="G470" s="4"/>
      <c r="H470" s="4"/>
      <c r="I470" s="4"/>
      <c r="J470" s="4"/>
      <c r="K470" s="4"/>
      <c r="L470" s="4"/>
      <c r="M470" s="4"/>
      <c r="N470" s="249"/>
    </row>
    <row r="471" spans="2:14" x14ac:dyDescent="0.25">
      <c r="B471" s="4"/>
      <c r="C471" s="4"/>
      <c r="D471" s="4"/>
      <c r="E471" s="4"/>
      <c r="F471" s="4"/>
      <c r="G471" s="4"/>
      <c r="H471" s="4"/>
      <c r="I471" s="4"/>
      <c r="J471" s="4"/>
      <c r="K471" s="4"/>
      <c r="L471" s="4"/>
      <c r="M471" s="4"/>
      <c r="N471" s="249"/>
    </row>
    <row r="472" spans="2:14" x14ac:dyDescent="0.25">
      <c r="B472" s="4"/>
      <c r="C472" s="4"/>
      <c r="D472" s="4"/>
      <c r="E472" s="4"/>
      <c r="F472" s="4"/>
      <c r="G472" s="4"/>
      <c r="H472" s="4"/>
      <c r="I472" s="4"/>
      <c r="J472" s="4"/>
      <c r="K472" s="4"/>
      <c r="L472" s="4"/>
      <c r="M472" s="4"/>
      <c r="N472" s="249"/>
    </row>
    <row r="473" spans="2:14" x14ac:dyDescent="0.25">
      <c r="B473" s="4"/>
      <c r="C473" s="4"/>
      <c r="D473" s="4"/>
      <c r="E473" s="4"/>
      <c r="F473" s="4"/>
      <c r="G473" s="4"/>
      <c r="H473" s="4"/>
      <c r="I473" s="4"/>
      <c r="J473" s="4"/>
      <c r="K473" s="4"/>
      <c r="L473" s="4"/>
      <c r="M473" s="4"/>
      <c r="N473" s="249"/>
    </row>
    <row r="474" spans="2:14" x14ac:dyDescent="0.25">
      <c r="B474" s="4"/>
      <c r="C474" s="4"/>
      <c r="D474" s="4"/>
      <c r="E474" s="4"/>
      <c r="F474" s="4"/>
      <c r="G474" s="4"/>
      <c r="H474" s="4"/>
      <c r="I474" s="4"/>
      <c r="J474" s="4"/>
      <c r="K474" s="4"/>
      <c r="L474" s="4"/>
      <c r="M474" s="4"/>
      <c r="N474" s="249"/>
    </row>
    <row r="475" spans="2:14" x14ac:dyDescent="0.25">
      <c r="B475" s="4"/>
      <c r="C475" s="4"/>
      <c r="D475" s="4"/>
      <c r="E475" s="4"/>
      <c r="F475" s="4"/>
      <c r="G475" s="4"/>
      <c r="H475" s="4"/>
      <c r="I475" s="4"/>
      <c r="J475" s="4"/>
      <c r="K475" s="4"/>
      <c r="L475" s="4"/>
      <c r="M475" s="4"/>
      <c r="N475" s="249"/>
    </row>
    <row r="476" spans="2:14" x14ac:dyDescent="0.25">
      <c r="B476" s="4"/>
      <c r="C476" s="4"/>
      <c r="D476" s="4"/>
      <c r="E476" s="4"/>
      <c r="F476" s="4"/>
      <c r="G476" s="4"/>
      <c r="H476" s="4"/>
      <c r="I476" s="4"/>
      <c r="J476" s="4"/>
      <c r="K476" s="4"/>
      <c r="L476" s="4"/>
      <c r="M476" s="4"/>
      <c r="N476" s="249"/>
    </row>
    <row r="477" spans="2:14" x14ac:dyDescent="0.25">
      <c r="B477" s="4"/>
      <c r="C477" s="4"/>
      <c r="D477" s="4"/>
      <c r="E477" s="4"/>
      <c r="F477" s="4"/>
      <c r="G477" s="4"/>
      <c r="H477" s="4"/>
      <c r="I477" s="4"/>
      <c r="J477" s="4"/>
      <c r="K477" s="4"/>
      <c r="L477" s="4"/>
      <c r="M477" s="4"/>
      <c r="N477" s="249"/>
    </row>
    <row r="478" spans="2:14" x14ac:dyDescent="0.25">
      <c r="B478" s="4"/>
      <c r="C478" s="4"/>
      <c r="D478" s="4"/>
      <c r="E478" s="4"/>
      <c r="F478" s="4"/>
      <c r="G478" s="4"/>
      <c r="H478" s="4"/>
      <c r="I478" s="4"/>
      <c r="J478" s="4"/>
      <c r="K478" s="4"/>
      <c r="L478" s="4"/>
      <c r="M478" s="4"/>
      <c r="N478" s="249"/>
    </row>
    <row r="479" spans="2:14" x14ac:dyDescent="0.25">
      <c r="B479" s="4"/>
      <c r="C479" s="4"/>
      <c r="D479" s="4"/>
      <c r="E479" s="4"/>
      <c r="F479" s="4"/>
      <c r="G479" s="4"/>
      <c r="H479" s="4"/>
      <c r="I479" s="4"/>
      <c r="J479" s="4"/>
      <c r="K479" s="4"/>
      <c r="L479" s="4"/>
      <c r="M479" s="4"/>
      <c r="N479" s="249"/>
    </row>
    <row r="480" spans="2:14" x14ac:dyDescent="0.25">
      <c r="B480" s="4"/>
      <c r="C480" s="4"/>
      <c r="D480" s="4"/>
      <c r="E480" s="4"/>
      <c r="F480" s="4"/>
      <c r="G480" s="4"/>
      <c r="H480" s="4"/>
      <c r="I480" s="4"/>
      <c r="J480" s="4"/>
      <c r="K480" s="4"/>
      <c r="L480" s="4"/>
      <c r="M480" s="4"/>
      <c r="N480" s="249"/>
    </row>
    <row r="481" spans="2:14" x14ac:dyDescent="0.25">
      <c r="B481" s="4"/>
      <c r="C481" s="4"/>
      <c r="D481" s="4"/>
      <c r="E481" s="4"/>
      <c r="F481" s="4"/>
      <c r="G481" s="4"/>
      <c r="H481" s="4"/>
      <c r="I481" s="4"/>
      <c r="J481" s="4"/>
      <c r="K481" s="4"/>
      <c r="L481" s="4"/>
      <c r="M481" s="4"/>
      <c r="N481" s="249"/>
    </row>
    <row r="482" spans="2:14" x14ac:dyDescent="0.25">
      <c r="B482" s="4"/>
      <c r="C482" s="4"/>
      <c r="D482" s="4"/>
      <c r="E482" s="4"/>
      <c r="F482" s="4"/>
      <c r="G482" s="4"/>
      <c r="H482" s="4"/>
      <c r="I482" s="4"/>
      <c r="J482" s="4"/>
      <c r="K482" s="4"/>
      <c r="L482" s="4"/>
      <c r="M482" s="4"/>
      <c r="N482" s="249"/>
    </row>
    <row r="483" spans="2:14" x14ac:dyDescent="0.25">
      <c r="B483" s="4"/>
      <c r="C483" s="4"/>
      <c r="D483" s="4"/>
      <c r="E483" s="4"/>
      <c r="F483" s="4"/>
      <c r="G483" s="4"/>
      <c r="H483" s="4"/>
      <c r="I483" s="4"/>
      <c r="J483" s="4"/>
      <c r="K483" s="4"/>
      <c r="L483" s="4"/>
      <c r="M483" s="4"/>
      <c r="N483" s="249"/>
    </row>
    <row r="484" spans="2:14" x14ac:dyDescent="0.25">
      <c r="B484" s="4"/>
      <c r="C484" s="4"/>
      <c r="D484" s="4"/>
      <c r="E484" s="4"/>
      <c r="F484" s="4"/>
      <c r="G484" s="4"/>
      <c r="H484" s="4"/>
      <c r="I484" s="4"/>
      <c r="J484" s="4"/>
      <c r="K484" s="4"/>
      <c r="L484" s="4"/>
      <c r="M484" s="4"/>
      <c r="N484" s="249"/>
    </row>
    <row r="485" spans="2:14" x14ac:dyDescent="0.25">
      <c r="B485" s="4"/>
      <c r="C485" s="4"/>
      <c r="D485" s="4"/>
      <c r="E485" s="4"/>
      <c r="F485" s="4"/>
      <c r="G485" s="4"/>
      <c r="H485" s="4"/>
      <c r="I485" s="4"/>
      <c r="J485" s="4"/>
      <c r="K485" s="4"/>
      <c r="L485" s="4"/>
      <c r="M485" s="4"/>
      <c r="N485" s="249"/>
    </row>
    <row r="486" spans="2:14" x14ac:dyDescent="0.25">
      <c r="B486" s="4"/>
      <c r="C486" s="4"/>
      <c r="D486" s="4"/>
      <c r="E486" s="4"/>
      <c r="F486" s="4"/>
      <c r="G486" s="4"/>
      <c r="H486" s="4"/>
      <c r="I486" s="4"/>
      <c r="J486" s="4"/>
      <c r="K486" s="4"/>
      <c r="L486" s="4"/>
      <c r="M486" s="4"/>
      <c r="N486" s="249"/>
    </row>
    <row r="487" spans="2:14" x14ac:dyDescent="0.25">
      <c r="B487" s="4"/>
      <c r="C487" s="4"/>
      <c r="D487" s="4"/>
      <c r="E487" s="4"/>
      <c r="F487" s="4"/>
      <c r="G487" s="4"/>
      <c r="H487" s="4"/>
      <c r="I487" s="4"/>
      <c r="J487" s="4"/>
      <c r="K487" s="4"/>
      <c r="L487" s="4"/>
      <c r="M487" s="4"/>
      <c r="N487" s="249"/>
    </row>
    <row r="488" spans="2:14" x14ac:dyDescent="0.25">
      <c r="B488" s="4"/>
      <c r="C488" s="4"/>
      <c r="D488" s="4"/>
      <c r="E488" s="4"/>
      <c r="F488" s="4"/>
      <c r="G488" s="4"/>
      <c r="H488" s="4"/>
      <c r="I488" s="4"/>
      <c r="J488" s="4"/>
      <c r="K488" s="4"/>
      <c r="L488" s="4"/>
      <c r="M488" s="4"/>
      <c r="N488" s="249"/>
    </row>
    <row r="489" spans="2:14" x14ac:dyDescent="0.25">
      <c r="B489" s="4"/>
      <c r="C489" s="4"/>
      <c r="D489" s="4"/>
      <c r="E489" s="4"/>
      <c r="F489" s="4"/>
      <c r="G489" s="4"/>
      <c r="H489" s="4"/>
      <c r="I489" s="4"/>
      <c r="J489" s="4"/>
      <c r="K489" s="4"/>
      <c r="L489" s="4"/>
      <c r="M489" s="4"/>
      <c r="N489" s="249"/>
    </row>
    <row r="490" spans="2:14" x14ac:dyDescent="0.25">
      <c r="B490" s="4"/>
      <c r="C490" s="4"/>
      <c r="D490" s="4"/>
      <c r="E490" s="4"/>
      <c r="F490" s="4"/>
      <c r="G490" s="4"/>
      <c r="H490" s="4"/>
      <c r="I490" s="4"/>
      <c r="J490" s="4"/>
      <c r="K490" s="4"/>
      <c r="L490" s="4"/>
      <c r="M490" s="4"/>
      <c r="N490" s="249"/>
    </row>
    <row r="491" spans="2:14" x14ac:dyDescent="0.25">
      <c r="B491" s="4"/>
      <c r="C491" s="4"/>
      <c r="D491" s="4"/>
      <c r="E491" s="4"/>
      <c r="F491" s="4"/>
      <c r="G491" s="4"/>
      <c r="H491" s="4"/>
      <c r="I491" s="4"/>
      <c r="J491" s="4"/>
      <c r="K491" s="4"/>
      <c r="L491" s="4"/>
      <c r="M491" s="4"/>
      <c r="N491" s="249"/>
    </row>
    <row r="492" spans="2:14" x14ac:dyDescent="0.25">
      <c r="B492" s="4"/>
      <c r="C492" s="4"/>
      <c r="D492" s="4"/>
      <c r="E492" s="4"/>
      <c r="F492" s="4"/>
      <c r="G492" s="4"/>
      <c r="H492" s="4"/>
      <c r="I492" s="4"/>
      <c r="J492" s="4"/>
      <c r="K492" s="4"/>
      <c r="L492" s="4"/>
      <c r="M492" s="4"/>
      <c r="N492" s="249"/>
    </row>
    <row r="493" spans="2:14" x14ac:dyDescent="0.25">
      <c r="B493" s="4"/>
      <c r="C493" s="4"/>
      <c r="D493" s="4"/>
      <c r="E493" s="4"/>
      <c r="F493" s="4"/>
      <c r="G493" s="4"/>
      <c r="H493" s="4"/>
      <c r="I493" s="4"/>
      <c r="J493" s="4"/>
      <c r="K493" s="4"/>
      <c r="L493" s="4"/>
      <c r="M493" s="4"/>
      <c r="N493" s="249"/>
    </row>
    <row r="494" spans="2:14" x14ac:dyDescent="0.25">
      <c r="B494" s="4"/>
      <c r="C494" s="4"/>
      <c r="D494" s="4"/>
      <c r="E494" s="4"/>
      <c r="F494" s="4"/>
      <c r="G494" s="4"/>
      <c r="H494" s="4"/>
      <c r="I494" s="4"/>
      <c r="J494" s="4"/>
      <c r="K494" s="4"/>
      <c r="L494" s="4"/>
      <c r="M494" s="4"/>
      <c r="N494" s="249"/>
    </row>
    <row r="495" spans="2:14" x14ac:dyDescent="0.25">
      <c r="B495" s="4"/>
      <c r="C495" s="4"/>
      <c r="D495" s="4"/>
      <c r="E495" s="4"/>
      <c r="F495" s="4"/>
      <c r="G495" s="4"/>
      <c r="H495" s="4"/>
      <c r="I495" s="4"/>
      <c r="J495" s="4"/>
      <c r="K495" s="4"/>
      <c r="L495" s="4"/>
      <c r="M495" s="4"/>
      <c r="N495" s="249"/>
    </row>
    <row r="496" spans="2:14" x14ac:dyDescent="0.25">
      <c r="B496" s="4"/>
      <c r="C496" s="4"/>
      <c r="D496" s="4"/>
      <c r="E496" s="4"/>
      <c r="F496" s="4"/>
      <c r="G496" s="4"/>
      <c r="H496" s="4"/>
      <c r="I496" s="4"/>
      <c r="J496" s="4"/>
      <c r="K496" s="4"/>
      <c r="L496" s="4"/>
      <c r="M496" s="4"/>
      <c r="N496" s="249"/>
    </row>
    <row r="497" spans="2:14" x14ac:dyDescent="0.25">
      <c r="B497" s="4"/>
      <c r="C497" s="4"/>
      <c r="D497" s="4"/>
      <c r="E497" s="4"/>
      <c r="F497" s="4"/>
      <c r="G497" s="4"/>
      <c r="H497" s="4"/>
      <c r="I497" s="4"/>
      <c r="J497" s="4"/>
      <c r="K497" s="4"/>
      <c r="L497" s="4"/>
      <c r="M497" s="4"/>
      <c r="N497" s="249"/>
    </row>
    <row r="498" spans="2:14" x14ac:dyDescent="0.25">
      <c r="B498" s="4"/>
      <c r="C498" s="4"/>
      <c r="D498" s="4"/>
      <c r="E498" s="4"/>
      <c r="F498" s="4"/>
      <c r="G498" s="4"/>
      <c r="H498" s="4"/>
      <c r="I498" s="4"/>
      <c r="J498" s="4"/>
      <c r="K498" s="4"/>
      <c r="L498" s="4"/>
      <c r="M498" s="4"/>
      <c r="N498" s="249"/>
    </row>
    <row r="499" spans="2:14" x14ac:dyDescent="0.25">
      <c r="B499" s="4"/>
      <c r="C499" s="4"/>
      <c r="D499" s="4"/>
      <c r="E499" s="4"/>
      <c r="F499" s="4"/>
      <c r="G499" s="4"/>
      <c r="H499" s="4"/>
      <c r="I499" s="4"/>
      <c r="J499" s="4"/>
      <c r="K499" s="4"/>
      <c r="L499" s="4"/>
      <c r="M499" s="4"/>
      <c r="N499" s="249"/>
    </row>
    <row r="500" spans="2:14" x14ac:dyDescent="0.25">
      <c r="B500" s="4"/>
      <c r="C500" s="4"/>
      <c r="D500" s="4"/>
      <c r="E500" s="4"/>
      <c r="F500" s="4"/>
      <c r="G500" s="4"/>
      <c r="H500" s="4"/>
      <c r="I500" s="4"/>
      <c r="J500" s="4"/>
      <c r="K500" s="4"/>
      <c r="L500" s="4"/>
      <c r="M500" s="4"/>
      <c r="N500" s="249"/>
    </row>
    <row r="501" spans="2:14" x14ac:dyDescent="0.25">
      <c r="B501" s="4"/>
      <c r="C501" s="4"/>
      <c r="D501" s="4"/>
      <c r="E501" s="4"/>
      <c r="F501" s="4"/>
      <c r="G501" s="4"/>
      <c r="H501" s="4"/>
      <c r="I501" s="4"/>
      <c r="J501" s="4"/>
      <c r="K501" s="4"/>
      <c r="L501" s="4"/>
      <c r="M501" s="4"/>
      <c r="N501" s="249"/>
    </row>
    <row r="502" spans="2:14" x14ac:dyDescent="0.25">
      <c r="B502" s="4"/>
      <c r="C502" s="4"/>
      <c r="D502" s="4"/>
      <c r="E502" s="4"/>
      <c r="F502" s="4"/>
      <c r="G502" s="4"/>
      <c r="H502" s="4"/>
      <c r="I502" s="4"/>
      <c r="J502" s="4"/>
      <c r="K502" s="4"/>
      <c r="L502" s="4"/>
      <c r="M502" s="4"/>
      <c r="N502" s="249"/>
    </row>
    <row r="503" spans="2:14" x14ac:dyDescent="0.25">
      <c r="B503" s="4"/>
      <c r="C503" s="4"/>
      <c r="D503" s="4"/>
      <c r="E503" s="4"/>
      <c r="F503" s="4"/>
      <c r="G503" s="4"/>
      <c r="H503" s="4"/>
      <c r="I503" s="4"/>
      <c r="J503" s="4"/>
      <c r="K503" s="4"/>
      <c r="L503" s="4"/>
      <c r="M503" s="4"/>
      <c r="N503" s="249"/>
    </row>
    <row r="504" spans="2:14" x14ac:dyDescent="0.25">
      <c r="B504" s="4"/>
      <c r="C504" s="4"/>
      <c r="D504" s="4"/>
      <c r="E504" s="4"/>
      <c r="F504" s="4"/>
      <c r="G504" s="4"/>
      <c r="H504" s="4"/>
      <c r="I504" s="4"/>
      <c r="J504" s="4"/>
      <c r="K504" s="4"/>
      <c r="L504" s="4"/>
      <c r="M504" s="4"/>
      <c r="N504" s="249"/>
    </row>
    <row r="505" spans="2:14" x14ac:dyDescent="0.25">
      <c r="B505" s="4"/>
      <c r="C505" s="4"/>
      <c r="D505" s="4"/>
      <c r="E505" s="4"/>
      <c r="F505" s="4"/>
      <c r="G505" s="4"/>
      <c r="H505" s="4"/>
      <c r="I505" s="4"/>
      <c r="J505" s="4"/>
      <c r="K505" s="4"/>
      <c r="L505" s="4"/>
      <c r="M505" s="4"/>
      <c r="N505" s="249"/>
    </row>
    <row r="506" spans="2:14" x14ac:dyDescent="0.25">
      <c r="B506" s="4"/>
      <c r="C506" s="4"/>
      <c r="D506" s="4"/>
      <c r="E506" s="4"/>
      <c r="F506" s="4"/>
      <c r="G506" s="4"/>
      <c r="H506" s="4"/>
      <c r="I506" s="4"/>
      <c r="J506" s="4"/>
      <c r="K506" s="4"/>
      <c r="L506" s="4"/>
      <c r="M506" s="4"/>
      <c r="N506" s="249"/>
    </row>
    <row r="507" spans="2:14" x14ac:dyDescent="0.25">
      <c r="B507" s="4"/>
      <c r="C507" s="4"/>
      <c r="D507" s="4"/>
      <c r="E507" s="4"/>
      <c r="F507" s="4"/>
      <c r="G507" s="4"/>
      <c r="H507" s="4"/>
      <c r="I507" s="4"/>
      <c r="J507" s="4"/>
      <c r="K507" s="4"/>
      <c r="L507" s="4"/>
      <c r="M507" s="4"/>
      <c r="N507" s="249"/>
    </row>
    <row r="508" spans="2:14" x14ac:dyDescent="0.25">
      <c r="B508" s="4"/>
      <c r="C508" s="4"/>
      <c r="D508" s="4"/>
      <c r="E508" s="4"/>
      <c r="F508" s="4"/>
      <c r="G508" s="4"/>
      <c r="H508" s="4"/>
      <c r="I508" s="4"/>
      <c r="J508" s="4"/>
      <c r="K508" s="4"/>
      <c r="L508" s="4"/>
      <c r="M508" s="4"/>
      <c r="N508" s="249"/>
    </row>
    <row r="509" spans="2:14" x14ac:dyDescent="0.25">
      <c r="B509" s="4"/>
      <c r="C509" s="4"/>
      <c r="D509" s="4"/>
      <c r="E509" s="4"/>
      <c r="F509" s="4"/>
      <c r="G509" s="4"/>
      <c r="H509" s="4"/>
      <c r="I509" s="4"/>
      <c r="J509" s="4"/>
      <c r="K509" s="4"/>
      <c r="L509" s="4"/>
      <c r="M509" s="4"/>
      <c r="N509" s="249"/>
    </row>
    <row r="510" spans="2:14" x14ac:dyDescent="0.25">
      <c r="B510" s="4"/>
      <c r="C510" s="4"/>
      <c r="D510" s="4"/>
      <c r="E510" s="4"/>
      <c r="F510" s="4"/>
      <c r="G510" s="4"/>
      <c r="H510" s="4"/>
      <c r="I510" s="4"/>
      <c r="J510" s="4"/>
      <c r="K510" s="4"/>
      <c r="L510" s="4"/>
      <c r="M510" s="4"/>
      <c r="N510" s="249"/>
    </row>
    <row r="511" spans="2:14" x14ac:dyDescent="0.25">
      <c r="B511" s="4"/>
      <c r="C511" s="4"/>
      <c r="D511" s="4"/>
      <c r="E511" s="4"/>
      <c r="F511" s="4"/>
      <c r="G511" s="4"/>
      <c r="H511" s="4"/>
      <c r="I511" s="4"/>
      <c r="J511" s="4"/>
      <c r="K511" s="4"/>
      <c r="L511" s="4"/>
      <c r="M511" s="4"/>
      <c r="N511" s="249"/>
    </row>
    <row r="512" spans="2:14" x14ac:dyDescent="0.25">
      <c r="B512" s="4"/>
      <c r="C512" s="4"/>
      <c r="D512" s="4"/>
      <c r="E512" s="4"/>
      <c r="F512" s="4"/>
      <c r="G512" s="4"/>
      <c r="H512" s="4"/>
      <c r="I512" s="4"/>
      <c r="J512" s="4"/>
      <c r="K512" s="4"/>
      <c r="L512" s="4"/>
      <c r="M512" s="4"/>
      <c r="N512" s="249"/>
    </row>
    <row r="513" spans="2:14" x14ac:dyDescent="0.25">
      <c r="B513" s="4"/>
      <c r="C513" s="4"/>
      <c r="D513" s="4"/>
      <c r="E513" s="4"/>
      <c r="F513" s="4"/>
      <c r="G513" s="4"/>
      <c r="H513" s="4"/>
      <c r="I513" s="4"/>
      <c r="J513" s="4"/>
      <c r="K513" s="4"/>
      <c r="L513" s="4"/>
      <c r="M513" s="4"/>
      <c r="N513" s="249"/>
    </row>
    <row r="514" spans="2:14" x14ac:dyDescent="0.25">
      <c r="B514" s="4"/>
      <c r="C514" s="4"/>
      <c r="D514" s="4"/>
      <c r="E514" s="4"/>
      <c r="F514" s="4"/>
      <c r="G514" s="4"/>
      <c r="H514" s="4"/>
      <c r="I514" s="4"/>
      <c r="J514" s="4"/>
      <c r="K514" s="4"/>
      <c r="L514" s="4"/>
      <c r="M514" s="4"/>
      <c r="N514" s="249"/>
    </row>
    <row r="515" spans="2:14" x14ac:dyDescent="0.25">
      <c r="B515" s="4"/>
      <c r="C515" s="4"/>
      <c r="D515" s="4"/>
      <c r="E515" s="4"/>
      <c r="F515" s="4"/>
      <c r="G515" s="4"/>
      <c r="H515" s="4"/>
      <c r="I515" s="4"/>
      <c r="J515" s="4"/>
      <c r="K515" s="4"/>
      <c r="L515" s="4"/>
      <c r="M515" s="4"/>
      <c r="N515" s="249"/>
    </row>
    <row r="516" spans="2:14" x14ac:dyDescent="0.25">
      <c r="B516" s="4"/>
      <c r="C516" s="4"/>
      <c r="D516" s="4"/>
      <c r="E516" s="4"/>
      <c r="F516" s="4"/>
      <c r="G516" s="4"/>
      <c r="H516" s="4"/>
      <c r="I516" s="4"/>
      <c r="J516" s="4"/>
      <c r="K516" s="4"/>
      <c r="L516" s="4"/>
      <c r="M516" s="4"/>
      <c r="N516" s="249"/>
    </row>
    <row r="517" spans="2:14" x14ac:dyDescent="0.25">
      <c r="B517" s="4"/>
      <c r="C517" s="4"/>
      <c r="D517" s="4"/>
      <c r="E517" s="4"/>
      <c r="F517" s="4"/>
      <c r="G517" s="4"/>
      <c r="H517" s="4"/>
      <c r="I517" s="4"/>
      <c r="J517" s="4"/>
      <c r="K517" s="4"/>
      <c r="L517" s="4"/>
      <c r="M517" s="4"/>
      <c r="N517" s="249"/>
    </row>
    <row r="518" spans="2:14" x14ac:dyDescent="0.25">
      <c r="B518" s="4"/>
      <c r="C518" s="4"/>
      <c r="D518" s="4"/>
      <c r="E518" s="4"/>
      <c r="F518" s="4"/>
      <c r="G518" s="4"/>
      <c r="H518" s="4"/>
      <c r="I518" s="4"/>
      <c r="J518" s="4"/>
      <c r="K518" s="4"/>
      <c r="L518" s="4"/>
      <c r="M518" s="4"/>
      <c r="N518" s="249"/>
    </row>
    <row r="519" spans="2:14" x14ac:dyDescent="0.25">
      <c r="B519" s="4"/>
      <c r="C519" s="4"/>
      <c r="D519" s="4"/>
      <c r="E519" s="4"/>
      <c r="F519" s="4"/>
      <c r="G519" s="4"/>
      <c r="H519" s="4"/>
      <c r="I519" s="4"/>
      <c r="J519" s="4"/>
      <c r="K519" s="4"/>
      <c r="L519" s="4"/>
      <c r="M519" s="4"/>
      <c r="N519" s="249"/>
    </row>
    <row r="520" spans="2:14" x14ac:dyDescent="0.25">
      <c r="B520" s="4"/>
      <c r="C520" s="4"/>
      <c r="D520" s="4"/>
      <c r="E520" s="4"/>
      <c r="F520" s="4"/>
      <c r="G520" s="4"/>
      <c r="H520" s="4"/>
      <c r="I520" s="4"/>
      <c r="J520" s="4"/>
      <c r="K520" s="4"/>
      <c r="L520" s="4"/>
      <c r="M520" s="4"/>
      <c r="N520" s="249"/>
    </row>
    <row r="521" spans="2:14" x14ac:dyDescent="0.25">
      <c r="B521" s="4"/>
      <c r="C521" s="4"/>
      <c r="D521" s="4"/>
      <c r="E521" s="4"/>
      <c r="F521" s="4"/>
      <c r="G521" s="4"/>
      <c r="H521" s="4"/>
      <c r="I521" s="4"/>
      <c r="J521" s="4"/>
      <c r="K521" s="4"/>
      <c r="L521" s="4"/>
      <c r="M521" s="4"/>
      <c r="N521" s="249"/>
    </row>
    <row r="522" spans="2:14" x14ac:dyDescent="0.25">
      <c r="B522" s="4"/>
      <c r="C522" s="4"/>
      <c r="D522" s="4"/>
      <c r="E522" s="4"/>
      <c r="F522" s="4"/>
      <c r="G522" s="4"/>
      <c r="H522" s="4"/>
      <c r="I522" s="4"/>
      <c r="J522" s="4"/>
      <c r="K522" s="4"/>
      <c r="L522" s="4"/>
      <c r="M522" s="4"/>
      <c r="N522" s="249"/>
    </row>
    <row r="523" spans="2:14" x14ac:dyDescent="0.25">
      <c r="B523" s="4"/>
      <c r="C523" s="4"/>
      <c r="D523" s="4"/>
      <c r="E523" s="4"/>
      <c r="F523" s="4"/>
      <c r="G523" s="4"/>
      <c r="H523" s="4"/>
      <c r="I523" s="4"/>
      <c r="J523" s="4"/>
      <c r="K523" s="4"/>
      <c r="L523" s="4"/>
      <c r="M523" s="4"/>
      <c r="N523" s="249"/>
    </row>
    <row r="524" spans="2:14" x14ac:dyDescent="0.25">
      <c r="B524" s="4"/>
      <c r="C524" s="4"/>
      <c r="D524" s="4"/>
      <c r="E524" s="4"/>
      <c r="F524" s="4"/>
      <c r="G524" s="4"/>
      <c r="H524" s="4"/>
      <c r="I524" s="4"/>
      <c r="J524" s="4"/>
      <c r="K524" s="4"/>
      <c r="L524" s="4"/>
      <c r="M524" s="4"/>
      <c r="N524" s="249"/>
    </row>
    <row r="525" spans="2:14" x14ac:dyDescent="0.25">
      <c r="B525" s="4"/>
      <c r="C525" s="4"/>
      <c r="D525" s="4"/>
      <c r="E525" s="4"/>
      <c r="F525" s="4"/>
      <c r="G525" s="4"/>
      <c r="H525" s="4"/>
      <c r="I525" s="4"/>
      <c r="J525" s="4"/>
      <c r="K525" s="4"/>
      <c r="L525" s="4"/>
      <c r="M525" s="4"/>
      <c r="N525" s="249"/>
    </row>
    <row r="526" spans="2:14" x14ac:dyDescent="0.25">
      <c r="B526" s="4"/>
      <c r="C526" s="4"/>
      <c r="D526" s="4"/>
      <c r="E526" s="4"/>
      <c r="F526" s="4"/>
      <c r="G526" s="4"/>
      <c r="H526" s="4"/>
      <c r="I526" s="4"/>
      <c r="J526" s="4"/>
      <c r="K526" s="4"/>
      <c r="L526" s="4"/>
      <c r="M526" s="4"/>
      <c r="N526" s="249"/>
    </row>
    <row r="527" spans="2:14" x14ac:dyDescent="0.25">
      <c r="B527" s="4"/>
      <c r="C527" s="4"/>
      <c r="D527" s="4"/>
      <c r="E527" s="4"/>
      <c r="F527" s="4"/>
      <c r="G527" s="4"/>
      <c r="H527" s="4"/>
      <c r="I527" s="4"/>
      <c r="J527" s="4"/>
      <c r="K527" s="4"/>
      <c r="L527" s="4"/>
      <c r="M527" s="4"/>
      <c r="N527" s="249"/>
    </row>
    <row r="528" spans="2:14" x14ac:dyDescent="0.25">
      <c r="B528" s="4"/>
      <c r="C528" s="4"/>
      <c r="D528" s="4"/>
      <c r="E528" s="4"/>
      <c r="F528" s="4"/>
      <c r="G528" s="4"/>
      <c r="H528" s="4"/>
      <c r="I528" s="4"/>
      <c r="J528" s="4"/>
      <c r="K528" s="4"/>
      <c r="L528" s="4"/>
      <c r="M528" s="4"/>
      <c r="N528" s="249"/>
    </row>
    <row r="529" spans="2:14" x14ac:dyDescent="0.25">
      <c r="B529" s="4"/>
      <c r="C529" s="4"/>
      <c r="D529" s="4"/>
      <c r="E529" s="4"/>
      <c r="F529" s="4"/>
      <c r="G529" s="4"/>
      <c r="H529" s="4"/>
      <c r="I529" s="4"/>
      <c r="J529" s="4"/>
      <c r="K529" s="4"/>
      <c r="L529" s="4"/>
      <c r="M529" s="4"/>
      <c r="N529" s="249"/>
    </row>
    <row r="530" spans="2:14" x14ac:dyDescent="0.25">
      <c r="B530" s="4"/>
      <c r="C530" s="4"/>
      <c r="D530" s="4"/>
      <c r="E530" s="4"/>
      <c r="F530" s="4"/>
      <c r="G530" s="4"/>
      <c r="H530" s="4"/>
      <c r="I530" s="4"/>
      <c r="J530" s="4"/>
      <c r="K530" s="4"/>
      <c r="L530" s="4"/>
      <c r="M530" s="4"/>
      <c r="N530" s="249"/>
    </row>
    <row r="531" spans="2:14" x14ac:dyDescent="0.25">
      <c r="B531" s="4"/>
      <c r="C531" s="4"/>
      <c r="D531" s="4"/>
      <c r="E531" s="4"/>
      <c r="F531" s="4"/>
      <c r="G531" s="4"/>
      <c r="H531" s="4"/>
      <c r="I531" s="4"/>
      <c r="J531" s="4"/>
      <c r="K531" s="4"/>
      <c r="L531" s="4"/>
      <c r="M531" s="4"/>
      <c r="N531" s="249"/>
    </row>
    <row r="532" spans="2:14" x14ac:dyDescent="0.25">
      <c r="B532" s="4"/>
      <c r="C532" s="4"/>
      <c r="D532" s="4"/>
      <c r="E532" s="4"/>
      <c r="F532" s="4"/>
      <c r="G532" s="4"/>
      <c r="H532" s="4"/>
      <c r="I532" s="4"/>
      <c r="J532" s="4"/>
      <c r="K532" s="4"/>
      <c r="L532" s="4"/>
      <c r="M532" s="4"/>
      <c r="N532" s="249"/>
    </row>
    <row r="533" spans="2:14" x14ac:dyDescent="0.25">
      <c r="B533" s="4"/>
      <c r="C533" s="4"/>
      <c r="D533" s="4"/>
      <c r="E533" s="4"/>
      <c r="F533" s="4"/>
      <c r="G533" s="4"/>
      <c r="H533" s="4"/>
      <c r="I533" s="4"/>
      <c r="J533" s="4"/>
      <c r="K533" s="4"/>
      <c r="L533" s="4"/>
      <c r="M533" s="4"/>
      <c r="N533" s="249"/>
    </row>
    <row r="534" spans="2:14" x14ac:dyDescent="0.25">
      <c r="B534" s="4"/>
      <c r="C534" s="4"/>
      <c r="D534" s="4"/>
      <c r="E534" s="4"/>
      <c r="F534" s="4"/>
      <c r="G534" s="4"/>
      <c r="H534" s="4"/>
      <c r="I534" s="4"/>
      <c r="J534" s="4"/>
      <c r="K534" s="4"/>
      <c r="L534" s="4"/>
      <c r="M534" s="4"/>
      <c r="N534" s="249"/>
    </row>
    <row r="535" spans="2:14" x14ac:dyDescent="0.25">
      <c r="B535" s="4"/>
      <c r="C535" s="4"/>
      <c r="D535" s="4"/>
      <c r="E535" s="4"/>
      <c r="F535" s="4"/>
      <c r="G535" s="4"/>
      <c r="H535" s="4"/>
      <c r="I535" s="4"/>
      <c r="J535" s="4"/>
      <c r="K535" s="4"/>
      <c r="L535" s="4"/>
      <c r="M535" s="4"/>
      <c r="N535" s="249"/>
    </row>
    <row r="536" spans="2:14" x14ac:dyDescent="0.25">
      <c r="B536" s="4"/>
      <c r="C536" s="4"/>
      <c r="D536" s="4"/>
      <c r="E536" s="4"/>
      <c r="F536" s="4"/>
      <c r="G536" s="4"/>
      <c r="H536" s="4"/>
      <c r="I536" s="4"/>
      <c r="J536" s="4"/>
      <c r="K536" s="4"/>
      <c r="L536" s="4"/>
      <c r="M536" s="4"/>
      <c r="N536" s="249"/>
    </row>
    <row r="537" spans="2:14" x14ac:dyDescent="0.25">
      <c r="B537" s="4"/>
      <c r="C537" s="4"/>
      <c r="D537" s="4"/>
      <c r="E537" s="4"/>
      <c r="F537" s="4"/>
      <c r="G537" s="4"/>
      <c r="H537" s="4"/>
      <c r="I537" s="4"/>
      <c r="J537" s="4"/>
      <c r="K537" s="4"/>
      <c r="L537" s="4"/>
      <c r="M537" s="4"/>
      <c r="N537" s="249"/>
    </row>
    <row r="538" spans="2:14" x14ac:dyDescent="0.25">
      <c r="B538" s="4"/>
      <c r="C538" s="4"/>
      <c r="D538" s="4"/>
      <c r="E538" s="4"/>
      <c r="F538" s="4"/>
      <c r="G538" s="4"/>
      <c r="H538" s="4"/>
      <c r="I538" s="4"/>
      <c r="J538" s="4"/>
      <c r="K538" s="4"/>
      <c r="L538" s="4"/>
      <c r="M538" s="4"/>
      <c r="N538" s="249"/>
    </row>
    <row r="539" spans="2:14" x14ac:dyDescent="0.25">
      <c r="B539" s="4"/>
      <c r="C539" s="4"/>
      <c r="D539" s="4"/>
      <c r="E539" s="4"/>
      <c r="F539" s="4"/>
      <c r="G539" s="4"/>
      <c r="H539" s="4"/>
      <c r="I539" s="4"/>
      <c r="J539" s="4"/>
      <c r="K539" s="4"/>
      <c r="L539" s="4"/>
      <c r="M539" s="4"/>
      <c r="N539" s="249"/>
    </row>
    <row r="540" spans="2:14" x14ac:dyDescent="0.25">
      <c r="B540" s="4"/>
      <c r="C540" s="4"/>
      <c r="D540" s="4"/>
      <c r="E540" s="4"/>
      <c r="F540" s="4"/>
      <c r="G540" s="4"/>
      <c r="H540" s="4"/>
      <c r="I540" s="4"/>
      <c r="J540" s="4"/>
      <c r="K540" s="4"/>
      <c r="L540" s="4"/>
      <c r="M540" s="4"/>
      <c r="N540" s="249"/>
    </row>
    <row r="541" spans="2:14" x14ac:dyDescent="0.25">
      <c r="B541" s="4"/>
      <c r="C541" s="4"/>
      <c r="D541" s="4"/>
      <c r="E541" s="4"/>
      <c r="F541" s="4"/>
      <c r="G541" s="4"/>
      <c r="H541" s="4"/>
      <c r="I541" s="4"/>
      <c r="J541" s="4"/>
      <c r="K541" s="4"/>
      <c r="L541" s="4"/>
      <c r="M541" s="4"/>
      <c r="N541" s="249"/>
    </row>
    <row r="542" spans="2:14" x14ac:dyDescent="0.25">
      <c r="B542" s="4"/>
      <c r="C542" s="4"/>
      <c r="D542" s="4"/>
      <c r="E542" s="4"/>
      <c r="F542" s="4"/>
      <c r="G542" s="4"/>
      <c r="H542" s="4"/>
      <c r="I542" s="4"/>
      <c r="J542" s="4"/>
      <c r="K542" s="4"/>
      <c r="L542" s="4"/>
      <c r="M542" s="4"/>
      <c r="N542" s="249"/>
    </row>
    <row r="543" spans="2:14" x14ac:dyDescent="0.25">
      <c r="B543" s="4"/>
      <c r="C543" s="4"/>
      <c r="D543" s="4"/>
      <c r="E543" s="4"/>
      <c r="F543" s="4"/>
      <c r="G543" s="4"/>
      <c r="H543" s="4"/>
      <c r="I543" s="4"/>
      <c r="J543" s="4"/>
      <c r="K543" s="4"/>
      <c r="L543" s="4"/>
      <c r="M543" s="4"/>
      <c r="N543" s="249"/>
    </row>
    <row r="544" spans="2:14" x14ac:dyDescent="0.25">
      <c r="B544" s="4"/>
      <c r="C544" s="4"/>
      <c r="D544" s="4"/>
      <c r="E544" s="4"/>
      <c r="F544" s="4"/>
      <c r="G544" s="4"/>
      <c r="H544" s="4"/>
      <c r="I544" s="4"/>
      <c r="J544" s="4"/>
      <c r="K544" s="4"/>
      <c r="L544" s="4"/>
      <c r="M544" s="4"/>
      <c r="N544" s="249"/>
    </row>
    <row r="545" spans="2:14" x14ac:dyDescent="0.25">
      <c r="B545" s="4"/>
      <c r="C545" s="4"/>
      <c r="D545" s="4"/>
      <c r="E545" s="4"/>
      <c r="F545" s="4"/>
      <c r="G545" s="4"/>
      <c r="H545" s="4"/>
      <c r="I545" s="4"/>
      <c r="J545" s="4"/>
      <c r="K545" s="4"/>
      <c r="L545" s="4"/>
      <c r="M545" s="4"/>
      <c r="N545" s="249"/>
    </row>
    <row r="546" spans="2:14" x14ac:dyDescent="0.25">
      <c r="B546" s="4"/>
      <c r="C546" s="4"/>
      <c r="D546" s="4"/>
      <c r="E546" s="4"/>
      <c r="F546" s="4"/>
      <c r="G546" s="4"/>
      <c r="H546" s="4"/>
      <c r="I546" s="4"/>
      <c r="J546" s="4"/>
      <c r="K546" s="4"/>
      <c r="L546" s="4"/>
      <c r="M546" s="4"/>
      <c r="N546" s="249"/>
    </row>
    <row r="547" spans="2:14" x14ac:dyDescent="0.25">
      <c r="B547" s="4"/>
      <c r="C547" s="4"/>
      <c r="D547" s="4"/>
      <c r="E547" s="4"/>
      <c r="F547" s="4"/>
      <c r="G547" s="4"/>
      <c r="H547" s="4"/>
      <c r="I547" s="4"/>
      <c r="J547" s="4"/>
      <c r="K547" s="4"/>
      <c r="L547" s="4"/>
      <c r="M547" s="4"/>
      <c r="N547" s="249"/>
    </row>
    <row r="548" spans="2:14" x14ac:dyDescent="0.25">
      <c r="B548" s="4"/>
      <c r="C548" s="4"/>
      <c r="D548" s="4"/>
      <c r="E548" s="4"/>
      <c r="F548" s="4"/>
      <c r="G548" s="4"/>
      <c r="H548" s="4"/>
      <c r="I548" s="4"/>
      <c r="J548" s="4"/>
      <c r="K548" s="4"/>
      <c r="L548" s="4"/>
      <c r="M548" s="4"/>
      <c r="N548" s="249"/>
    </row>
    <row r="549" spans="2:14" x14ac:dyDescent="0.25">
      <c r="B549" s="4"/>
      <c r="C549" s="4"/>
      <c r="D549" s="4"/>
      <c r="E549" s="4"/>
      <c r="F549" s="4"/>
      <c r="G549" s="4"/>
      <c r="H549" s="4"/>
      <c r="I549" s="4"/>
      <c r="J549" s="4"/>
      <c r="K549" s="4"/>
      <c r="L549" s="4"/>
      <c r="M549" s="4"/>
      <c r="N549" s="249"/>
    </row>
    <row r="550" spans="2:14" x14ac:dyDescent="0.25">
      <c r="B550" s="4"/>
      <c r="C550" s="4"/>
      <c r="D550" s="4"/>
      <c r="E550" s="4"/>
      <c r="F550" s="4"/>
      <c r="G550" s="4"/>
      <c r="H550" s="4"/>
      <c r="I550" s="4"/>
      <c r="J550" s="4"/>
      <c r="K550" s="4"/>
      <c r="L550" s="4"/>
      <c r="M550" s="4"/>
      <c r="N550" s="249"/>
    </row>
    <row r="551" spans="2:14" x14ac:dyDescent="0.25">
      <c r="B551" s="4"/>
      <c r="C551" s="4"/>
      <c r="D551" s="4"/>
      <c r="E551" s="4"/>
      <c r="F551" s="4"/>
      <c r="G551" s="4"/>
      <c r="H551" s="4"/>
      <c r="I551" s="4"/>
      <c r="J551" s="4"/>
      <c r="K551" s="4"/>
      <c r="L551" s="4"/>
      <c r="M551" s="4"/>
      <c r="N551" s="249"/>
    </row>
    <row r="552" spans="2:14" x14ac:dyDescent="0.25">
      <c r="B552" s="4"/>
      <c r="C552" s="4"/>
      <c r="D552" s="4"/>
      <c r="E552" s="4"/>
      <c r="F552" s="4"/>
      <c r="G552" s="4"/>
      <c r="H552" s="4"/>
      <c r="I552" s="4"/>
      <c r="J552" s="4"/>
      <c r="K552" s="4"/>
      <c r="L552" s="4"/>
      <c r="M552" s="4"/>
      <c r="N552" s="249"/>
    </row>
    <row r="553" spans="2:14" x14ac:dyDescent="0.25">
      <c r="B553" s="4"/>
      <c r="C553" s="4"/>
      <c r="D553" s="4"/>
      <c r="E553" s="4"/>
      <c r="F553" s="4"/>
      <c r="G553" s="4"/>
      <c r="H553" s="4"/>
      <c r="I553" s="4"/>
      <c r="J553" s="4"/>
      <c r="K553" s="4"/>
      <c r="L553" s="4"/>
      <c r="M553" s="4"/>
      <c r="N553" s="249"/>
    </row>
    <row r="554" spans="2:14" x14ac:dyDescent="0.25">
      <c r="B554" s="4"/>
      <c r="C554" s="4"/>
      <c r="D554" s="4"/>
      <c r="E554" s="4"/>
      <c r="F554" s="4"/>
      <c r="G554" s="4"/>
      <c r="H554" s="4"/>
      <c r="I554" s="4"/>
      <c r="J554" s="4"/>
      <c r="K554" s="4"/>
      <c r="L554" s="4"/>
      <c r="M554" s="4"/>
      <c r="N554" s="249"/>
    </row>
    <row r="555" spans="2:14" x14ac:dyDescent="0.25">
      <c r="B555" s="4"/>
      <c r="C555" s="4"/>
      <c r="D555" s="4"/>
      <c r="E555" s="4"/>
      <c r="F555" s="4"/>
      <c r="G555" s="4"/>
      <c r="H555" s="4"/>
      <c r="I555" s="4"/>
      <c r="J555" s="4"/>
      <c r="K555" s="4"/>
      <c r="L555" s="4"/>
      <c r="M555" s="4"/>
      <c r="N555" s="249"/>
    </row>
    <row r="556" spans="2:14" x14ac:dyDescent="0.25">
      <c r="B556" s="4"/>
      <c r="C556" s="4"/>
      <c r="D556" s="4"/>
      <c r="E556" s="4"/>
      <c r="F556" s="4"/>
      <c r="G556" s="4"/>
      <c r="H556" s="4"/>
      <c r="I556" s="4"/>
      <c r="J556" s="4"/>
      <c r="K556" s="4"/>
      <c r="L556" s="4"/>
      <c r="M556" s="4"/>
      <c r="N556" s="249"/>
    </row>
    <row r="557" spans="2:14" x14ac:dyDescent="0.25">
      <c r="B557" s="4"/>
      <c r="C557" s="4"/>
      <c r="D557" s="4"/>
      <c r="E557" s="4"/>
      <c r="F557" s="4"/>
      <c r="G557" s="4"/>
      <c r="H557" s="4"/>
      <c r="I557" s="4"/>
      <c r="J557" s="4"/>
      <c r="K557" s="4"/>
      <c r="L557" s="4"/>
      <c r="M557" s="4"/>
      <c r="N557" s="249"/>
    </row>
    <row r="558" spans="2:14" x14ac:dyDescent="0.25">
      <c r="B558" s="4"/>
      <c r="C558" s="4"/>
      <c r="D558" s="4"/>
      <c r="E558" s="4"/>
      <c r="F558" s="4"/>
      <c r="G558" s="4"/>
      <c r="H558" s="4"/>
      <c r="I558" s="4"/>
      <c r="J558" s="4"/>
      <c r="K558" s="4"/>
      <c r="L558" s="4"/>
      <c r="M558" s="4"/>
      <c r="N558" s="249"/>
    </row>
    <row r="559" spans="2:14" x14ac:dyDescent="0.25">
      <c r="B559" s="4"/>
      <c r="C559" s="4"/>
      <c r="D559" s="4"/>
      <c r="E559" s="4"/>
      <c r="F559" s="4"/>
      <c r="G559" s="4"/>
      <c r="H559" s="4"/>
      <c r="I559" s="4"/>
      <c r="J559" s="4"/>
      <c r="K559" s="4"/>
      <c r="L559" s="4"/>
      <c r="M559" s="4"/>
      <c r="N559" s="249"/>
    </row>
    <row r="560" spans="2:14" x14ac:dyDescent="0.25">
      <c r="B560" s="4"/>
      <c r="C560" s="4"/>
      <c r="D560" s="4"/>
      <c r="E560" s="4"/>
      <c r="F560" s="4"/>
      <c r="G560" s="4"/>
      <c r="H560" s="4"/>
      <c r="I560" s="4"/>
      <c r="J560" s="4"/>
      <c r="K560" s="4"/>
      <c r="L560" s="4"/>
      <c r="M560" s="4"/>
      <c r="N560" s="249"/>
    </row>
    <row r="561" spans="2:14" x14ac:dyDescent="0.25">
      <c r="B561" s="4"/>
      <c r="C561" s="4"/>
      <c r="D561" s="4"/>
      <c r="E561" s="4"/>
      <c r="F561" s="4"/>
      <c r="G561" s="4"/>
      <c r="H561" s="4"/>
      <c r="I561" s="4"/>
      <c r="J561" s="4"/>
      <c r="K561" s="4"/>
      <c r="L561" s="4"/>
      <c r="M561" s="4"/>
      <c r="N561" s="249"/>
    </row>
    <row r="562" spans="2:14" x14ac:dyDescent="0.25">
      <c r="B562" s="4"/>
      <c r="C562" s="4"/>
      <c r="D562" s="4"/>
      <c r="E562" s="4"/>
      <c r="F562" s="4"/>
      <c r="G562" s="4"/>
      <c r="H562" s="4"/>
      <c r="I562" s="4"/>
      <c r="J562" s="4"/>
      <c r="K562" s="4"/>
      <c r="L562" s="4"/>
      <c r="M562" s="4"/>
      <c r="N562" s="249"/>
    </row>
    <row r="563" spans="2:14" x14ac:dyDescent="0.25">
      <c r="B563" s="4"/>
      <c r="C563" s="4"/>
      <c r="D563" s="4"/>
      <c r="E563" s="4"/>
      <c r="F563" s="4"/>
      <c r="G563" s="4"/>
      <c r="H563" s="4"/>
      <c r="I563" s="4"/>
      <c r="J563" s="4"/>
      <c r="K563" s="4"/>
      <c r="L563" s="4"/>
      <c r="M563" s="4"/>
      <c r="N563" s="249"/>
    </row>
    <row r="564" spans="2:14" x14ac:dyDescent="0.25">
      <c r="B564" s="4"/>
      <c r="C564" s="4"/>
      <c r="D564" s="4"/>
      <c r="E564" s="4"/>
      <c r="F564" s="4"/>
      <c r="G564" s="4"/>
      <c r="H564" s="4"/>
      <c r="I564" s="4"/>
      <c r="J564" s="4"/>
      <c r="K564" s="4"/>
      <c r="L564" s="4"/>
      <c r="M564" s="4"/>
      <c r="N564" s="249"/>
    </row>
    <row r="565" spans="2:14" x14ac:dyDescent="0.25">
      <c r="B565" s="4"/>
      <c r="C565" s="4"/>
      <c r="D565" s="4"/>
      <c r="E565" s="4"/>
      <c r="F565" s="4"/>
      <c r="G565" s="4"/>
      <c r="H565" s="4"/>
      <c r="I565" s="4"/>
      <c r="J565" s="4"/>
      <c r="K565" s="4"/>
      <c r="L565" s="4"/>
      <c r="M565" s="4"/>
      <c r="N565" s="249"/>
    </row>
    <row r="566" spans="2:14" x14ac:dyDescent="0.25">
      <c r="B566" s="4"/>
      <c r="C566" s="4"/>
      <c r="D566" s="4"/>
      <c r="E566" s="4"/>
      <c r="F566" s="4"/>
      <c r="G566" s="4"/>
      <c r="H566" s="4"/>
      <c r="I566" s="4"/>
      <c r="J566" s="4"/>
      <c r="K566" s="4"/>
      <c r="L566" s="4"/>
      <c r="M566" s="4"/>
      <c r="N566" s="249"/>
    </row>
    <row r="567" spans="2:14" x14ac:dyDescent="0.25">
      <c r="B567" s="4"/>
      <c r="C567" s="4"/>
      <c r="D567" s="4"/>
      <c r="E567" s="4"/>
      <c r="F567" s="4"/>
      <c r="G567" s="4"/>
      <c r="H567" s="4"/>
      <c r="I567" s="4"/>
      <c r="J567" s="4"/>
      <c r="K567" s="4"/>
      <c r="L567" s="4"/>
      <c r="M567" s="4"/>
      <c r="N567" s="249"/>
    </row>
    <row r="568" spans="2:14" x14ac:dyDescent="0.25">
      <c r="B568" s="4"/>
      <c r="C568" s="4"/>
      <c r="D568" s="4"/>
      <c r="E568" s="4"/>
      <c r="F568" s="4"/>
      <c r="G568" s="4"/>
      <c r="H568" s="4"/>
      <c r="I568" s="4"/>
      <c r="J568" s="4"/>
      <c r="K568" s="4"/>
      <c r="L568" s="4"/>
      <c r="M568" s="4"/>
      <c r="N568" s="249"/>
    </row>
    <row r="569" spans="2:14" x14ac:dyDescent="0.25">
      <c r="B569" s="4"/>
      <c r="C569" s="4"/>
      <c r="D569" s="4"/>
      <c r="E569" s="4"/>
      <c r="F569" s="4"/>
      <c r="G569" s="4"/>
      <c r="H569" s="4"/>
      <c r="I569" s="4"/>
      <c r="J569" s="4"/>
      <c r="K569" s="4"/>
      <c r="L569" s="4"/>
      <c r="M569" s="4"/>
      <c r="N569" s="249"/>
    </row>
    <row r="570" spans="2:14" x14ac:dyDescent="0.25">
      <c r="B570" s="4"/>
      <c r="C570" s="4"/>
      <c r="D570" s="4"/>
      <c r="E570" s="4"/>
      <c r="F570" s="4"/>
      <c r="G570" s="4"/>
      <c r="H570" s="4"/>
      <c r="I570" s="4"/>
      <c r="J570" s="4"/>
      <c r="K570" s="4"/>
      <c r="L570" s="4"/>
      <c r="M570" s="4"/>
      <c r="N570" s="249"/>
    </row>
    <row r="571" spans="2:14" x14ac:dyDescent="0.25">
      <c r="B571" s="4"/>
      <c r="C571" s="4"/>
      <c r="D571" s="4"/>
      <c r="E571" s="4"/>
      <c r="F571" s="4"/>
      <c r="G571" s="4"/>
      <c r="H571" s="4"/>
      <c r="I571" s="4"/>
      <c r="J571" s="4"/>
      <c r="K571" s="4"/>
      <c r="L571" s="4"/>
      <c r="M571" s="4"/>
      <c r="N571" s="249"/>
    </row>
    <row r="572" spans="2:14" x14ac:dyDescent="0.25">
      <c r="B572" s="4"/>
      <c r="C572" s="4"/>
      <c r="D572" s="4"/>
      <c r="E572" s="4"/>
      <c r="F572" s="4"/>
      <c r="G572" s="4"/>
      <c r="H572" s="4"/>
      <c r="I572" s="4"/>
      <c r="J572" s="4"/>
      <c r="K572" s="4"/>
      <c r="L572" s="4"/>
      <c r="M572" s="4"/>
      <c r="N572" s="249"/>
    </row>
    <row r="573" spans="2:14" x14ac:dyDescent="0.25">
      <c r="B573" s="4"/>
      <c r="C573" s="4"/>
      <c r="D573" s="4"/>
      <c r="E573" s="4"/>
      <c r="F573" s="4"/>
      <c r="G573" s="4"/>
      <c r="H573" s="4"/>
      <c r="I573" s="4"/>
      <c r="J573" s="4"/>
      <c r="K573" s="4"/>
      <c r="L573" s="4"/>
      <c r="M573" s="4"/>
      <c r="N573" s="249"/>
    </row>
    <row r="574" spans="2:14" x14ac:dyDescent="0.25">
      <c r="B574" s="4"/>
      <c r="C574" s="4"/>
      <c r="D574" s="4"/>
      <c r="E574" s="4"/>
      <c r="F574" s="4"/>
      <c r="G574" s="4"/>
      <c r="H574" s="4"/>
      <c r="I574" s="4"/>
      <c r="J574" s="4"/>
      <c r="K574" s="4"/>
      <c r="L574" s="4"/>
      <c r="M574" s="4"/>
      <c r="N574" s="249"/>
    </row>
    <row r="575" spans="2:14" x14ac:dyDescent="0.25">
      <c r="B575" s="4"/>
      <c r="C575" s="4"/>
      <c r="D575" s="4"/>
      <c r="E575" s="4"/>
      <c r="F575" s="4"/>
      <c r="G575" s="4"/>
      <c r="H575" s="4"/>
      <c r="I575" s="4"/>
      <c r="J575" s="4"/>
      <c r="K575" s="4"/>
      <c r="L575" s="4"/>
      <c r="M575" s="4"/>
      <c r="N575" s="249"/>
    </row>
    <row r="576" spans="2:14" x14ac:dyDescent="0.25">
      <c r="B576" s="4"/>
      <c r="C576" s="4"/>
      <c r="D576" s="4"/>
      <c r="E576" s="4"/>
      <c r="F576" s="4"/>
      <c r="G576" s="4"/>
      <c r="H576" s="4"/>
      <c r="I576" s="4"/>
      <c r="J576" s="4"/>
      <c r="K576" s="4"/>
      <c r="L576" s="4"/>
      <c r="M576" s="4"/>
      <c r="N576" s="249"/>
    </row>
    <row r="577" spans="2:14" x14ac:dyDescent="0.25">
      <c r="B577" s="4"/>
      <c r="C577" s="4"/>
      <c r="D577" s="4"/>
      <c r="E577" s="4"/>
      <c r="F577" s="4"/>
      <c r="G577" s="4"/>
      <c r="H577" s="4"/>
      <c r="I577" s="4"/>
      <c r="J577" s="4"/>
      <c r="K577" s="4"/>
      <c r="L577" s="4"/>
      <c r="M577" s="4"/>
      <c r="N577" s="249"/>
    </row>
    <row r="578" spans="2:14" x14ac:dyDescent="0.25">
      <c r="B578" s="4"/>
      <c r="C578" s="4"/>
      <c r="D578" s="4"/>
      <c r="E578" s="4"/>
      <c r="F578" s="4"/>
      <c r="G578" s="4"/>
      <c r="H578" s="4"/>
      <c r="I578" s="4"/>
      <c r="J578" s="4"/>
      <c r="K578" s="4"/>
      <c r="L578" s="4"/>
      <c r="M578" s="4"/>
      <c r="N578" s="249"/>
    </row>
    <row r="579" spans="2:14" x14ac:dyDescent="0.25">
      <c r="B579" s="4"/>
      <c r="C579" s="4"/>
      <c r="D579" s="4"/>
      <c r="E579" s="4"/>
      <c r="F579" s="4"/>
      <c r="G579" s="4"/>
      <c r="H579" s="4"/>
      <c r="I579" s="4"/>
      <c r="J579" s="4"/>
      <c r="K579" s="4"/>
      <c r="L579" s="4"/>
      <c r="M579" s="4"/>
      <c r="N579" s="249"/>
    </row>
    <row r="580" spans="2:14" x14ac:dyDescent="0.25">
      <c r="B580" s="4"/>
      <c r="C580" s="4"/>
      <c r="D580" s="4"/>
      <c r="E580" s="4"/>
      <c r="F580" s="4"/>
      <c r="G580" s="4"/>
      <c r="H580" s="4"/>
      <c r="I580" s="4"/>
      <c r="J580" s="4"/>
      <c r="K580" s="4"/>
      <c r="L580" s="4"/>
      <c r="M580" s="4"/>
      <c r="N580" s="249"/>
    </row>
    <row r="581" spans="2:14" x14ac:dyDescent="0.25">
      <c r="B581" s="4"/>
      <c r="C581" s="4"/>
      <c r="D581" s="4"/>
      <c r="E581" s="4"/>
      <c r="F581" s="4"/>
      <c r="G581" s="4"/>
      <c r="H581" s="4"/>
      <c r="I581" s="4"/>
      <c r="J581" s="4"/>
      <c r="K581" s="4"/>
      <c r="L581" s="4"/>
      <c r="M581" s="4"/>
      <c r="N581" s="249"/>
    </row>
    <row r="582" spans="2:14" x14ac:dyDescent="0.25">
      <c r="B582" s="4"/>
      <c r="C582" s="4"/>
      <c r="D582" s="4"/>
      <c r="E582" s="4"/>
      <c r="F582" s="4"/>
      <c r="G582" s="4"/>
      <c r="H582" s="4"/>
      <c r="I582" s="4"/>
      <c r="J582" s="4"/>
      <c r="K582" s="4"/>
      <c r="L582" s="4"/>
      <c r="M582" s="4"/>
      <c r="N582" s="249"/>
    </row>
    <row r="583" spans="2:14" x14ac:dyDescent="0.25">
      <c r="B583" s="4"/>
      <c r="C583" s="4"/>
      <c r="D583" s="4"/>
      <c r="E583" s="4"/>
      <c r="F583" s="4"/>
      <c r="G583" s="4"/>
      <c r="H583" s="4"/>
      <c r="I583" s="4"/>
      <c r="J583" s="4"/>
      <c r="K583" s="4"/>
      <c r="L583" s="4"/>
      <c r="M583" s="4"/>
      <c r="N583" s="249"/>
    </row>
    <row r="584" spans="2:14" x14ac:dyDescent="0.25">
      <c r="B584" s="4"/>
      <c r="C584" s="4"/>
      <c r="D584" s="4"/>
      <c r="E584" s="4"/>
      <c r="F584" s="4"/>
      <c r="G584" s="4"/>
      <c r="H584" s="4"/>
      <c r="I584" s="4"/>
      <c r="J584" s="4"/>
      <c r="K584" s="4"/>
      <c r="L584" s="4"/>
      <c r="M584" s="4"/>
      <c r="N584" s="249"/>
    </row>
    <row r="585" spans="2:14" x14ac:dyDescent="0.25">
      <c r="B585" s="4"/>
      <c r="C585" s="4"/>
      <c r="D585" s="4"/>
      <c r="E585" s="4"/>
      <c r="F585" s="4"/>
      <c r="G585" s="4"/>
      <c r="H585" s="4"/>
      <c r="I585" s="4"/>
      <c r="J585" s="4"/>
      <c r="K585" s="4"/>
      <c r="L585" s="4"/>
      <c r="M585" s="4"/>
      <c r="N585" s="249"/>
    </row>
    <row r="586" spans="2:14" x14ac:dyDescent="0.25">
      <c r="B586" s="4"/>
      <c r="C586" s="4"/>
      <c r="D586" s="4"/>
      <c r="E586" s="4"/>
      <c r="F586" s="4"/>
      <c r="G586" s="4"/>
      <c r="H586" s="4"/>
      <c r="I586" s="4"/>
      <c r="J586" s="4"/>
      <c r="K586" s="4"/>
      <c r="L586" s="4"/>
      <c r="M586" s="4"/>
      <c r="N586" s="249"/>
    </row>
    <row r="587" spans="2:14" x14ac:dyDescent="0.25">
      <c r="B587" s="4"/>
      <c r="C587" s="4"/>
      <c r="D587" s="4"/>
      <c r="E587" s="4"/>
      <c r="F587" s="4"/>
      <c r="G587" s="4"/>
      <c r="H587" s="4"/>
      <c r="I587" s="4"/>
      <c r="J587" s="4"/>
      <c r="K587" s="4"/>
      <c r="L587" s="4"/>
      <c r="M587" s="4"/>
      <c r="N587" s="249"/>
    </row>
    <row r="588" spans="2:14" x14ac:dyDescent="0.25">
      <c r="B588" s="4"/>
      <c r="C588" s="4"/>
      <c r="D588" s="4"/>
      <c r="E588" s="4"/>
      <c r="F588" s="4"/>
      <c r="G588" s="4"/>
      <c r="H588" s="4"/>
      <c r="I588" s="4"/>
      <c r="J588" s="4"/>
      <c r="K588" s="4"/>
      <c r="L588" s="4"/>
      <c r="M588" s="4"/>
      <c r="N588" s="249"/>
    </row>
    <row r="589" spans="2:14" x14ac:dyDescent="0.25">
      <c r="B589" s="4"/>
      <c r="C589" s="4"/>
      <c r="D589" s="4"/>
      <c r="E589" s="4"/>
      <c r="F589" s="4"/>
      <c r="G589" s="4"/>
      <c r="H589" s="4"/>
      <c r="I589" s="4"/>
      <c r="J589" s="4"/>
      <c r="K589" s="4"/>
      <c r="L589" s="4"/>
      <c r="M589" s="4"/>
      <c r="N589" s="249"/>
    </row>
    <row r="590" spans="2:14" x14ac:dyDescent="0.25">
      <c r="B590" s="4"/>
      <c r="C590" s="4"/>
      <c r="D590" s="4"/>
      <c r="E590" s="4"/>
      <c r="F590" s="4"/>
      <c r="G590" s="4"/>
      <c r="H590" s="4"/>
      <c r="I590" s="4"/>
      <c r="J590" s="4"/>
      <c r="K590" s="4"/>
      <c r="L590" s="4"/>
      <c r="M590" s="4"/>
      <c r="N590" s="249"/>
    </row>
    <row r="591" spans="2:14" x14ac:dyDescent="0.25">
      <c r="B591" s="4"/>
      <c r="C591" s="4"/>
      <c r="D591" s="4"/>
      <c r="E591" s="4"/>
      <c r="F591" s="4"/>
      <c r="G591" s="4"/>
      <c r="H591" s="4"/>
      <c r="I591" s="4"/>
      <c r="J591" s="4"/>
      <c r="K591" s="4"/>
      <c r="L591" s="4"/>
      <c r="M591" s="4"/>
      <c r="N591" s="249"/>
    </row>
    <row r="592" spans="2:14" x14ac:dyDescent="0.25">
      <c r="B592" s="4"/>
      <c r="C592" s="4"/>
      <c r="D592" s="4"/>
      <c r="E592" s="4"/>
      <c r="F592" s="4"/>
      <c r="G592" s="4"/>
      <c r="H592" s="4"/>
      <c r="I592" s="4"/>
      <c r="J592" s="4"/>
      <c r="K592" s="4"/>
      <c r="L592" s="4"/>
      <c r="M592" s="4"/>
      <c r="N592" s="249"/>
    </row>
    <row r="593" spans="2:14" x14ac:dyDescent="0.25">
      <c r="B593" s="4"/>
      <c r="C593" s="4"/>
      <c r="D593" s="4"/>
      <c r="E593" s="4"/>
      <c r="F593" s="4"/>
      <c r="G593" s="4"/>
      <c r="H593" s="4"/>
      <c r="I593" s="4"/>
      <c r="J593" s="4"/>
      <c r="K593" s="4"/>
      <c r="L593" s="4"/>
      <c r="M593" s="4"/>
      <c r="N593" s="249"/>
    </row>
    <row r="594" spans="2:14" x14ac:dyDescent="0.25">
      <c r="B594" s="4"/>
      <c r="C594" s="4"/>
      <c r="D594" s="4"/>
      <c r="E594" s="4"/>
      <c r="F594" s="4"/>
      <c r="G594" s="4"/>
      <c r="H594" s="4"/>
      <c r="I594" s="4"/>
      <c r="J594" s="4"/>
      <c r="K594" s="4"/>
      <c r="L594" s="4"/>
      <c r="M594" s="4"/>
      <c r="N594" s="249"/>
    </row>
    <row r="595" spans="2:14" x14ac:dyDescent="0.25">
      <c r="B595" s="4"/>
      <c r="C595" s="4"/>
      <c r="D595" s="4"/>
      <c r="E595" s="4"/>
      <c r="F595" s="4"/>
      <c r="G595" s="4"/>
      <c r="H595" s="4"/>
      <c r="I595" s="4"/>
      <c r="J595" s="4"/>
      <c r="K595" s="4"/>
      <c r="L595" s="4"/>
      <c r="M595" s="4"/>
      <c r="N595" s="249"/>
    </row>
    <row r="596" spans="2:14" x14ac:dyDescent="0.25">
      <c r="B596" s="4"/>
      <c r="C596" s="4"/>
      <c r="D596" s="4"/>
      <c r="E596" s="4"/>
      <c r="F596" s="4"/>
      <c r="G596" s="4"/>
      <c r="H596" s="4"/>
      <c r="I596" s="4"/>
      <c r="J596" s="4"/>
      <c r="K596" s="4"/>
      <c r="L596" s="4"/>
      <c r="M596" s="4"/>
      <c r="N596" s="249"/>
    </row>
    <row r="597" spans="2:14" x14ac:dyDescent="0.25">
      <c r="B597" s="4"/>
      <c r="C597" s="4"/>
      <c r="D597" s="4"/>
      <c r="E597" s="4"/>
      <c r="F597" s="4"/>
      <c r="G597" s="4"/>
      <c r="H597" s="4"/>
      <c r="I597" s="4"/>
      <c r="J597" s="4"/>
      <c r="K597" s="4"/>
      <c r="L597" s="4"/>
      <c r="M597" s="4"/>
      <c r="N597" s="249"/>
    </row>
    <row r="598" spans="2:14" x14ac:dyDescent="0.25">
      <c r="B598" s="4"/>
      <c r="C598" s="4"/>
      <c r="D598" s="4"/>
      <c r="E598" s="4"/>
      <c r="F598" s="4"/>
      <c r="G598" s="4"/>
      <c r="H598" s="4"/>
      <c r="I598" s="4"/>
      <c r="J598" s="4"/>
      <c r="K598" s="4"/>
      <c r="L598" s="4"/>
      <c r="M598" s="4"/>
      <c r="N598" s="249"/>
    </row>
    <row r="599" spans="2:14" x14ac:dyDescent="0.25">
      <c r="B599" s="4"/>
      <c r="C599" s="4"/>
      <c r="D599" s="4"/>
      <c r="E599" s="4"/>
      <c r="F599" s="4"/>
      <c r="G599" s="4"/>
      <c r="H599" s="4"/>
      <c r="I599" s="4"/>
      <c r="J599" s="4"/>
      <c r="K599" s="4"/>
      <c r="L599" s="4"/>
      <c r="M599" s="4"/>
      <c r="N599" s="249"/>
    </row>
    <row r="600" spans="2:14" x14ac:dyDescent="0.25">
      <c r="B600" s="4"/>
      <c r="C600" s="4"/>
      <c r="D600" s="4"/>
      <c r="E600" s="4"/>
      <c r="F600" s="4"/>
      <c r="G600" s="4"/>
      <c r="H600" s="4"/>
      <c r="I600" s="4"/>
      <c r="J600" s="4"/>
      <c r="K600" s="4"/>
      <c r="L600" s="4"/>
      <c r="M600" s="4"/>
      <c r="N600" s="249"/>
    </row>
    <row r="601" spans="2:14" x14ac:dyDescent="0.25">
      <c r="B601" s="4"/>
      <c r="C601" s="4"/>
      <c r="D601" s="4"/>
      <c r="E601" s="4"/>
      <c r="F601" s="4"/>
      <c r="G601" s="4"/>
      <c r="H601" s="4"/>
      <c r="I601" s="4"/>
      <c r="J601" s="4"/>
      <c r="K601" s="4"/>
      <c r="L601" s="4"/>
      <c r="M601" s="4"/>
      <c r="N601" s="249"/>
    </row>
    <row r="602" spans="2:14" x14ac:dyDescent="0.25">
      <c r="B602" s="4"/>
      <c r="C602" s="4"/>
      <c r="D602" s="4"/>
      <c r="E602" s="4"/>
      <c r="F602" s="4"/>
      <c r="G602" s="4"/>
      <c r="H602" s="4"/>
      <c r="I602" s="4"/>
      <c r="J602" s="4"/>
      <c r="K602" s="4"/>
      <c r="L602" s="4"/>
      <c r="M602" s="4"/>
      <c r="N602" s="249"/>
    </row>
    <row r="603" spans="2:14" x14ac:dyDescent="0.25">
      <c r="B603" s="4"/>
      <c r="C603" s="4"/>
      <c r="D603" s="4"/>
      <c r="E603" s="4"/>
      <c r="F603" s="4"/>
      <c r="G603" s="4"/>
      <c r="H603" s="4"/>
      <c r="I603" s="4"/>
      <c r="J603" s="4"/>
      <c r="K603" s="4"/>
      <c r="L603" s="4"/>
      <c r="M603" s="4"/>
      <c r="N603" s="249"/>
    </row>
    <row r="604" spans="2:14" x14ac:dyDescent="0.25">
      <c r="B604" s="4"/>
      <c r="C604" s="4"/>
      <c r="D604" s="4"/>
      <c r="E604" s="4"/>
      <c r="F604" s="4"/>
      <c r="G604" s="4"/>
      <c r="H604" s="4"/>
      <c r="I604" s="4"/>
      <c r="J604" s="4"/>
      <c r="K604" s="4"/>
      <c r="L604" s="4"/>
      <c r="M604" s="4"/>
      <c r="N604" s="249"/>
    </row>
    <row r="605" spans="2:14" x14ac:dyDescent="0.25">
      <c r="B605" s="4"/>
      <c r="C605" s="4"/>
      <c r="D605" s="4"/>
      <c r="E605" s="4"/>
      <c r="F605" s="4"/>
      <c r="G605" s="4"/>
      <c r="H605" s="4"/>
      <c r="I605" s="4"/>
      <c r="J605" s="4"/>
      <c r="K605" s="4"/>
      <c r="L605" s="4"/>
      <c r="M605" s="4"/>
      <c r="N605" s="249"/>
    </row>
    <row r="606" spans="2:14" x14ac:dyDescent="0.25">
      <c r="B606" s="4"/>
      <c r="C606" s="4"/>
      <c r="D606" s="4"/>
      <c r="E606" s="4"/>
      <c r="F606" s="4"/>
      <c r="G606" s="4"/>
      <c r="H606" s="4"/>
      <c r="I606" s="4"/>
      <c r="J606" s="4"/>
      <c r="K606" s="4"/>
      <c r="L606" s="4"/>
      <c r="M606" s="4"/>
      <c r="N606" s="249"/>
    </row>
    <row r="607" spans="2:14" x14ac:dyDescent="0.25">
      <c r="B607" s="4"/>
      <c r="C607" s="4"/>
      <c r="D607" s="4"/>
      <c r="E607" s="4"/>
      <c r="F607" s="4"/>
      <c r="G607" s="4"/>
      <c r="H607" s="4"/>
      <c r="I607" s="4"/>
      <c r="J607" s="4"/>
      <c r="K607" s="4"/>
      <c r="L607" s="4"/>
      <c r="M607" s="4"/>
      <c r="N607" s="249"/>
    </row>
    <row r="608" spans="2:14" x14ac:dyDescent="0.25">
      <c r="B608" s="4"/>
      <c r="C608" s="4"/>
      <c r="D608" s="4"/>
      <c r="E608" s="4"/>
      <c r="F608" s="4"/>
      <c r="G608" s="4"/>
      <c r="H608" s="4"/>
      <c r="I608" s="4"/>
      <c r="J608" s="4"/>
      <c r="K608" s="4"/>
      <c r="L608" s="4"/>
      <c r="M608" s="4"/>
      <c r="N608" s="249"/>
    </row>
    <row r="609" spans="2:14" x14ac:dyDescent="0.25">
      <c r="B609" s="4"/>
      <c r="C609" s="4"/>
      <c r="D609" s="4"/>
      <c r="E609" s="4"/>
      <c r="F609" s="4"/>
      <c r="G609" s="4"/>
      <c r="H609" s="4"/>
      <c r="I609" s="4"/>
      <c r="J609" s="4"/>
      <c r="K609" s="4"/>
      <c r="L609" s="4"/>
      <c r="M609" s="4"/>
      <c r="N609" s="249"/>
    </row>
    <row r="610" spans="2:14" x14ac:dyDescent="0.25">
      <c r="B610" s="4"/>
      <c r="C610" s="4"/>
      <c r="D610" s="4"/>
      <c r="E610" s="4"/>
      <c r="F610" s="4"/>
      <c r="G610" s="4"/>
      <c r="H610" s="4"/>
      <c r="I610" s="4"/>
      <c r="J610" s="4"/>
      <c r="K610" s="4"/>
      <c r="L610" s="4"/>
      <c r="M610" s="4"/>
      <c r="N610" s="249"/>
    </row>
    <row r="611" spans="2:14" x14ac:dyDescent="0.25">
      <c r="B611" s="4"/>
      <c r="C611" s="4"/>
      <c r="D611" s="4"/>
      <c r="E611" s="4"/>
      <c r="F611" s="4"/>
      <c r="G611" s="4"/>
      <c r="H611" s="4"/>
      <c r="I611" s="4"/>
      <c r="J611" s="4"/>
      <c r="K611" s="4"/>
      <c r="L611" s="4"/>
      <c r="M611" s="4"/>
      <c r="N611" s="249"/>
    </row>
    <row r="612" spans="2:14" x14ac:dyDescent="0.25">
      <c r="B612" s="4"/>
      <c r="C612" s="4"/>
      <c r="D612" s="4"/>
      <c r="E612" s="4"/>
      <c r="F612" s="4"/>
      <c r="G612" s="4"/>
      <c r="H612" s="4"/>
      <c r="I612" s="4"/>
      <c r="J612" s="4"/>
      <c r="K612" s="4"/>
      <c r="L612" s="4"/>
      <c r="M612" s="4"/>
      <c r="N612" s="249"/>
    </row>
    <row r="613" spans="2:14" x14ac:dyDescent="0.25">
      <c r="B613" s="4"/>
      <c r="C613" s="4"/>
      <c r="D613" s="4"/>
      <c r="E613" s="4"/>
      <c r="F613" s="4"/>
      <c r="G613" s="4"/>
      <c r="H613" s="4"/>
      <c r="I613" s="4"/>
      <c r="J613" s="4"/>
      <c r="K613" s="4"/>
      <c r="L613" s="4"/>
      <c r="M613" s="4"/>
      <c r="N613" s="249"/>
    </row>
    <row r="614" spans="2:14" x14ac:dyDescent="0.25">
      <c r="B614" s="4"/>
      <c r="C614" s="4"/>
      <c r="D614" s="4"/>
      <c r="E614" s="4"/>
      <c r="F614" s="4"/>
      <c r="G614" s="4"/>
      <c r="H614" s="4"/>
      <c r="I614" s="4"/>
      <c r="J614" s="4"/>
      <c r="K614" s="4"/>
      <c r="L614" s="4"/>
      <c r="M614" s="4"/>
      <c r="N614" s="249"/>
    </row>
    <row r="615" spans="2:14" x14ac:dyDescent="0.25">
      <c r="B615" s="4"/>
      <c r="C615" s="4"/>
      <c r="D615" s="4"/>
      <c r="E615" s="4"/>
      <c r="F615" s="4"/>
      <c r="G615" s="4"/>
      <c r="H615" s="4"/>
      <c r="I615" s="4"/>
      <c r="J615" s="4"/>
      <c r="K615" s="4"/>
      <c r="L615" s="4"/>
      <c r="M615" s="4"/>
      <c r="N615" s="249"/>
    </row>
    <row r="616" spans="2:14" x14ac:dyDescent="0.25">
      <c r="B616" s="4"/>
      <c r="C616" s="4"/>
      <c r="D616" s="4"/>
      <c r="E616" s="4"/>
      <c r="F616" s="4"/>
      <c r="G616" s="4"/>
      <c r="H616" s="4"/>
      <c r="I616" s="4"/>
      <c r="J616" s="4"/>
      <c r="K616" s="4"/>
      <c r="L616" s="4"/>
      <c r="M616" s="4"/>
      <c r="N616" s="249"/>
    </row>
    <row r="617" spans="2:14" x14ac:dyDescent="0.25">
      <c r="B617" s="4"/>
      <c r="C617" s="4"/>
      <c r="D617" s="4"/>
      <c r="E617" s="4"/>
      <c r="F617" s="4"/>
      <c r="G617" s="4"/>
      <c r="H617" s="4"/>
      <c r="I617" s="4"/>
      <c r="J617" s="4"/>
      <c r="K617" s="4"/>
      <c r="L617" s="4"/>
      <c r="M617" s="4"/>
      <c r="N617" s="249"/>
    </row>
    <row r="618" spans="2:14" x14ac:dyDescent="0.25">
      <c r="B618" s="4"/>
      <c r="C618" s="4"/>
      <c r="D618" s="4"/>
      <c r="E618" s="4"/>
      <c r="F618" s="4"/>
      <c r="G618" s="4"/>
      <c r="H618" s="4"/>
      <c r="I618" s="4"/>
      <c r="J618" s="4"/>
      <c r="K618" s="4"/>
      <c r="L618" s="4"/>
      <c r="M618" s="4"/>
      <c r="N618" s="249"/>
    </row>
    <row r="619" spans="2:14" x14ac:dyDescent="0.25">
      <c r="B619" s="4"/>
      <c r="C619" s="4"/>
      <c r="D619" s="4"/>
      <c r="E619" s="4"/>
      <c r="F619" s="4"/>
      <c r="G619" s="4"/>
      <c r="H619" s="4"/>
      <c r="I619" s="4"/>
      <c r="J619" s="4"/>
      <c r="K619" s="4"/>
      <c r="L619" s="4"/>
      <c r="M619" s="4"/>
      <c r="N619" s="249"/>
    </row>
    <row r="620" spans="2:14" x14ac:dyDescent="0.25">
      <c r="B620" s="4"/>
      <c r="C620" s="4"/>
      <c r="D620" s="4"/>
      <c r="E620" s="4"/>
      <c r="F620" s="4"/>
      <c r="G620" s="4"/>
      <c r="H620" s="4"/>
      <c r="I620" s="4"/>
      <c r="J620" s="4"/>
      <c r="K620" s="4"/>
      <c r="L620" s="4"/>
      <c r="M620" s="4"/>
      <c r="N620" s="249"/>
    </row>
    <row r="621" spans="2:14" x14ac:dyDescent="0.25">
      <c r="B621" s="4"/>
      <c r="C621" s="4"/>
      <c r="D621" s="4"/>
      <c r="E621" s="4"/>
      <c r="F621" s="4"/>
      <c r="G621" s="4"/>
      <c r="H621" s="4"/>
      <c r="I621" s="4"/>
      <c r="J621" s="4"/>
      <c r="K621" s="4"/>
      <c r="L621" s="4"/>
      <c r="M621" s="4"/>
      <c r="N621" s="249"/>
    </row>
    <row r="622" spans="2:14" x14ac:dyDescent="0.25">
      <c r="B622" s="4"/>
      <c r="C622" s="4"/>
      <c r="D622" s="4"/>
      <c r="E622" s="4"/>
      <c r="F622" s="4"/>
      <c r="G622" s="4"/>
      <c r="H622" s="4"/>
      <c r="I622" s="4"/>
      <c r="J622" s="4"/>
      <c r="K622" s="4"/>
      <c r="L622" s="4"/>
      <c r="M622" s="4"/>
      <c r="N622" s="249"/>
    </row>
    <row r="623" spans="2:14" x14ac:dyDescent="0.25">
      <c r="B623" s="4"/>
      <c r="C623" s="4"/>
      <c r="D623" s="4"/>
      <c r="E623" s="4"/>
      <c r="F623" s="4"/>
      <c r="G623" s="4"/>
      <c r="H623" s="4"/>
      <c r="I623" s="4"/>
      <c r="J623" s="4"/>
      <c r="K623" s="4"/>
      <c r="L623" s="4"/>
      <c r="M623" s="4"/>
      <c r="N623" s="249"/>
    </row>
    <row r="624" spans="2:14" x14ac:dyDescent="0.25">
      <c r="B624" s="4"/>
      <c r="C624" s="4"/>
      <c r="D624" s="4"/>
      <c r="E624" s="4"/>
      <c r="F624" s="4"/>
      <c r="G624" s="4"/>
      <c r="H624" s="4"/>
      <c r="I624" s="4"/>
      <c r="J624" s="4"/>
      <c r="K624" s="4"/>
      <c r="L624" s="4"/>
      <c r="M624" s="4"/>
      <c r="N624" s="249"/>
    </row>
    <row r="625" spans="2:14" x14ac:dyDescent="0.25">
      <c r="B625" s="4"/>
      <c r="C625" s="4"/>
      <c r="D625" s="4"/>
      <c r="E625" s="4"/>
      <c r="F625" s="4"/>
      <c r="G625" s="4"/>
      <c r="H625" s="4"/>
      <c r="I625" s="4"/>
      <c r="J625" s="4"/>
      <c r="K625" s="4"/>
      <c r="L625" s="4"/>
      <c r="M625" s="4"/>
      <c r="N625" s="249"/>
    </row>
    <row r="626" spans="2:14" x14ac:dyDescent="0.25">
      <c r="B626" s="4"/>
      <c r="C626" s="4"/>
      <c r="D626" s="4"/>
      <c r="E626" s="4"/>
      <c r="F626" s="4"/>
      <c r="G626" s="4"/>
      <c r="H626" s="4"/>
      <c r="I626" s="4"/>
      <c r="J626" s="4"/>
      <c r="K626" s="4"/>
      <c r="L626" s="4"/>
      <c r="M626" s="4"/>
      <c r="N626" s="249"/>
    </row>
    <row r="627" spans="2:14" x14ac:dyDescent="0.25">
      <c r="B627" s="4"/>
      <c r="C627" s="4"/>
      <c r="D627" s="4"/>
      <c r="E627" s="4"/>
      <c r="F627" s="4"/>
      <c r="G627" s="4"/>
      <c r="H627" s="4"/>
      <c r="I627" s="4"/>
      <c r="J627" s="4"/>
      <c r="K627" s="4"/>
      <c r="L627" s="4"/>
      <c r="M627" s="4"/>
      <c r="N627" s="249"/>
    </row>
    <row r="628" spans="2:14" x14ac:dyDescent="0.25">
      <c r="B628" s="4"/>
      <c r="C628" s="4"/>
      <c r="D628" s="4"/>
      <c r="E628" s="4"/>
      <c r="F628" s="4"/>
      <c r="G628" s="4"/>
      <c r="H628" s="4"/>
      <c r="I628" s="4"/>
      <c r="J628" s="4"/>
      <c r="K628" s="4"/>
      <c r="L628" s="4"/>
      <c r="M628" s="4"/>
      <c r="N628" s="249"/>
    </row>
    <row r="629" spans="2:14" x14ac:dyDescent="0.25">
      <c r="B629" s="4"/>
      <c r="C629" s="4"/>
      <c r="D629" s="4"/>
      <c r="E629" s="4"/>
      <c r="F629" s="4"/>
      <c r="G629" s="4"/>
      <c r="H629" s="4"/>
      <c r="I629" s="4"/>
      <c r="J629" s="4"/>
      <c r="K629" s="4"/>
      <c r="L629" s="4"/>
      <c r="M629" s="4"/>
      <c r="N629" s="249"/>
    </row>
    <row r="630" spans="2:14" x14ac:dyDescent="0.25">
      <c r="B630" s="4"/>
      <c r="C630" s="4"/>
      <c r="D630" s="4"/>
      <c r="E630" s="4"/>
      <c r="F630" s="4"/>
      <c r="G630" s="4"/>
      <c r="H630" s="4"/>
      <c r="I630" s="4"/>
      <c r="J630" s="4"/>
      <c r="K630" s="4"/>
      <c r="L630" s="4"/>
      <c r="M630" s="4"/>
      <c r="N630" s="249"/>
    </row>
    <row r="631" spans="2:14" x14ac:dyDescent="0.25">
      <c r="B631" s="4"/>
      <c r="C631" s="4"/>
      <c r="D631" s="4"/>
      <c r="E631" s="4"/>
      <c r="F631" s="4"/>
      <c r="G631" s="4"/>
      <c r="H631" s="4"/>
      <c r="I631" s="4"/>
      <c r="J631" s="4"/>
      <c r="K631" s="4"/>
      <c r="L631" s="4"/>
      <c r="M631" s="4"/>
      <c r="N631" s="249"/>
    </row>
    <row r="632" spans="2:14" x14ac:dyDescent="0.25">
      <c r="B632" s="4"/>
      <c r="C632" s="4"/>
      <c r="D632" s="4"/>
      <c r="E632" s="4"/>
      <c r="F632" s="4"/>
      <c r="G632" s="4"/>
      <c r="H632" s="4"/>
      <c r="I632" s="4"/>
      <c r="J632" s="4"/>
      <c r="K632" s="4"/>
      <c r="L632" s="4"/>
      <c r="M632" s="4"/>
      <c r="N632" s="249"/>
    </row>
    <row r="633" spans="2:14" x14ac:dyDescent="0.25">
      <c r="B633" s="4"/>
      <c r="C633" s="4"/>
      <c r="D633" s="4"/>
      <c r="E633" s="4"/>
      <c r="F633" s="4"/>
      <c r="G633" s="4"/>
      <c r="H633" s="4"/>
      <c r="I633" s="4"/>
      <c r="J633" s="4"/>
      <c r="K633" s="4"/>
      <c r="L633" s="4"/>
      <c r="M633" s="4"/>
      <c r="N633" s="249"/>
    </row>
    <row r="634" spans="2:14" x14ac:dyDescent="0.25">
      <c r="B634" s="4"/>
      <c r="C634" s="4"/>
      <c r="D634" s="4"/>
      <c r="E634" s="4"/>
      <c r="F634" s="4"/>
      <c r="G634" s="4"/>
      <c r="H634" s="4"/>
      <c r="I634" s="4"/>
      <c r="J634" s="4"/>
      <c r="K634" s="4"/>
      <c r="L634" s="4"/>
      <c r="M634" s="4"/>
      <c r="N634" s="249"/>
    </row>
    <row r="635" spans="2:14" x14ac:dyDescent="0.25">
      <c r="B635" s="4"/>
      <c r="C635" s="4"/>
      <c r="D635" s="4"/>
      <c r="E635" s="4"/>
      <c r="F635" s="4"/>
      <c r="G635" s="4"/>
      <c r="H635" s="4"/>
      <c r="I635" s="4"/>
      <c r="J635" s="4"/>
      <c r="K635" s="4"/>
      <c r="L635" s="4"/>
      <c r="M635" s="4"/>
      <c r="N635" s="249"/>
    </row>
    <row r="636" spans="2:14" x14ac:dyDescent="0.25">
      <c r="B636" s="4"/>
      <c r="C636" s="4"/>
      <c r="D636" s="4"/>
      <c r="E636" s="4"/>
      <c r="F636" s="4"/>
      <c r="G636" s="4"/>
      <c r="H636" s="4"/>
      <c r="I636" s="4"/>
      <c r="J636" s="4"/>
      <c r="K636" s="4"/>
      <c r="L636" s="4"/>
      <c r="M636" s="4"/>
      <c r="N636" s="249"/>
    </row>
    <row r="637" spans="2:14" x14ac:dyDescent="0.25">
      <c r="B637" s="4"/>
      <c r="C637" s="4"/>
      <c r="D637" s="4"/>
      <c r="E637" s="4"/>
      <c r="F637" s="4"/>
      <c r="G637" s="4"/>
      <c r="H637" s="4"/>
      <c r="I637" s="4"/>
      <c r="J637" s="4"/>
      <c r="K637" s="4"/>
      <c r="L637" s="4"/>
      <c r="M637" s="4"/>
      <c r="N637" s="249"/>
    </row>
    <row r="638" spans="2:14" x14ac:dyDescent="0.25">
      <c r="B638" s="4"/>
      <c r="C638" s="4"/>
      <c r="D638" s="4"/>
      <c r="E638" s="4"/>
      <c r="F638" s="4"/>
      <c r="G638" s="4"/>
      <c r="H638" s="4"/>
      <c r="I638" s="4"/>
      <c r="J638" s="4"/>
      <c r="K638" s="4"/>
      <c r="L638" s="4"/>
      <c r="M638" s="4"/>
      <c r="N638" s="249"/>
    </row>
    <row r="639" spans="2:14" x14ac:dyDescent="0.25">
      <c r="B639" s="4"/>
      <c r="C639" s="4"/>
      <c r="D639" s="4"/>
      <c r="E639" s="4"/>
      <c r="F639" s="4"/>
      <c r="G639" s="4"/>
      <c r="H639" s="4"/>
      <c r="I639" s="4"/>
      <c r="J639" s="4"/>
      <c r="K639" s="4"/>
      <c r="L639" s="4"/>
      <c r="M639" s="4"/>
      <c r="N639" s="249"/>
    </row>
    <row r="640" spans="2:14" x14ac:dyDescent="0.25">
      <c r="B640" s="4"/>
      <c r="C640" s="4"/>
      <c r="D640" s="4"/>
      <c r="E640" s="4"/>
      <c r="F640" s="4"/>
      <c r="G640" s="4"/>
      <c r="H640" s="4"/>
      <c r="I640" s="4"/>
      <c r="J640" s="4"/>
      <c r="K640" s="4"/>
      <c r="L640" s="4"/>
      <c r="M640" s="4"/>
      <c r="N640" s="249"/>
    </row>
    <row r="641" spans="2:14" x14ac:dyDescent="0.25">
      <c r="B641" s="4"/>
      <c r="C641" s="4"/>
      <c r="D641" s="4"/>
      <c r="E641" s="4"/>
      <c r="F641" s="4"/>
      <c r="G641" s="4"/>
      <c r="H641" s="4"/>
      <c r="I641" s="4"/>
      <c r="J641" s="4"/>
      <c r="K641" s="4"/>
      <c r="L641" s="4"/>
      <c r="M641" s="4"/>
      <c r="N641" s="249"/>
    </row>
    <row r="642" spans="2:14" x14ac:dyDescent="0.25">
      <c r="B642" s="4"/>
      <c r="C642" s="4"/>
      <c r="D642" s="4"/>
      <c r="E642" s="4"/>
      <c r="F642" s="4"/>
      <c r="G642" s="4"/>
      <c r="H642" s="4"/>
      <c r="I642" s="4"/>
      <c r="J642" s="4"/>
      <c r="K642" s="4"/>
      <c r="L642" s="4"/>
      <c r="M642" s="4"/>
      <c r="N642" s="249"/>
    </row>
    <row r="643" spans="2:14" x14ac:dyDescent="0.25">
      <c r="B643" s="4"/>
      <c r="C643" s="4"/>
      <c r="D643" s="4"/>
      <c r="E643" s="4"/>
      <c r="F643" s="4"/>
      <c r="G643" s="4"/>
      <c r="H643" s="4"/>
      <c r="I643" s="4"/>
      <c r="J643" s="4"/>
      <c r="K643" s="4"/>
      <c r="L643" s="4"/>
      <c r="M643" s="4"/>
      <c r="N643" s="249"/>
    </row>
    <row r="644" spans="2:14" x14ac:dyDescent="0.25">
      <c r="B644" s="4"/>
      <c r="C644" s="4"/>
      <c r="D644" s="4"/>
      <c r="E644" s="4"/>
      <c r="F644" s="4"/>
      <c r="G644" s="4"/>
      <c r="H644" s="4"/>
      <c r="I644" s="4"/>
      <c r="J644" s="4"/>
      <c r="K644" s="4"/>
      <c r="L644" s="4"/>
      <c r="M644" s="4"/>
      <c r="N644" s="249"/>
    </row>
    <row r="645" spans="2:14" x14ac:dyDescent="0.25">
      <c r="B645" s="4"/>
      <c r="C645" s="4"/>
      <c r="D645" s="4"/>
      <c r="E645" s="4"/>
      <c r="F645" s="4"/>
      <c r="G645" s="4"/>
      <c r="H645" s="4"/>
      <c r="I645" s="4"/>
      <c r="J645" s="4"/>
      <c r="K645" s="4"/>
      <c r="L645" s="4"/>
      <c r="M645" s="4"/>
      <c r="N645" s="249"/>
    </row>
    <row r="646" spans="2:14" x14ac:dyDescent="0.25">
      <c r="B646" s="4"/>
      <c r="C646" s="4"/>
      <c r="D646" s="4"/>
      <c r="E646" s="4"/>
      <c r="F646" s="4"/>
      <c r="G646" s="4"/>
      <c r="H646" s="4"/>
      <c r="I646" s="4"/>
      <c r="J646" s="4"/>
      <c r="K646" s="4"/>
      <c r="L646" s="4"/>
      <c r="M646" s="4"/>
      <c r="N646" s="249"/>
    </row>
    <row r="647" spans="2:14" x14ac:dyDescent="0.25">
      <c r="B647" s="4"/>
      <c r="C647" s="4"/>
      <c r="D647" s="4"/>
      <c r="E647" s="4"/>
      <c r="F647" s="4"/>
      <c r="G647" s="4"/>
      <c r="H647" s="4"/>
      <c r="I647" s="4"/>
      <c r="J647" s="4"/>
      <c r="K647" s="4"/>
      <c r="L647" s="4"/>
      <c r="M647" s="4"/>
      <c r="N647" s="249"/>
    </row>
    <row r="648" spans="2:14" x14ac:dyDescent="0.25">
      <c r="B648" s="4"/>
      <c r="C648" s="4"/>
      <c r="D648" s="4"/>
      <c r="E648" s="4"/>
      <c r="F648" s="4"/>
      <c r="G648" s="4"/>
      <c r="H648" s="4"/>
      <c r="I648" s="4"/>
      <c r="J648" s="4"/>
      <c r="K648" s="4"/>
      <c r="L648" s="4"/>
      <c r="M648" s="4"/>
      <c r="N648" s="249"/>
    </row>
    <row r="649" spans="2:14" x14ac:dyDescent="0.25">
      <c r="B649" s="4"/>
      <c r="C649" s="4"/>
      <c r="D649" s="4"/>
      <c r="E649" s="4"/>
      <c r="F649" s="4"/>
      <c r="G649" s="4"/>
      <c r="H649" s="4"/>
      <c r="I649" s="4"/>
      <c r="J649" s="4"/>
      <c r="K649" s="4"/>
      <c r="L649" s="4"/>
      <c r="M649" s="4"/>
      <c r="N649" s="249"/>
    </row>
    <row r="650" spans="2:14" x14ac:dyDescent="0.25">
      <c r="B650" s="4"/>
      <c r="C650" s="4"/>
      <c r="D650" s="4"/>
      <c r="E650" s="4"/>
      <c r="F650" s="4"/>
      <c r="G650" s="4"/>
      <c r="H650" s="4"/>
      <c r="I650" s="4"/>
      <c r="J650" s="4"/>
      <c r="K650" s="4"/>
      <c r="L650" s="4"/>
      <c r="M650" s="4"/>
      <c r="N650" s="249"/>
    </row>
    <row r="651" spans="2:14" x14ac:dyDescent="0.25">
      <c r="B651" s="4"/>
      <c r="C651" s="4"/>
      <c r="D651" s="4"/>
      <c r="E651" s="4"/>
      <c r="F651" s="4"/>
      <c r="G651" s="4"/>
      <c r="H651" s="4"/>
      <c r="I651" s="4"/>
      <c r="J651" s="4"/>
      <c r="K651" s="4"/>
      <c r="L651" s="4"/>
      <c r="M651" s="4"/>
      <c r="N651" s="249"/>
    </row>
    <row r="652" spans="2:14" x14ac:dyDescent="0.25">
      <c r="B652" s="4"/>
      <c r="C652" s="4"/>
      <c r="D652" s="4"/>
      <c r="E652" s="4"/>
      <c r="F652" s="4"/>
      <c r="G652" s="4"/>
      <c r="H652" s="4"/>
      <c r="I652" s="4"/>
      <c r="J652" s="4"/>
      <c r="K652" s="4"/>
      <c r="L652" s="4"/>
      <c r="M652" s="4"/>
      <c r="N652" s="249"/>
    </row>
    <row r="653" spans="2:14" x14ac:dyDescent="0.25">
      <c r="B653" s="4"/>
      <c r="C653" s="4"/>
      <c r="D653" s="4"/>
      <c r="E653" s="4"/>
      <c r="F653" s="4"/>
      <c r="G653" s="4"/>
      <c r="H653" s="4"/>
      <c r="I653" s="4"/>
      <c r="J653" s="4"/>
      <c r="K653" s="4"/>
      <c r="L653" s="4"/>
      <c r="M653" s="4"/>
      <c r="N653" s="249"/>
    </row>
    <row r="654" spans="2:14" x14ac:dyDescent="0.25">
      <c r="B654" s="4"/>
      <c r="C654" s="4"/>
      <c r="D654" s="4"/>
      <c r="E654" s="4"/>
      <c r="F654" s="4"/>
      <c r="G654" s="4"/>
      <c r="H654" s="4"/>
      <c r="I654" s="4"/>
      <c r="J654" s="4"/>
      <c r="K654" s="4"/>
      <c r="L654" s="4"/>
      <c r="M654" s="4"/>
      <c r="N654" s="249"/>
    </row>
    <row r="655" spans="2:14" x14ac:dyDescent="0.25">
      <c r="B655" s="4"/>
      <c r="C655" s="4"/>
      <c r="D655" s="4"/>
      <c r="E655" s="4"/>
      <c r="F655" s="4"/>
      <c r="G655" s="4"/>
      <c r="H655" s="4"/>
      <c r="I655" s="4"/>
      <c r="J655" s="4"/>
      <c r="K655" s="4"/>
      <c r="L655" s="4"/>
      <c r="M655" s="4"/>
      <c r="N655" s="249"/>
    </row>
    <row r="656" spans="2:14" x14ac:dyDescent="0.25">
      <c r="B656" s="4"/>
      <c r="C656" s="4"/>
      <c r="D656" s="4"/>
      <c r="E656" s="4"/>
      <c r="F656" s="4"/>
      <c r="G656" s="4"/>
      <c r="H656" s="4"/>
      <c r="I656" s="4"/>
      <c r="J656" s="4"/>
      <c r="K656" s="4"/>
      <c r="L656" s="4"/>
      <c r="M656" s="4"/>
      <c r="N656" s="249"/>
    </row>
    <row r="657" spans="2:14" x14ac:dyDescent="0.25">
      <c r="B657" s="4"/>
      <c r="C657" s="4"/>
      <c r="D657" s="4"/>
      <c r="E657" s="4"/>
      <c r="F657" s="4"/>
      <c r="G657" s="4"/>
      <c r="H657" s="4"/>
      <c r="I657" s="4"/>
      <c r="J657" s="4"/>
      <c r="K657" s="4"/>
      <c r="L657" s="4"/>
      <c r="M657" s="4"/>
      <c r="N657" s="249"/>
    </row>
    <row r="658" spans="2:14" x14ac:dyDescent="0.25">
      <c r="B658" s="4"/>
      <c r="C658" s="4"/>
      <c r="D658" s="4"/>
      <c r="E658" s="4"/>
      <c r="F658" s="4"/>
      <c r="G658" s="4"/>
      <c r="H658" s="4"/>
      <c r="I658" s="4"/>
      <c r="J658" s="4"/>
      <c r="K658" s="4"/>
      <c r="L658" s="4"/>
      <c r="M658" s="4"/>
      <c r="N658" s="249"/>
    </row>
    <row r="659" spans="2:14" x14ac:dyDescent="0.25">
      <c r="B659" s="4"/>
      <c r="C659" s="4"/>
      <c r="D659" s="4"/>
      <c r="E659" s="4"/>
      <c r="F659" s="4"/>
      <c r="G659" s="4"/>
      <c r="H659" s="4"/>
      <c r="I659" s="4"/>
      <c r="J659" s="4"/>
      <c r="K659" s="4"/>
      <c r="L659" s="4"/>
      <c r="M659" s="4"/>
      <c r="N659" s="249"/>
    </row>
    <row r="660" spans="2:14" x14ac:dyDescent="0.25">
      <c r="B660" s="4"/>
      <c r="C660" s="4"/>
      <c r="D660" s="4"/>
      <c r="E660" s="4"/>
      <c r="F660" s="4"/>
      <c r="G660" s="4"/>
      <c r="H660" s="4"/>
      <c r="I660" s="4"/>
      <c r="J660" s="4"/>
      <c r="K660" s="4"/>
      <c r="L660" s="4"/>
      <c r="M660" s="4"/>
      <c r="N660" s="249"/>
    </row>
    <row r="661" spans="2:14" x14ac:dyDescent="0.25">
      <c r="B661" s="4"/>
      <c r="C661" s="4"/>
      <c r="D661" s="4"/>
      <c r="E661" s="4"/>
      <c r="F661" s="4"/>
      <c r="G661" s="4"/>
      <c r="H661" s="4"/>
      <c r="I661" s="4"/>
      <c r="J661" s="4"/>
      <c r="K661" s="4"/>
      <c r="L661" s="4"/>
      <c r="M661" s="4"/>
      <c r="N661" s="249"/>
    </row>
    <row r="662" spans="2:14" x14ac:dyDescent="0.25">
      <c r="B662" s="4"/>
      <c r="C662" s="4"/>
      <c r="D662" s="4"/>
      <c r="E662" s="4"/>
      <c r="F662" s="4"/>
      <c r="G662" s="4"/>
      <c r="H662" s="4"/>
      <c r="I662" s="4"/>
      <c r="J662" s="4"/>
      <c r="K662" s="4"/>
      <c r="L662" s="4"/>
      <c r="M662" s="4"/>
      <c r="N662" s="249"/>
    </row>
    <row r="663" spans="2:14" x14ac:dyDescent="0.25">
      <c r="B663" s="4"/>
      <c r="C663" s="4"/>
      <c r="D663" s="4"/>
      <c r="E663" s="4"/>
      <c r="F663" s="4"/>
      <c r="G663" s="4"/>
      <c r="H663" s="4"/>
      <c r="I663" s="4"/>
      <c r="J663" s="4"/>
      <c r="K663" s="4"/>
      <c r="L663" s="4"/>
      <c r="M663" s="4"/>
      <c r="N663" s="249"/>
    </row>
    <row r="664" spans="2:14" x14ac:dyDescent="0.25">
      <c r="B664" s="4"/>
      <c r="C664" s="4"/>
      <c r="D664" s="4"/>
      <c r="E664" s="4"/>
      <c r="F664" s="4"/>
      <c r="G664" s="4"/>
      <c r="H664" s="4"/>
      <c r="I664" s="4"/>
      <c r="J664" s="4"/>
      <c r="K664" s="4"/>
      <c r="L664" s="4"/>
      <c r="M664" s="4"/>
      <c r="N664" s="249"/>
    </row>
    <row r="665" spans="2:14" x14ac:dyDescent="0.25">
      <c r="B665" s="4"/>
      <c r="C665" s="4"/>
      <c r="D665" s="4"/>
      <c r="E665" s="4"/>
      <c r="F665" s="4"/>
      <c r="G665" s="4"/>
      <c r="H665" s="4"/>
      <c r="I665" s="4"/>
      <c r="J665" s="4"/>
      <c r="K665" s="4"/>
      <c r="L665" s="4"/>
      <c r="M665" s="4"/>
      <c r="N665" s="249"/>
    </row>
    <row r="666" spans="2:14" x14ac:dyDescent="0.25">
      <c r="B666" s="4"/>
      <c r="C666" s="4"/>
      <c r="D666" s="4"/>
      <c r="E666" s="4"/>
      <c r="F666" s="4"/>
      <c r="G666" s="4"/>
      <c r="H666" s="4"/>
      <c r="I666" s="4"/>
      <c r="J666" s="4"/>
      <c r="K666" s="4"/>
      <c r="L666" s="4"/>
      <c r="M666" s="4"/>
      <c r="N666" s="249"/>
    </row>
    <row r="667" spans="2:14" x14ac:dyDescent="0.25">
      <c r="B667" s="4"/>
      <c r="C667" s="4"/>
      <c r="D667" s="4"/>
      <c r="E667" s="4"/>
      <c r="F667" s="4"/>
      <c r="G667" s="4"/>
      <c r="H667" s="4"/>
      <c r="I667" s="4"/>
      <c r="J667" s="4"/>
      <c r="K667" s="4"/>
      <c r="L667" s="4"/>
      <c r="M667" s="4"/>
      <c r="N667" s="249"/>
    </row>
    <row r="668" spans="2:14" x14ac:dyDescent="0.25">
      <c r="B668" s="4"/>
      <c r="C668" s="4"/>
      <c r="D668" s="4"/>
      <c r="E668" s="4"/>
      <c r="F668" s="4"/>
      <c r="G668" s="4"/>
      <c r="H668" s="4"/>
      <c r="I668" s="4"/>
      <c r="J668" s="4"/>
      <c r="K668" s="4"/>
      <c r="L668" s="4"/>
      <c r="M668" s="4"/>
      <c r="N668" s="249"/>
    </row>
    <row r="669" spans="2:14" x14ac:dyDescent="0.25">
      <c r="B669" s="4"/>
      <c r="C669" s="4"/>
      <c r="D669" s="4"/>
      <c r="E669" s="4"/>
      <c r="F669" s="4"/>
      <c r="G669" s="4"/>
      <c r="H669" s="4"/>
      <c r="I669" s="4"/>
      <c r="J669" s="4"/>
      <c r="K669" s="4"/>
      <c r="L669" s="4"/>
      <c r="M669" s="4"/>
      <c r="N669" s="249"/>
    </row>
    <row r="670" spans="2:14" x14ac:dyDescent="0.25">
      <c r="B670" s="4"/>
      <c r="C670" s="4"/>
      <c r="D670" s="4"/>
      <c r="E670" s="4"/>
      <c r="F670" s="4"/>
      <c r="G670" s="4"/>
      <c r="H670" s="4"/>
      <c r="I670" s="4"/>
      <c r="J670" s="4"/>
      <c r="K670" s="4"/>
      <c r="L670" s="4"/>
      <c r="M670" s="4"/>
      <c r="N670" s="249"/>
    </row>
    <row r="671" spans="2:14" x14ac:dyDescent="0.25">
      <c r="B671" s="4"/>
      <c r="C671" s="4"/>
      <c r="D671" s="4"/>
      <c r="E671" s="4"/>
      <c r="F671" s="4"/>
      <c r="G671" s="4"/>
      <c r="H671" s="4"/>
      <c r="I671" s="4"/>
      <c r="J671" s="4"/>
      <c r="K671" s="4"/>
      <c r="L671" s="4"/>
      <c r="M671" s="4"/>
      <c r="N671" s="249"/>
    </row>
    <row r="672" spans="2:14" x14ac:dyDescent="0.25">
      <c r="B672" s="4"/>
      <c r="C672" s="4"/>
      <c r="D672" s="4"/>
      <c r="E672" s="4"/>
      <c r="F672" s="4"/>
      <c r="G672" s="4"/>
      <c r="H672" s="4"/>
      <c r="I672" s="4"/>
      <c r="J672" s="4"/>
      <c r="K672" s="4"/>
      <c r="L672" s="4"/>
      <c r="M672" s="4"/>
      <c r="N672" s="249"/>
    </row>
    <row r="673" spans="2:14" x14ac:dyDescent="0.25">
      <c r="B673" s="4"/>
      <c r="C673" s="4"/>
      <c r="D673" s="4"/>
      <c r="E673" s="4"/>
      <c r="F673" s="4"/>
      <c r="G673" s="4"/>
      <c r="H673" s="4"/>
      <c r="I673" s="4"/>
      <c r="J673" s="4"/>
      <c r="K673" s="4"/>
      <c r="L673" s="4"/>
      <c r="M673" s="4"/>
      <c r="N673" s="249"/>
    </row>
    <row r="674" spans="2:14" x14ac:dyDescent="0.25">
      <c r="B674" s="4"/>
      <c r="C674" s="4"/>
      <c r="D674" s="4"/>
      <c r="E674" s="4"/>
      <c r="F674" s="4"/>
      <c r="G674" s="4"/>
      <c r="H674" s="4"/>
      <c r="I674" s="4"/>
      <c r="J674" s="4"/>
      <c r="K674" s="4"/>
      <c r="L674" s="4"/>
      <c r="M674" s="4"/>
      <c r="N674" s="249"/>
    </row>
    <row r="675" spans="2:14" x14ac:dyDescent="0.25">
      <c r="B675" s="4"/>
      <c r="C675" s="4"/>
      <c r="D675" s="4"/>
      <c r="E675" s="4"/>
      <c r="F675" s="4"/>
      <c r="G675" s="4"/>
      <c r="H675" s="4"/>
      <c r="I675" s="4"/>
      <c r="J675" s="4"/>
      <c r="K675" s="4"/>
      <c r="L675" s="4"/>
      <c r="M675" s="4"/>
      <c r="N675" s="249"/>
    </row>
    <row r="676" spans="2:14" x14ac:dyDescent="0.25">
      <c r="B676" s="4"/>
      <c r="C676" s="4"/>
      <c r="D676" s="4"/>
      <c r="E676" s="4"/>
      <c r="F676" s="4"/>
      <c r="G676" s="4"/>
      <c r="H676" s="4"/>
      <c r="I676" s="4"/>
      <c r="J676" s="4"/>
      <c r="K676" s="4"/>
      <c r="L676" s="4"/>
      <c r="M676" s="4"/>
      <c r="N676" s="249"/>
    </row>
    <row r="677" spans="2:14" x14ac:dyDescent="0.25">
      <c r="B677" s="4"/>
      <c r="C677" s="4"/>
      <c r="D677" s="4"/>
      <c r="E677" s="4"/>
      <c r="F677" s="4"/>
      <c r="G677" s="4"/>
      <c r="H677" s="4"/>
      <c r="I677" s="4"/>
      <c r="J677" s="4"/>
      <c r="K677" s="4"/>
      <c r="L677" s="4"/>
      <c r="M677" s="4"/>
      <c r="N677" s="249"/>
    </row>
    <row r="678" spans="2:14" x14ac:dyDescent="0.25">
      <c r="B678" s="4"/>
      <c r="C678" s="4"/>
      <c r="D678" s="4"/>
      <c r="E678" s="4"/>
      <c r="F678" s="4"/>
      <c r="G678" s="4"/>
      <c r="H678" s="4"/>
      <c r="I678" s="4"/>
      <c r="J678" s="4"/>
      <c r="K678" s="4"/>
      <c r="L678" s="4"/>
      <c r="M678" s="4"/>
      <c r="N678" s="249"/>
    </row>
    <row r="679" spans="2:14" x14ac:dyDescent="0.25">
      <c r="B679" s="4"/>
      <c r="C679" s="4"/>
      <c r="D679" s="4"/>
      <c r="E679" s="4"/>
      <c r="F679" s="4"/>
      <c r="G679" s="4"/>
      <c r="H679" s="4"/>
      <c r="I679" s="4"/>
      <c r="J679" s="4"/>
      <c r="K679" s="4"/>
      <c r="L679" s="4"/>
      <c r="M679" s="4"/>
      <c r="N679" s="249"/>
    </row>
    <row r="680" spans="2:14" x14ac:dyDescent="0.25">
      <c r="B680" s="4"/>
      <c r="C680" s="4"/>
      <c r="D680" s="4"/>
      <c r="E680" s="4"/>
      <c r="F680" s="4"/>
      <c r="G680" s="4"/>
      <c r="H680" s="4"/>
      <c r="I680" s="4"/>
      <c r="J680" s="4"/>
      <c r="K680" s="4"/>
      <c r="L680" s="4"/>
      <c r="M680" s="4"/>
      <c r="N680" s="249"/>
    </row>
    <row r="681" spans="2:14" x14ac:dyDescent="0.25">
      <c r="B681" s="4"/>
      <c r="C681" s="4"/>
      <c r="D681" s="4"/>
      <c r="E681" s="4"/>
      <c r="F681" s="4"/>
      <c r="G681" s="4"/>
      <c r="H681" s="4"/>
      <c r="I681" s="4"/>
      <c r="J681" s="4"/>
      <c r="K681" s="4"/>
      <c r="L681" s="4"/>
      <c r="M681" s="4"/>
      <c r="N681" s="249"/>
    </row>
    <row r="682" spans="2:14" x14ac:dyDescent="0.25">
      <c r="B682" s="4"/>
      <c r="C682" s="4"/>
      <c r="D682" s="4"/>
      <c r="E682" s="4"/>
      <c r="F682" s="4"/>
      <c r="G682" s="4"/>
      <c r="H682" s="4"/>
      <c r="I682" s="4"/>
      <c r="J682" s="4"/>
      <c r="K682" s="4"/>
      <c r="L682" s="4"/>
      <c r="M682" s="4"/>
      <c r="N682" s="249"/>
    </row>
    <row r="683" spans="2:14" x14ac:dyDescent="0.25">
      <c r="B683" s="4"/>
      <c r="C683" s="4"/>
      <c r="D683" s="4"/>
      <c r="E683" s="4"/>
      <c r="F683" s="4"/>
      <c r="G683" s="4"/>
      <c r="H683" s="4"/>
      <c r="I683" s="4"/>
      <c r="J683" s="4"/>
      <c r="K683" s="4"/>
      <c r="L683" s="4"/>
      <c r="M683" s="4"/>
      <c r="N683" s="249"/>
    </row>
    <row r="684" spans="2:14" x14ac:dyDescent="0.25">
      <c r="B684" s="4"/>
      <c r="C684" s="4"/>
      <c r="D684" s="4"/>
      <c r="E684" s="4"/>
      <c r="F684" s="4"/>
      <c r="G684" s="4"/>
      <c r="H684" s="4"/>
      <c r="I684" s="4"/>
      <c r="J684" s="4"/>
      <c r="K684" s="4"/>
      <c r="L684" s="4"/>
      <c r="M684" s="4"/>
      <c r="N684" s="249"/>
    </row>
    <row r="685" spans="2:14" x14ac:dyDescent="0.25">
      <c r="B685" s="4"/>
      <c r="C685" s="4"/>
      <c r="D685" s="4"/>
      <c r="E685" s="4"/>
      <c r="F685" s="4"/>
      <c r="G685" s="4"/>
      <c r="H685" s="4"/>
      <c r="I685" s="4"/>
      <c r="J685" s="4"/>
      <c r="K685" s="4"/>
      <c r="L685" s="4"/>
      <c r="M685" s="4"/>
      <c r="N685" s="249"/>
    </row>
    <row r="686" spans="2:14" x14ac:dyDescent="0.25">
      <c r="B686" s="4"/>
      <c r="C686" s="4"/>
      <c r="D686" s="4"/>
      <c r="E686" s="4"/>
      <c r="F686" s="4"/>
      <c r="G686" s="4"/>
      <c r="H686" s="4"/>
      <c r="I686" s="4"/>
      <c r="J686" s="4"/>
      <c r="K686" s="4"/>
      <c r="L686" s="4"/>
      <c r="M686" s="4"/>
      <c r="N686" s="249"/>
    </row>
    <row r="687" spans="2:14" x14ac:dyDescent="0.25">
      <c r="B687" s="4"/>
      <c r="C687" s="4"/>
      <c r="D687" s="4"/>
      <c r="E687" s="4"/>
      <c r="F687" s="4"/>
      <c r="G687" s="4"/>
      <c r="H687" s="4"/>
      <c r="I687" s="4"/>
      <c r="J687" s="4"/>
      <c r="K687" s="4"/>
      <c r="L687" s="4"/>
      <c r="M687" s="4"/>
      <c r="N687" s="249"/>
    </row>
    <row r="688" spans="2:14" x14ac:dyDescent="0.25">
      <c r="B688" s="4"/>
      <c r="C688" s="4"/>
      <c r="D688" s="4"/>
      <c r="E688" s="4"/>
      <c r="F688" s="4"/>
      <c r="G688" s="4"/>
      <c r="H688" s="4"/>
      <c r="I688" s="4"/>
      <c r="J688" s="4"/>
      <c r="K688" s="4"/>
      <c r="L688" s="4"/>
      <c r="M688" s="4"/>
      <c r="N688" s="249"/>
    </row>
    <row r="689" spans="2:14" x14ac:dyDescent="0.25">
      <c r="B689" s="4"/>
      <c r="C689" s="4"/>
      <c r="D689" s="4"/>
      <c r="E689" s="4"/>
      <c r="F689" s="4"/>
      <c r="G689" s="4"/>
      <c r="H689" s="4"/>
      <c r="I689" s="4"/>
      <c r="J689" s="4"/>
      <c r="K689" s="4"/>
      <c r="L689" s="4"/>
      <c r="M689" s="4"/>
      <c r="N689" s="249"/>
    </row>
    <row r="690" spans="2:14" x14ac:dyDescent="0.25">
      <c r="B690" s="4"/>
      <c r="C690" s="4"/>
      <c r="D690" s="4"/>
      <c r="E690" s="4"/>
      <c r="F690" s="4"/>
      <c r="G690" s="4"/>
      <c r="H690" s="4"/>
      <c r="I690" s="4"/>
      <c r="J690" s="4"/>
      <c r="K690" s="4"/>
      <c r="L690" s="4"/>
      <c r="M690" s="4"/>
      <c r="N690" s="249"/>
    </row>
    <row r="691" spans="2:14" x14ac:dyDescent="0.25">
      <c r="B691" s="4"/>
      <c r="C691" s="4"/>
      <c r="D691" s="4"/>
      <c r="E691" s="4"/>
      <c r="F691" s="4"/>
      <c r="G691" s="4"/>
      <c r="H691" s="4"/>
      <c r="I691" s="4"/>
      <c r="J691" s="4"/>
      <c r="K691" s="4"/>
      <c r="L691" s="4"/>
      <c r="M691" s="4"/>
      <c r="N691" s="249"/>
    </row>
    <row r="692" spans="2:14" x14ac:dyDescent="0.25">
      <c r="B692" s="4"/>
      <c r="C692" s="4"/>
      <c r="D692" s="4"/>
      <c r="E692" s="4"/>
      <c r="F692" s="4"/>
      <c r="G692" s="4"/>
      <c r="H692" s="4"/>
      <c r="I692" s="4"/>
      <c r="J692" s="4"/>
      <c r="K692" s="4"/>
      <c r="L692" s="4"/>
      <c r="M692" s="4"/>
      <c r="N692" s="249"/>
    </row>
    <row r="693" spans="2:14" x14ac:dyDescent="0.25">
      <c r="B693" s="4"/>
      <c r="C693" s="4"/>
      <c r="D693" s="4"/>
      <c r="E693" s="4"/>
      <c r="F693" s="4"/>
      <c r="G693" s="4"/>
      <c r="H693" s="4"/>
      <c r="I693" s="4"/>
      <c r="J693" s="4"/>
      <c r="K693" s="4"/>
      <c r="L693" s="4"/>
      <c r="M693" s="4"/>
      <c r="N693" s="249"/>
    </row>
    <row r="694" spans="2:14" x14ac:dyDescent="0.25">
      <c r="B694" s="4"/>
      <c r="C694" s="4"/>
      <c r="D694" s="4"/>
      <c r="E694" s="4"/>
      <c r="F694" s="4"/>
      <c r="G694" s="4"/>
      <c r="H694" s="4"/>
      <c r="I694" s="4"/>
      <c r="J694" s="4"/>
      <c r="K694" s="4"/>
      <c r="L694" s="4"/>
      <c r="M694" s="4"/>
      <c r="N694" s="249"/>
    </row>
    <row r="695" spans="2:14" x14ac:dyDescent="0.25">
      <c r="B695" s="4"/>
      <c r="C695" s="4"/>
      <c r="D695" s="4"/>
      <c r="E695" s="4"/>
      <c r="F695" s="4"/>
      <c r="G695" s="4"/>
      <c r="H695" s="4"/>
      <c r="I695" s="4"/>
      <c r="J695" s="4"/>
      <c r="K695" s="4"/>
      <c r="L695" s="4"/>
      <c r="M695" s="4"/>
      <c r="N695" s="249"/>
    </row>
    <row r="696" spans="2:14" x14ac:dyDescent="0.25">
      <c r="B696" s="4"/>
      <c r="C696" s="4"/>
      <c r="D696" s="4"/>
      <c r="E696" s="4"/>
      <c r="F696" s="4"/>
      <c r="G696" s="4"/>
      <c r="H696" s="4"/>
      <c r="I696" s="4"/>
      <c r="J696" s="4"/>
      <c r="K696" s="4"/>
      <c r="L696" s="4"/>
      <c r="M696" s="4"/>
      <c r="N696" s="249"/>
    </row>
    <row r="697" spans="2:14" x14ac:dyDescent="0.25">
      <c r="B697" s="4"/>
      <c r="C697" s="4"/>
      <c r="D697" s="4"/>
      <c r="E697" s="4"/>
      <c r="F697" s="4"/>
      <c r="G697" s="4"/>
      <c r="H697" s="4"/>
      <c r="I697" s="4"/>
      <c r="J697" s="4"/>
      <c r="K697" s="4"/>
      <c r="L697" s="4"/>
      <c r="M697" s="4"/>
      <c r="N697" s="249"/>
    </row>
    <row r="698" spans="2:14" x14ac:dyDescent="0.25">
      <c r="B698" s="4"/>
      <c r="C698" s="4"/>
      <c r="D698" s="4"/>
      <c r="E698" s="4"/>
      <c r="F698" s="4"/>
      <c r="G698" s="4"/>
      <c r="H698" s="4"/>
      <c r="I698" s="4"/>
      <c r="J698" s="4"/>
      <c r="K698" s="4"/>
      <c r="L698" s="4"/>
      <c r="M698" s="4"/>
      <c r="N698" s="249"/>
    </row>
    <row r="699" spans="2:14" x14ac:dyDescent="0.25">
      <c r="B699" s="4"/>
      <c r="C699" s="4"/>
      <c r="D699" s="4"/>
      <c r="E699" s="4"/>
      <c r="F699" s="4"/>
      <c r="G699" s="4"/>
      <c r="H699" s="4"/>
      <c r="I699" s="4"/>
      <c r="J699" s="4"/>
      <c r="K699" s="4"/>
      <c r="L699" s="4"/>
      <c r="M699" s="4"/>
      <c r="N699" s="249"/>
    </row>
    <row r="700" spans="2:14" x14ac:dyDescent="0.25">
      <c r="B700" s="4"/>
      <c r="C700" s="4"/>
      <c r="D700" s="4"/>
      <c r="E700" s="4"/>
      <c r="F700" s="4"/>
      <c r="G700" s="4"/>
      <c r="H700" s="4"/>
      <c r="I700" s="4"/>
      <c r="J700" s="4"/>
      <c r="K700" s="4"/>
      <c r="L700" s="4"/>
      <c r="M700" s="4"/>
      <c r="N700" s="249"/>
    </row>
    <row r="701" spans="2:14" x14ac:dyDescent="0.25">
      <c r="B701" s="4"/>
      <c r="C701" s="4"/>
      <c r="D701" s="4"/>
      <c r="E701" s="4"/>
      <c r="F701" s="4"/>
      <c r="G701" s="4"/>
      <c r="H701" s="4"/>
      <c r="I701" s="4"/>
      <c r="J701" s="4"/>
      <c r="K701" s="4"/>
      <c r="L701" s="4"/>
      <c r="M701" s="4"/>
      <c r="N701" s="249"/>
    </row>
    <row r="702" spans="2:14" x14ac:dyDescent="0.25">
      <c r="B702" s="4"/>
      <c r="C702" s="4"/>
      <c r="D702" s="4"/>
      <c r="E702" s="4"/>
      <c r="F702" s="4"/>
      <c r="G702" s="4"/>
      <c r="H702" s="4"/>
      <c r="I702" s="4"/>
      <c r="J702" s="4"/>
      <c r="K702" s="4"/>
      <c r="L702" s="4"/>
      <c r="M702" s="4"/>
      <c r="N702" s="249"/>
    </row>
    <row r="703" spans="2:14" x14ac:dyDescent="0.25">
      <c r="B703" s="4"/>
      <c r="C703" s="4"/>
      <c r="D703" s="4"/>
      <c r="E703" s="4"/>
      <c r="F703" s="4"/>
      <c r="G703" s="4"/>
      <c r="H703" s="4"/>
      <c r="I703" s="4"/>
      <c r="J703" s="4"/>
      <c r="K703" s="4"/>
      <c r="L703" s="4"/>
      <c r="M703" s="4"/>
      <c r="N703" s="249"/>
    </row>
    <row r="704" spans="2:14" x14ac:dyDescent="0.25">
      <c r="B704" s="4"/>
      <c r="C704" s="4"/>
      <c r="D704" s="4"/>
      <c r="E704" s="4"/>
      <c r="F704" s="4"/>
      <c r="G704" s="4"/>
      <c r="H704" s="4"/>
      <c r="I704" s="4"/>
      <c r="J704" s="4"/>
      <c r="K704" s="4"/>
      <c r="L704" s="4"/>
      <c r="M704" s="4"/>
      <c r="N704" s="249"/>
    </row>
    <row r="705" spans="2:14" x14ac:dyDescent="0.25">
      <c r="B705" s="4"/>
      <c r="C705" s="4"/>
      <c r="D705" s="4"/>
      <c r="E705" s="4"/>
      <c r="F705" s="4"/>
      <c r="G705" s="4"/>
      <c r="H705" s="4"/>
      <c r="I705" s="4"/>
      <c r="J705" s="4"/>
      <c r="K705" s="4"/>
      <c r="L705" s="4"/>
      <c r="M705" s="4"/>
      <c r="N705" s="249"/>
    </row>
    <row r="706" spans="2:14" x14ac:dyDescent="0.25">
      <c r="B706" s="4"/>
      <c r="C706" s="4"/>
      <c r="D706" s="4"/>
      <c r="E706" s="4"/>
      <c r="F706" s="4"/>
      <c r="G706" s="4"/>
      <c r="H706" s="4"/>
      <c r="I706" s="4"/>
      <c r="J706" s="4"/>
      <c r="K706" s="4"/>
      <c r="L706" s="4"/>
      <c r="M706" s="4"/>
      <c r="N706" s="249"/>
    </row>
    <row r="707" spans="2:14" x14ac:dyDescent="0.25">
      <c r="B707" s="4"/>
      <c r="C707" s="4"/>
      <c r="D707" s="4"/>
      <c r="E707" s="4"/>
      <c r="F707" s="4"/>
      <c r="G707" s="4"/>
      <c r="H707" s="4"/>
      <c r="I707" s="4"/>
      <c r="J707" s="4"/>
      <c r="K707" s="4"/>
      <c r="L707" s="4"/>
      <c r="M707" s="4"/>
      <c r="N707" s="249"/>
    </row>
    <row r="708" spans="2:14" x14ac:dyDescent="0.25">
      <c r="B708" s="4"/>
      <c r="C708" s="4"/>
      <c r="D708" s="4"/>
      <c r="E708" s="4"/>
      <c r="F708" s="4"/>
      <c r="G708" s="4"/>
      <c r="H708" s="4"/>
      <c r="I708" s="4"/>
      <c r="J708" s="4"/>
      <c r="K708" s="4"/>
      <c r="L708" s="4"/>
      <c r="M708" s="4"/>
      <c r="N708" s="249"/>
    </row>
    <row r="709" spans="2:14" x14ac:dyDescent="0.25">
      <c r="B709" s="4"/>
      <c r="C709" s="4"/>
      <c r="D709" s="4"/>
      <c r="E709" s="4"/>
      <c r="F709" s="4"/>
      <c r="G709" s="4"/>
      <c r="H709" s="4"/>
      <c r="I709" s="4"/>
      <c r="J709" s="4"/>
      <c r="K709" s="4"/>
      <c r="L709" s="4"/>
      <c r="M709" s="4"/>
      <c r="N709" s="249"/>
    </row>
    <row r="710" spans="2:14" x14ac:dyDescent="0.25">
      <c r="B710" s="4"/>
      <c r="C710" s="4"/>
      <c r="D710" s="4"/>
      <c r="E710" s="4"/>
      <c r="F710" s="4"/>
      <c r="G710" s="4"/>
      <c r="H710" s="4"/>
      <c r="I710" s="4"/>
      <c r="J710" s="4"/>
      <c r="K710" s="4"/>
      <c r="L710" s="4"/>
      <c r="M710" s="4"/>
      <c r="N710" s="249"/>
    </row>
    <row r="711" spans="2:14" x14ac:dyDescent="0.25">
      <c r="B711" s="4"/>
      <c r="C711" s="4"/>
      <c r="D711" s="4"/>
      <c r="E711" s="4"/>
      <c r="F711" s="4"/>
      <c r="G711" s="4"/>
      <c r="H711" s="4"/>
      <c r="I711" s="4"/>
      <c r="J711" s="4"/>
      <c r="K711" s="4"/>
      <c r="L711" s="4"/>
      <c r="M711" s="4"/>
      <c r="N711" s="249"/>
    </row>
    <row r="712" spans="2:14" x14ac:dyDescent="0.25">
      <c r="B712" s="4"/>
      <c r="C712" s="4"/>
      <c r="D712" s="4"/>
      <c r="E712" s="4"/>
      <c r="F712" s="4"/>
      <c r="G712" s="4"/>
      <c r="H712" s="4"/>
      <c r="I712" s="4"/>
      <c r="J712" s="4"/>
      <c r="K712" s="4"/>
      <c r="L712" s="4"/>
      <c r="M712" s="4"/>
      <c r="N712" s="249"/>
    </row>
    <row r="713" spans="2:14" x14ac:dyDescent="0.25">
      <c r="B713" s="4"/>
      <c r="C713" s="4"/>
      <c r="D713" s="4"/>
      <c r="E713" s="4"/>
      <c r="F713" s="4"/>
      <c r="G713" s="4"/>
      <c r="H713" s="4"/>
      <c r="I713" s="4"/>
      <c r="J713" s="4"/>
      <c r="K713" s="4"/>
      <c r="L713" s="4"/>
      <c r="M713" s="4"/>
      <c r="N713" s="249"/>
    </row>
    <row r="714" spans="2:14" x14ac:dyDescent="0.25">
      <c r="B714" s="4"/>
      <c r="C714" s="4"/>
      <c r="D714" s="4"/>
      <c r="E714" s="4"/>
      <c r="F714" s="4"/>
      <c r="G714" s="4"/>
      <c r="H714" s="4"/>
      <c r="I714" s="4"/>
      <c r="J714" s="4"/>
      <c r="K714" s="4"/>
      <c r="L714" s="4"/>
      <c r="M714" s="4"/>
      <c r="N714" s="249"/>
    </row>
    <row r="715" spans="2:14" x14ac:dyDescent="0.25">
      <c r="B715" s="4"/>
      <c r="C715" s="4"/>
      <c r="D715" s="4"/>
      <c r="E715" s="4"/>
      <c r="F715" s="4"/>
      <c r="G715" s="4"/>
      <c r="H715" s="4"/>
      <c r="I715" s="4"/>
      <c r="J715" s="4"/>
      <c r="K715" s="4"/>
      <c r="L715" s="4"/>
      <c r="M715" s="4"/>
      <c r="N715" s="249"/>
    </row>
    <row r="716" spans="2:14" x14ac:dyDescent="0.25">
      <c r="B716" s="4"/>
      <c r="C716" s="4"/>
      <c r="D716" s="4"/>
      <c r="E716" s="4"/>
      <c r="F716" s="4"/>
      <c r="G716" s="4"/>
      <c r="H716" s="4"/>
      <c r="I716" s="4"/>
      <c r="J716" s="4"/>
      <c r="K716" s="4"/>
      <c r="L716" s="4"/>
      <c r="M716" s="4"/>
      <c r="N716" s="249"/>
    </row>
    <row r="717" spans="2:14" x14ac:dyDescent="0.25">
      <c r="B717" s="4"/>
      <c r="C717" s="4"/>
      <c r="D717" s="4"/>
      <c r="E717" s="4"/>
      <c r="F717" s="4"/>
      <c r="G717" s="4"/>
      <c r="H717" s="4"/>
      <c r="I717" s="4"/>
      <c r="J717" s="4"/>
      <c r="K717" s="4"/>
      <c r="L717" s="4"/>
      <c r="M717" s="4"/>
      <c r="N717" s="249"/>
    </row>
    <row r="718" spans="2:14" x14ac:dyDescent="0.25">
      <c r="B718" s="4"/>
      <c r="C718" s="4"/>
      <c r="D718" s="4"/>
      <c r="E718" s="4"/>
      <c r="F718" s="4"/>
      <c r="G718" s="4"/>
      <c r="H718" s="4"/>
      <c r="I718" s="4"/>
      <c r="J718" s="4"/>
      <c r="K718" s="4"/>
      <c r="L718" s="4"/>
      <c r="M718" s="4"/>
      <c r="N718" s="249"/>
    </row>
    <row r="719" spans="2:14" x14ac:dyDescent="0.25">
      <c r="B719" s="4"/>
      <c r="C719" s="4"/>
      <c r="D719" s="4"/>
      <c r="E719" s="4"/>
      <c r="F719" s="4"/>
      <c r="G719" s="4"/>
      <c r="H719" s="4"/>
      <c r="I719" s="4"/>
      <c r="J719" s="4"/>
      <c r="K719" s="4"/>
      <c r="L719" s="4"/>
      <c r="M719" s="4"/>
      <c r="N719" s="249"/>
    </row>
    <row r="720" spans="2:14" x14ac:dyDescent="0.25">
      <c r="B720" s="4"/>
      <c r="C720" s="4"/>
      <c r="D720" s="4"/>
      <c r="E720" s="4"/>
      <c r="F720" s="4"/>
      <c r="G720" s="4"/>
      <c r="H720" s="4"/>
      <c r="I720" s="4"/>
      <c r="J720" s="4"/>
      <c r="K720" s="4"/>
      <c r="L720" s="4"/>
      <c r="M720" s="4"/>
      <c r="N720" s="249"/>
    </row>
    <row r="721" spans="2:14" x14ac:dyDescent="0.25">
      <c r="B721" s="4"/>
      <c r="C721" s="4"/>
      <c r="D721" s="4"/>
      <c r="E721" s="4"/>
      <c r="F721" s="4"/>
      <c r="G721" s="4"/>
      <c r="H721" s="4"/>
      <c r="I721" s="4"/>
      <c r="J721" s="4"/>
      <c r="K721" s="4"/>
      <c r="L721" s="4"/>
      <c r="M721" s="4"/>
      <c r="N721" s="249"/>
    </row>
    <row r="722" spans="2:14" x14ac:dyDescent="0.25">
      <c r="B722" s="4"/>
      <c r="C722" s="4"/>
      <c r="D722" s="4"/>
      <c r="E722" s="4"/>
      <c r="F722" s="4"/>
      <c r="G722" s="4"/>
      <c r="H722" s="4"/>
      <c r="I722" s="4"/>
      <c r="J722" s="4"/>
      <c r="K722" s="4"/>
      <c r="L722" s="4"/>
      <c r="M722" s="4"/>
      <c r="N722" s="249"/>
    </row>
    <row r="723" spans="2:14" x14ac:dyDescent="0.25">
      <c r="B723" s="4"/>
      <c r="C723" s="4"/>
      <c r="D723" s="4"/>
      <c r="E723" s="4"/>
      <c r="F723" s="4"/>
      <c r="G723" s="4"/>
      <c r="H723" s="4"/>
      <c r="I723" s="4"/>
      <c r="J723" s="4"/>
      <c r="K723" s="4"/>
      <c r="L723" s="4"/>
      <c r="M723" s="4"/>
      <c r="N723" s="249"/>
    </row>
    <row r="724" spans="2:14" x14ac:dyDescent="0.25">
      <c r="B724" s="4"/>
      <c r="C724" s="4"/>
      <c r="D724" s="4"/>
      <c r="E724" s="4"/>
      <c r="F724" s="4"/>
      <c r="G724" s="4"/>
      <c r="H724" s="4"/>
      <c r="I724" s="4"/>
      <c r="J724" s="4"/>
      <c r="K724" s="4"/>
      <c r="L724" s="4"/>
      <c r="M724" s="4"/>
      <c r="N724" s="249"/>
    </row>
    <row r="725" spans="2:14" x14ac:dyDescent="0.25">
      <c r="B725" s="4"/>
      <c r="C725" s="4"/>
      <c r="D725" s="4"/>
      <c r="E725" s="4"/>
      <c r="F725" s="4"/>
      <c r="G725" s="4"/>
      <c r="H725" s="4"/>
      <c r="I725" s="4"/>
      <c r="J725" s="4"/>
      <c r="K725" s="4"/>
      <c r="L725" s="4"/>
      <c r="M725" s="4"/>
      <c r="N725" s="249"/>
    </row>
    <row r="726" spans="2:14" x14ac:dyDescent="0.25">
      <c r="B726" s="4"/>
      <c r="C726" s="4"/>
      <c r="D726" s="4"/>
      <c r="E726" s="4"/>
      <c r="F726" s="4"/>
      <c r="G726" s="4"/>
      <c r="H726" s="4"/>
      <c r="I726" s="4"/>
      <c r="J726" s="4"/>
      <c r="K726" s="4"/>
      <c r="L726" s="4"/>
      <c r="M726" s="4"/>
      <c r="N726" s="249"/>
    </row>
    <row r="727" spans="2:14" x14ac:dyDescent="0.25">
      <c r="B727" s="4"/>
      <c r="C727" s="4"/>
      <c r="D727" s="4"/>
      <c r="E727" s="4"/>
      <c r="F727" s="4"/>
      <c r="G727" s="4"/>
      <c r="H727" s="4"/>
      <c r="I727" s="4"/>
      <c r="J727" s="4"/>
      <c r="K727" s="4"/>
      <c r="L727" s="4"/>
      <c r="M727" s="4"/>
      <c r="N727" s="249"/>
    </row>
    <row r="728" spans="2:14" x14ac:dyDescent="0.25">
      <c r="B728" s="4"/>
      <c r="C728" s="4"/>
      <c r="D728" s="4"/>
      <c r="E728" s="4"/>
      <c r="F728" s="4"/>
      <c r="G728" s="4"/>
      <c r="H728" s="4"/>
      <c r="I728" s="4"/>
      <c r="J728" s="4"/>
      <c r="K728" s="4"/>
      <c r="L728" s="4"/>
      <c r="M728" s="4"/>
      <c r="N728" s="249"/>
    </row>
    <row r="729" spans="2:14" x14ac:dyDescent="0.25">
      <c r="B729" s="4"/>
      <c r="C729" s="4"/>
      <c r="D729" s="4"/>
      <c r="E729" s="4"/>
      <c r="F729" s="4"/>
      <c r="G729" s="4"/>
      <c r="H729" s="4"/>
      <c r="I729" s="4"/>
      <c r="J729" s="4"/>
      <c r="K729" s="4"/>
      <c r="L729" s="4"/>
      <c r="M729" s="4"/>
      <c r="N729" s="249"/>
    </row>
    <row r="730" spans="2:14" x14ac:dyDescent="0.25">
      <c r="B730" s="4"/>
      <c r="C730" s="4"/>
      <c r="D730" s="4"/>
      <c r="E730" s="4"/>
      <c r="F730" s="4"/>
      <c r="G730" s="4"/>
      <c r="H730" s="4"/>
      <c r="I730" s="4"/>
      <c r="J730" s="4"/>
      <c r="K730" s="4"/>
      <c r="L730" s="4"/>
      <c r="M730" s="4"/>
      <c r="N730" s="249"/>
    </row>
    <row r="731" spans="2:14" x14ac:dyDescent="0.25">
      <c r="B731" s="4"/>
      <c r="C731" s="4"/>
      <c r="D731" s="4"/>
      <c r="E731" s="4"/>
      <c r="F731" s="4"/>
      <c r="G731" s="4"/>
      <c r="H731" s="4"/>
      <c r="I731" s="4"/>
      <c r="J731" s="4"/>
      <c r="K731" s="4"/>
      <c r="L731" s="4"/>
      <c r="M731" s="4"/>
      <c r="N731" s="249"/>
    </row>
    <row r="732" spans="2:14" x14ac:dyDescent="0.25">
      <c r="B732" s="4"/>
      <c r="C732" s="4"/>
      <c r="D732" s="4"/>
      <c r="E732" s="4"/>
      <c r="F732" s="4"/>
      <c r="G732" s="4"/>
      <c r="H732" s="4"/>
      <c r="I732" s="4"/>
      <c r="J732" s="4"/>
      <c r="K732" s="4"/>
      <c r="L732" s="4"/>
      <c r="M732" s="4"/>
      <c r="N732" s="249"/>
    </row>
    <row r="733" spans="2:14" x14ac:dyDescent="0.25">
      <c r="B733" s="4"/>
      <c r="C733" s="4"/>
      <c r="D733" s="4"/>
      <c r="E733" s="4"/>
      <c r="F733" s="4"/>
      <c r="G733" s="4"/>
      <c r="H733" s="4"/>
      <c r="I733" s="4"/>
      <c r="J733" s="4"/>
      <c r="K733" s="4"/>
      <c r="L733" s="4"/>
      <c r="M733" s="4"/>
      <c r="N733" s="249"/>
    </row>
    <row r="734" spans="2:14" x14ac:dyDescent="0.25">
      <c r="B734" s="4"/>
      <c r="C734" s="4"/>
      <c r="D734" s="4"/>
      <c r="E734" s="4"/>
      <c r="F734" s="4"/>
      <c r="G734" s="4"/>
      <c r="H734" s="4"/>
      <c r="I734" s="4"/>
      <c r="J734" s="4"/>
      <c r="K734" s="4"/>
      <c r="L734" s="4"/>
      <c r="M734" s="4"/>
      <c r="N734" s="249"/>
    </row>
    <row r="735" spans="2:14" x14ac:dyDescent="0.25">
      <c r="B735" s="4"/>
      <c r="C735" s="4"/>
      <c r="D735" s="4"/>
      <c r="E735" s="4"/>
      <c r="F735" s="4"/>
      <c r="G735" s="4"/>
      <c r="H735" s="4"/>
      <c r="I735" s="4"/>
      <c r="J735" s="4"/>
      <c r="K735" s="4"/>
      <c r="L735" s="4"/>
      <c r="M735" s="4"/>
      <c r="N735" s="249"/>
    </row>
    <row r="736" spans="2:14" x14ac:dyDescent="0.25">
      <c r="B736" s="4"/>
      <c r="C736" s="4"/>
      <c r="D736" s="4"/>
      <c r="E736" s="4"/>
      <c r="F736" s="4"/>
      <c r="G736" s="4"/>
      <c r="H736" s="4"/>
      <c r="I736" s="4"/>
      <c r="J736" s="4"/>
      <c r="K736" s="4"/>
      <c r="L736" s="4"/>
      <c r="M736" s="4"/>
      <c r="N736" s="249"/>
    </row>
    <row r="737" spans="2:14" x14ac:dyDescent="0.25">
      <c r="B737" s="4"/>
      <c r="C737" s="4"/>
      <c r="D737" s="4"/>
      <c r="E737" s="4"/>
      <c r="F737" s="4"/>
      <c r="G737" s="4"/>
      <c r="H737" s="4"/>
      <c r="I737" s="4"/>
      <c r="J737" s="4"/>
      <c r="K737" s="4"/>
      <c r="L737" s="4"/>
      <c r="M737" s="4"/>
      <c r="N737" s="249"/>
    </row>
    <row r="738" spans="2:14" x14ac:dyDescent="0.25">
      <c r="B738" s="4"/>
      <c r="C738" s="4"/>
      <c r="D738" s="4"/>
      <c r="E738" s="4"/>
      <c r="F738" s="4"/>
      <c r="G738" s="4"/>
      <c r="H738" s="4"/>
      <c r="I738" s="4"/>
      <c r="J738" s="4"/>
      <c r="K738" s="4"/>
      <c r="L738" s="4"/>
      <c r="M738" s="4"/>
      <c r="N738" s="249"/>
    </row>
    <row r="739" spans="2:14" x14ac:dyDescent="0.25">
      <c r="B739" s="4"/>
      <c r="C739" s="4"/>
      <c r="D739" s="4"/>
      <c r="E739" s="4"/>
      <c r="F739" s="4"/>
      <c r="G739" s="4"/>
      <c r="H739" s="4"/>
      <c r="I739" s="4"/>
      <c r="J739" s="4"/>
      <c r="K739" s="4"/>
      <c r="L739" s="4"/>
      <c r="M739" s="4"/>
      <c r="N739" s="249"/>
    </row>
    <row r="740" spans="2:14" x14ac:dyDescent="0.25">
      <c r="B740" s="4"/>
      <c r="C740" s="4"/>
      <c r="D740" s="4"/>
      <c r="E740" s="4"/>
      <c r="F740" s="4"/>
      <c r="G740" s="4"/>
      <c r="H740" s="4"/>
      <c r="I740" s="4"/>
      <c r="J740" s="4"/>
      <c r="K740" s="4"/>
      <c r="L740" s="4"/>
      <c r="M740" s="4"/>
      <c r="N740" s="249"/>
    </row>
    <row r="741" spans="2:14" x14ac:dyDescent="0.25">
      <c r="B741" s="4"/>
      <c r="C741" s="4"/>
      <c r="D741" s="4"/>
      <c r="E741" s="4"/>
      <c r="F741" s="4"/>
      <c r="G741" s="4"/>
      <c r="H741" s="4"/>
      <c r="I741" s="4"/>
      <c r="J741" s="4"/>
      <c r="K741" s="4"/>
      <c r="L741" s="4"/>
      <c r="M741" s="4"/>
      <c r="N741" s="249"/>
    </row>
    <row r="742" spans="2:14" x14ac:dyDescent="0.25">
      <c r="B742" s="4"/>
      <c r="C742" s="4"/>
      <c r="D742" s="4"/>
      <c r="E742" s="4"/>
      <c r="F742" s="4"/>
      <c r="G742" s="4"/>
      <c r="H742" s="4"/>
      <c r="I742" s="4"/>
      <c r="J742" s="4"/>
      <c r="K742" s="4"/>
      <c r="L742" s="4"/>
      <c r="M742" s="4"/>
      <c r="N742" s="249"/>
    </row>
    <row r="743" spans="2:14" x14ac:dyDescent="0.25">
      <c r="B743" s="4"/>
      <c r="C743" s="4"/>
      <c r="D743" s="4"/>
      <c r="E743" s="4"/>
      <c r="F743" s="4"/>
      <c r="G743" s="4"/>
      <c r="H743" s="4"/>
      <c r="I743" s="4"/>
      <c r="J743" s="4"/>
      <c r="K743" s="4"/>
      <c r="L743" s="4"/>
      <c r="M743" s="4"/>
      <c r="N743" s="249"/>
    </row>
    <row r="744" spans="2:14" x14ac:dyDescent="0.25">
      <c r="B744" s="4"/>
      <c r="C744" s="4"/>
      <c r="D744" s="4"/>
      <c r="E744" s="4"/>
      <c r="F744" s="4"/>
      <c r="G744" s="4"/>
      <c r="H744" s="4"/>
      <c r="I744" s="4"/>
      <c r="J744" s="4"/>
      <c r="K744" s="4"/>
      <c r="L744" s="4"/>
      <c r="M744" s="4"/>
      <c r="N744" s="249"/>
    </row>
    <row r="745" spans="2:14" x14ac:dyDescent="0.25">
      <c r="B745" s="4"/>
      <c r="C745" s="4"/>
      <c r="D745" s="4"/>
      <c r="E745" s="4"/>
      <c r="F745" s="4"/>
      <c r="G745" s="4"/>
      <c r="H745" s="4"/>
      <c r="I745" s="4"/>
      <c r="J745" s="4"/>
      <c r="K745" s="4"/>
      <c r="L745" s="4"/>
      <c r="M745" s="4"/>
      <c r="N745" s="249"/>
    </row>
    <row r="746" spans="2:14" x14ac:dyDescent="0.25">
      <c r="B746" s="4"/>
      <c r="C746" s="4"/>
      <c r="D746" s="4"/>
      <c r="E746" s="4"/>
      <c r="F746" s="4"/>
      <c r="G746" s="4"/>
      <c r="H746" s="4"/>
      <c r="I746" s="4"/>
      <c r="J746" s="4"/>
      <c r="K746" s="4"/>
      <c r="L746" s="4"/>
      <c r="M746" s="4"/>
      <c r="N746" s="249"/>
    </row>
    <row r="747" spans="2:14" x14ac:dyDescent="0.25">
      <c r="B747" s="4"/>
      <c r="C747" s="4"/>
      <c r="D747" s="4"/>
      <c r="E747" s="4"/>
      <c r="F747" s="4"/>
      <c r="G747" s="4"/>
      <c r="H747" s="4"/>
      <c r="I747" s="4"/>
      <c r="J747" s="4"/>
      <c r="K747" s="4"/>
      <c r="L747" s="4"/>
      <c r="M747" s="4"/>
      <c r="N747" s="249"/>
    </row>
    <row r="748" spans="2:14" x14ac:dyDescent="0.25">
      <c r="B748" s="4"/>
      <c r="C748" s="4"/>
      <c r="D748" s="4"/>
      <c r="E748" s="4"/>
      <c r="F748" s="4"/>
      <c r="G748" s="4"/>
      <c r="H748" s="4"/>
      <c r="I748" s="4"/>
      <c r="J748" s="4"/>
      <c r="K748" s="4"/>
      <c r="L748" s="4"/>
      <c r="M748" s="4"/>
      <c r="N748" s="249"/>
    </row>
    <row r="749" spans="2:14" x14ac:dyDescent="0.25">
      <c r="B749" s="4"/>
      <c r="C749" s="4"/>
      <c r="D749" s="4"/>
      <c r="E749" s="4"/>
      <c r="F749" s="4"/>
      <c r="G749" s="4"/>
      <c r="H749" s="4"/>
      <c r="I749" s="4"/>
      <c r="J749" s="4"/>
      <c r="K749" s="4"/>
      <c r="L749" s="4"/>
      <c r="M749" s="4"/>
      <c r="N749" s="249"/>
    </row>
    <row r="750" spans="2:14" x14ac:dyDescent="0.25">
      <c r="B750" s="4"/>
      <c r="C750" s="4"/>
      <c r="D750" s="4"/>
      <c r="E750" s="4"/>
      <c r="F750" s="4"/>
      <c r="G750" s="4"/>
      <c r="H750" s="4"/>
      <c r="I750" s="4"/>
      <c r="J750" s="4"/>
      <c r="K750" s="4"/>
      <c r="L750" s="4"/>
      <c r="M750" s="4"/>
      <c r="N750" s="249"/>
    </row>
    <row r="751" spans="2:14" x14ac:dyDescent="0.25">
      <c r="B751" s="4"/>
      <c r="C751" s="4"/>
      <c r="D751" s="4"/>
      <c r="E751" s="4"/>
      <c r="F751" s="4"/>
      <c r="G751" s="4"/>
      <c r="H751" s="4"/>
      <c r="I751" s="4"/>
      <c r="J751" s="4"/>
      <c r="K751" s="4"/>
      <c r="L751" s="4"/>
      <c r="M751" s="4"/>
      <c r="N751" s="249"/>
    </row>
    <row r="752" spans="2:14" x14ac:dyDescent="0.25">
      <c r="B752" s="4"/>
      <c r="C752" s="4"/>
      <c r="D752" s="4"/>
      <c r="E752" s="4"/>
      <c r="F752" s="4"/>
      <c r="G752" s="4"/>
      <c r="H752" s="4"/>
      <c r="I752" s="4"/>
      <c r="J752" s="4"/>
      <c r="K752" s="4"/>
      <c r="L752" s="4"/>
      <c r="M752" s="4"/>
      <c r="N752" s="249"/>
    </row>
    <row r="753" spans="2:14" x14ac:dyDescent="0.25">
      <c r="B753" s="4"/>
      <c r="C753" s="4"/>
      <c r="D753" s="4"/>
      <c r="E753" s="4"/>
      <c r="F753" s="4"/>
      <c r="G753" s="4"/>
      <c r="H753" s="4"/>
      <c r="I753" s="4"/>
      <c r="J753" s="4"/>
      <c r="K753" s="4"/>
      <c r="L753" s="4"/>
      <c r="M753" s="4"/>
      <c r="N753" s="249"/>
    </row>
    <row r="754" spans="2:14" x14ac:dyDescent="0.25">
      <c r="B754" s="4"/>
      <c r="C754" s="4"/>
      <c r="D754" s="4"/>
      <c r="E754" s="4"/>
      <c r="F754" s="4"/>
      <c r="G754" s="4"/>
      <c r="H754" s="4"/>
      <c r="I754" s="4"/>
      <c r="J754" s="4"/>
      <c r="K754" s="4"/>
      <c r="L754" s="4"/>
      <c r="M754" s="4"/>
      <c r="N754" s="249"/>
    </row>
    <row r="755" spans="2:14" x14ac:dyDescent="0.25">
      <c r="B755" s="4"/>
      <c r="C755" s="4"/>
      <c r="D755" s="4"/>
      <c r="E755" s="4"/>
      <c r="F755" s="4"/>
      <c r="G755" s="4"/>
      <c r="H755" s="4"/>
      <c r="I755" s="4"/>
      <c r="J755" s="4"/>
      <c r="K755" s="4"/>
      <c r="L755" s="4"/>
      <c r="M755" s="4"/>
      <c r="N755" s="249"/>
    </row>
    <row r="756" spans="2:14" x14ac:dyDescent="0.25">
      <c r="B756" s="4"/>
      <c r="C756" s="4"/>
      <c r="D756" s="4"/>
      <c r="E756" s="4"/>
      <c r="F756" s="4"/>
      <c r="G756" s="4"/>
      <c r="H756" s="4"/>
      <c r="I756" s="4"/>
      <c r="J756" s="4"/>
      <c r="K756" s="4"/>
      <c r="L756" s="4"/>
      <c r="M756" s="4"/>
      <c r="N756" s="249"/>
    </row>
    <row r="757" spans="2:14" x14ac:dyDescent="0.25">
      <c r="B757" s="4"/>
      <c r="C757" s="4"/>
      <c r="D757" s="4"/>
      <c r="E757" s="4"/>
      <c r="F757" s="4"/>
      <c r="G757" s="4"/>
      <c r="H757" s="4"/>
      <c r="I757" s="4"/>
      <c r="J757" s="4"/>
      <c r="K757" s="4"/>
      <c r="L757" s="4"/>
      <c r="M757" s="4"/>
      <c r="N757" s="249"/>
    </row>
    <row r="758" spans="2:14" x14ac:dyDescent="0.25">
      <c r="B758" s="4"/>
      <c r="C758" s="4"/>
      <c r="D758" s="4"/>
      <c r="E758" s="4"/>
      <c r="F758" s="4"/>
      <c r="G758" s="4"/>
      <c r="H758" s="4"/>
      <c r="I758" s="4"/>
      <c r="J758" s="4"/>
      <c r="K758" s="4"/>
      <c r="L758" s="4"/>
      <c r="M758" s="4"/>
      <c r="N758" s="249"/>
    </row>
    <row r="759" spans="2:14" x14ac:dyDescent="0.25">
      <c r="B759" s="4"/>
      <c r="C759" s="4"/>
      <c r="D759" s="4"/>
      <c r="E759" s="4"/>
      <c r="F759" s="4"/>
      <c r="G759" s="4"/>
      <c r="H759" s="4"/>
      <c r="I759" s="4"/>
      <c r="J759" s="4"/>
      <c r="K759" s="4"/>
      <c r="L759" s="4"/>
      <c r="M759" s="4"/>
      <c r="N759" s="249"/>
    </row>
    <row r="760" spans="2:14" x14ac:dyDescent="0.25">
      <c r="B760" s="4"/>
      <c r="C760" s="4"/>
      <c r="D760" s="4"/>
      <c r="E760" s="4"/>
      <c r="F760" s="4"/>
      <c r="G760" s="4"/>
      <c r="H760" s="4"/>
      <c r="I760" s="4"/>
      <c r="J760" s="4"/>
      <c r="K760" s="4"/>
      <c r="L760" s="4"/>
      <c r="M760" s="4"/>
      <c r="N760" s="249"/>
    </row>
    <row r="761" spans="2:14" x14ac:dyDescent="0.25">
      <c r="B761" s="4"/>
      <c r="C761" s="4"/>
      <c r="D761" s="4"/>
      <c r="E761" s="4"/>
      <c r="F761" s="4"/>
      <c r="G761" s="4"/>
      <c r="H761" s="4"/>
      <c r="I761" s="4"/>
      <c r="J761" s="4"/>
      <c r="K761" s="4"/>
      <c r="L761" s="4"/>
      <c r="M761" s="4"/>
      <c r="N761" s="249"/>
    </row>
    <row r="762" spans="2:14" x14ac:dyDescent="0.25">
      <c r="B762" s="4"/>
      <c r="C762" s="4"/>
      <c r="D762" s="4"/>
      <c r="E762" s="4"/>
      <c r="F762" s="4"/>
      <c r="G762" s="4"/>
      <c r="H762" s="4"/>
      <c r="I762" s="4"/>
      <c r="J762" s="4"/>
      <c r="K762" s="4"/>
      <c r="L762" s="4"/>
      <c r="M762" s="4"/>
      <c r="N762" s="249"/>
    </row>
    <row r="763" spans="2:14" x14ac:dyDescent="0.25">
      <c r="B763" s="4"/>
      <c r="C763" s="4"/>
      <c r="D763" s="4"/>
      <c r="E763" s="4"/>
      <c r="F763" s="4"/>
      <c r="G763" s="4"/>
      <c r="H763" s="4"/>
      <c r="I763" s="4"/>
      <c r="J763" s="4"/>
      <c r="K763" s="4"/>
      <c r="L763" s="4"/>
      <c r="M763" s="4"/>
      <c r="N763" s="249"/>
    </row>
    <row r="764" spans="2:14" x14ac:dyDescent="0.25">
      <c r="B764" s="4"/>
      <c r="C764" s="4"/>
      <c r="D764" s="4"/>
      <c r="E764" s="4"/>
      <c r="F764" s="4"/>
      <c r="G764" s="4"/>
      <c r="H764" s="4"/>
      <c r="I764" s="4"/>
      <c r="J764" s="4"/>
      <c r="K764" s="4"/>
      <c r="L764" s="4"/>
      <c r="M764" s="4"/>
      <c r="N764" s="249"/>
    </row>
    <row r="765" spans="2:14" x14ac:dyDescent="0.25">
      <c r="B765" s="4"/>
      <c r="C765" s="4"/>
      <c r="D765" s="4"/>
      <c r="E765" s="4"/>
      <c r="F765" s="4"/>
      <c r="G765" s="4"/>
      <c r="H765" s="4"/>
      <c r="I765" s="4"/>
      <c r="J765" s="4"/>
      <c r="K765" s="4"/>
      <c r="L765" s="4"/>
      <c r="M765" s="4"/>
      <c r="N765" s="249"/>
    </row>
    <row r="766" spans="2:14" x14ac:dyDescent="0.25">
      <c r="B766" s="4"/>
      <c r="C766" s="4"/>
      <c r="D766" s="4"/>
      <c r="E766" s="4"/>
      <c r="F766" s="4"/>
      <c r="G766" s="4"/>
      <c r="H766" s="4"/>
      <c r="I766" s="4"/>
      <c r="J766" s="4"/>
      <c r="K766" s="4"/>
      <c r="L766" s="4"/>
      <c r="M766" s="4"/>
      <c r="N766" s="249"/>
    </row>
    <row r="767" spans="2:14" x14ac:dyDescent="0.25">
      <c r="B767" s="4"/>
      <c r="C767" s="4"/>
      <c r="D767" s="4"/>
      <c r="E767" s="4"/>
      <c r="F767" s="4"/>
      <c r="G767" s="4"/>
      <c r="H767" s="4"/>
      <c r="I767" s="4"/>
      <c r="J767" s="4"/>
      <c r="K767" s="4"/>
      <c r="L767" s="4"/>
      <c r="M767" s="4"/>
      <c r="N767" s="249"/>
    </row>
    <row r="768" spans="2:14" x14ac:dyDescent="0.25">
      <c r="B768" s="4"/>
      <c r="C768" s="4"/>
      <c r="D768" s="4"/>
      <c r="E768" s="4"/>
      <c r="F768" s="4"/>
      <c r="G768" s="4"/>
      <c r="H768" s="4"/>
      <c r="I768" s="4"/>
      <c r="J768" s="4"/>
      <c r="K768" s="4"/>
      <c r="L768" s="4"/>
      <c r="M768" s="4"/>
      <c r="N768" s="249"/>
    </row>
    <row r="769" spans="2:14" x14ac:dyDescent="0.25">
      <c r="B769" s="4"/>
      <c r="C769" s="4"/>
      <c r="D769" s="4"/>
      <c r="E769" s="4"/>
      <c r="F769" s="4"/>
      <c r="G769" s="4"/>
      <c r="H769" s="4"/>
      <c r="I769" s="4"/>
      <c r="J769" s="4"/>
      <c r="K769" s="4"/>
      <c r="L769" s="4"/>
      <c r="M769" s="4"/>
      <c r="N769" s="249"/>
    </row>
    <row r="770" spans="2:14" x14ac:dyDescent="0.25">
      <c r="B770" s="4"/>
      <c r="C770" s="4"/>
      <c r="D770" s="4"/>
      <c r="E770" s="4"/>
      <c r="F770" s="4"/>
      <c r="G770" s="4"/>
      <c r="H770" s="4"/>
      <c r="I770" s="4"/>
      <c r="J770" s="4"/>
      <c r="K770" s="4"/>
      <c r="L770" s="4"/>
      <c r="M770" s="4"/>
      <c r="N770" s="249"/>
    </row>
    <row r="771" spans="2:14" x14ac:dyDescent="0.25">
      <c r="B771" s="4"/>
      <c r="C771" s="4"/>
      <c r="D771" s="4"/>
      <c r="E771" s="4"/>
      <c r="F771" s="4"/>
      <c r="G771" s="4"/>
      <c r="H771" s="4"/>
      <c r="I771" s="4"/>
      <c r="J771" s="4"/>
      <c r="K771" s="4"/>
      <c r="L771" s="4"/>
      <c r="M771" s="4"/>
      <c r="N771" s="249"/>
    </row>
    <row r="772" spans="2:14" x14ac:dyDescent="0.25">
      <c r="B772" s="4"/>
      <c r="C772" s="4"/>
      <c r="D772" s="4"/>
      <c r="E772" s="4"/>
      <c r="F772" s="4"/>
      <c r="G772" s="4"/>
      <c r="H772" s="4"/>
      <c r="I772" s="4"/>
      <c r="J772" s="4"/>
      <c r="K772" s="4"/>
      <c r="L772" s="4"/>
      <c r="M772" s="4"/>
      <c r="N772" s="249"/>
    </row>
    <row r="773" spans="2:14" x14ac:dyDescent="0.25">
      <c r="B773" s="4"/>
      <c r="C773" s="4"/>
      <c r="D773" s="4"/>
      <c r="E773" s="4"/>
      <c r="F773" s="4"/>
      <c r="G773" s="4"/>
      <c r="H773" s="4"/>
      <c r="I773" s="4"/>
      <c r="J773" s="4"/>
      <c r="K773" s="4"/>
      <c r="L773" s="4"/>
      <c r="M773" s="4"/>
      <c r="N773" s="249"/>
    </row>
    <row r="774" spans="2:14" x14ac:dyDescent="0.25">
      <c r="B774" s="4"/>
      <c r="C774" s="4"/>
      <c r="D774" s="4"/>
      <c r="E774" s="4"/>
      <c r="F774" s="4"/>
      <c r="G774" s="4"/>
      <c r="H774" s="4"/>
      <c r="I774" s="4"/>
      <c r="J774" s="4"/>
      <c r="K774" s="4"/>
      <c r="L774" s="4"/>
      <c r="M774" s="4"/>
      <c r="N774" s="249"/>
    </row>
    <row r="775" spans="2:14" x14ac:dyDescent="0.25">
      <c r="B775" s="4"/>
      <c r="C775" s="4"/>
      <c r="D775" s="4"/>
      <c r="E775" s="4"/>
      <c r="F775" s="4"/>
      <c r="G775" s="4"/>
      <c r="H775" s="4"/>
      <c r="I775" s="4"/>
      <c r="J775" s="4"/>
      <c r="K775" s="4"/>
      <c r="L775" s="4"/>
      <c r="M775" s="4"/>
      <c r="N775" s="249"/>
    </row>
    <row r="776" spans="2:14" x14ac:dyDescent="0.25">
      <c r="B776" s="4"/>
      <c r="C776" s="4"/>
      <c r="D776" s="4"/>
      <c r="E776" s="4"/>
      <c r="F776" s="4"/>
      <c r="G776" s="4"/>
      <c r="H776" s="4"/>
      <c r="I776" s="4"/>
      <c r="J776" s="4"/>
      <c r="K776" s="4"/>
      <c r="L776" s="4"/>
      <c r="M776" s="4"/>
      <c r="N776" s="249"/>
    </row>
    <row r="777" spans="2:14" x14ac:dyDescent="0.25">
      <c r="B777" s="4"/>
      <c r="C777" s="4"/>
      <c r="D777" s="4"/>
      <c r="E777" s="4"/>
      <c r="F777" s="4"/>
      <c r="G777" s="4"/>
      <c r="H777" s="4"/>
      <c r="I777" s="4"/>
      <c r="J777" s="4"/>
      <c r="K777" s="4"/>
      <c r="L777" s="4"/>
      <c r="M777" s="4"/>
      <c r="N777" s="249"/>
    </row>
    <row r="778" spans="2:14" x14ac:dyDescent="0.25">
      <c r="B778" s="4"/>
      <c r="C778" s="4"/>
      <c r="D778" s="4"/>
      <c r="E778" s="4"/>
      <c r="F778" s="4"/>
      <c r="G778" s="4"/>
      <c r="H778" s="4"/>
      <c r="I778" s="4"/>
      <c r="J778" s="4"/>
      <c r="K778" s="4"/>
      <c r="L778" s="4"/>
      <c r="M778" s="4"/>
      <c r="N778" s="249"/>
    </row>
    <row r="779" spans="2:14" x14ac:dyDescent="0.25">
      <c r="B779" s="4"/>
      <c r="C779" s="4"/>
      <c r="D779" s="4"/>
      <c r="E779" s="4"/>
      <c r="F779" s="4"/>
      <c r="G779" s="4"/>
      <c r="H779" s="4"/>
      <c r="I779" s="4"/>
      <c r="J779" s="4"/>
      <c r="K779" s="4"/>
      <c r="L779" s="4"/>
      <c r="M779" s="4"/>
      <c r="N779" s="249"/>
    </row>
    <row r="780" spans="2:14" x14ac:dyDescent="0.25">
      <c r="B780" s="4"/>
      <c r="C780" s="4"/>
      <c r="D780" s="4"/>
      <c r="E780" s="4"/>
      <c r="F780" s="4"/>
      <c r="G780" s="4"/>
      <c r="H780" s="4"/>
      <c r="I780" s="4"/>
      <c r="J780" s="4"/>
      <c r="K780" s="4"/>
      <c r="L780" s="4"/>
      <c r="M780" s="4"/>
      <c r="N780" s="249"/>
    </row>
    <row r="781" spans="2:14" x14ac:dyDescent="0.25">
      <c r="B781" s="4"/>
      <c r="C781" s="4"/>
      <c r="D781" s="4"/>
      <c r="E781" s="4"/>
      <c r="F781" s="4"/>
      <c r="G781" s="4"/>
      <c r="H781" s="4"/>
      <c r="I781" s="4"/>
      <c r="J781" s="4"/>
      <c r="K781" s="4"/>
      <c r="L781" s="4"/>
      <c r="M781" s="4"/>
      <c r="N781" s="249"/>
    </row>
    <row r="782" spans="2:14" x14ac:dyDescent="0.25">
      <c r="B782" s="4"/>
      <c r="C782" s="4"/>
      <c r="D782" s="4"/>
      <c r="E782" s="4"/>
      <c r="F782" s="4"/>
      <c r="G782" s="4"/>
      <c r="H782" s="4"/>
      <c r="I782" s="4"/>
      <c r="J782" s="4"/>
      <c r="K782" s="4"/>
      <c r="L782" s="4"/>
      <c r="M782" s="4"/>
      <c r="N782" s="249"/>
    </row>
    <row r="783" spans="2:14" x14ac:dyDescent="0.25">
      <c r="B783" s="4"/>
      <c r="C783" s="4"/>
      <c r="D783" s="4"/>
      <c r="E783" s="4"/>
      <c r="F783" s="4"/>
      <c r="G783" s="4"/>
      <c r="H783" s="4"/>
      <c r="I783" s="4"/>
      <c r="J783" s="4"/>
      <c r="K783" s="4"/>
      <c r="L783" s="4"/>
      <c r="M783" s="4"/>
      <c r="N783" s="249"/>
    </row>
    <row r="784" spans="2:14" x14ac:dyDescent="0.25">
      <c r="B784" s="4"/>
      <c r="C784" s="4"/>
      <c r="D784" s="4"/>
      <c r="E784" s="4"/>
      <c r="F784" s="4"/>
      <c r="G784" s="4"/>
      <c r="H784" s="4"/>
      <c r="I784" s="4"/>
      <c r="J784" s="4"/>
      <c r="K784" s="4"/>
      <c r="L784" s="4"/>
      <c r="M784" s="4"/>
      <c r="N784" s="249"/>
    </row>
    <row r="785" spans="2:14" x14ac:dyDescent="0.25">
      <c r="B785" s="4"/>
      <c r="C785" s="4"/>
      <c r="D785" s="4"/>
      <c r="E785" s="4"/>
      <c r="F785" s="4"/>
      <c r="G785" s="4"/>
      <c r="H785" s="4"/>
      <c r="I785" s="4"/>
      <c r="J785" s="4"/>
      <c r="K785" s="4"/>
      <c r="L785" s="4"/>
      <c r="M785" s="4"/>
      <c r="N785" s="249"/>
    </row>
    <row r="786" spans="2:14" x14ac:dyDescent="0.25">
      <c r="B786" s="4"/>
      <c r="C786" s="4"/>
      <c r="D786" s="4"/>
      <c r="E786" s="4"/>
      <c r="F786" s="4"/>
      <c r="G786" s="4"/>
      <c r="H786" s="4"/>
      <c r="I786" s="4"/>
      <c r="J786" s="4"/>
      <c r="K786" s="4"/>
      <c r="L786" s="4"/>
      <c r="M786" s="4"/>
      <c r="N786" s="249"/>
    </row>
    <row r="787" spans="2:14" x14ac:dyDescent="0.25">
      <c r="B787" s="4"/>
      <c r="C787" s="4"/>
      <c r="D787" s="4"/>
      <c r="E787" s="4"/>
      <c r="F787" s="4"/>
      <c r="G787" s="4"/>
      <c r="H787" s="4"/>
      <c r="I787" s="4"/>
      <c r="J787" s="4"/>
      <c r="K787" s="4"/>
      <c r="L787" s="4"/>
      <c r="M787" s="4"/>
      <c r="N787" s="249"/>
    </row>
    <row r="788" spans="2:14" x14ac:dyDescent="0.25">
      <c r="B788" s="4"/>
      <c r="C788" s="4"/>
      <c r="D788" s="4"/>
      <c r="E788" s="4"/>
      <c r="F788" s="4"/>
      <c r="G788" s="4"/>
      <c r="H788" s="4"/>
      <c r="I788" s="4"/>
      <c r="J788" s="4"/>
      <c r="K788" s="4"/>
      <c r="L788" s="4"/>
      <c r="M788" s="4"/>
      <c r="N788" s="249"/>
    </row>
    <row r="789" spans="2:14" x14ac:dyDescent="0.25">
      <c r="B789" s="4"/>
      <c r="C789" s="4"/>
      <c r="D789" s="4"/>
      <c r="E789" s="4"/>
      <c r="F789" s="4"/>
      <c r="G789" s="4"/>
      <c r="H789" s="4"/>
      <c r="I789" s="4"/>
      <c r="J789" s="4"/>
      <c r="K789" s="4"/>
      <c r="L789" s="4"/>
      <c r="M789" s="4"/>
      <c r="N789" s="249"/>
    </row>
    <row r="790" spans="2:14" x14ac:dyDescent="0.25">
      <c r="B790" s="4"/>
      <c r="C790" s="4"/>
      <c r="D790" s="4"/>
      <c r="E790" s="4"/>
      <c r="F790" s="4"/>
      <c r="G790" s="4"/>
      <c r="H790" s="4"/>
      <c r="I790" s="4"/>
      <c r="J790" s="4"/>
      <c r="K790" s="4"/>
      <c r="L790" s="4"/>
      <c r="M790" s="4"/>
      <c r="N790" s="249"/>
    </row>
    <row r="791" spans="2:14" x14ac:dyDescent="0.25">
      <c r="B791" s="4"/>
      <c r="C791" s="4"/>
      <c r="D791" s="4"/>
      <c r="E791" s="4"/>
      <c r="F791" s="4"/>
      <c r="G791" s="4"/>
      <c r="H791" s="4"/>
      <c r="I791" s="4"/>
      <c r="J791" s="4"/>
      <c r="K791" s="4"/>
      <c r="L791" s="4"/>
      <c r="M791" s="4"/>
      <c r="N791" s="249"/>
    </row>
    <row r="792" spans="2:14" x14ac:dyDescent="0.25">
      <c r="B792" s="4"/>
      <c r="C792" s="4"/>
      <c r="D792" s="4"/>
      <c r="E792" s="4"/>
      <c r="F792" s="4"/>
      <c r="G792" s="4"/>
      <c r="H792" s="4"/>
      <c r="I792" s="4"/>
      <c r="J792" s="4"/>
      <c r="K792" s="4"/>
      <c r="L792" s="4"/>
      <c r="M792" s="4"/>
      <c r="N792" s="249"/>
    </row>
    <row r="793" spans="2:14" x14ac:dyDescent="0.25">
      <c r="B793" s="4"/>
      <c r="C793" s="4"/>
      <c r="D793" s="4"/>
      <c r="E793" s="4"/>
      <c r="F793" s="4"/>
      <c r="G793" s="4"/>
      <c r="H793" s="4"/>
      <c r="I793" s="4"/>
      <c r="J793" s="4"/>
      <c r="K793" s="4"/>
      <c r="L793" s="4"/>
      <c r="M793" s="4"/>
      <c r="N793" s="249"/>
    </row>
    <row r="794" spans="2:14" x14ac:dyDescent="0.25">
      <c r="B794" s="4"/>
      <c r="C794" s="4"/>
      <c r="D794" s="4"/>
      <c r="E794" s="4"/>
      <c r="F794" s="4"/>
      <c r="G794" s="4"/>
      <c r="H794" s="4"/>
      <c r="I794" s="4"/>
      <c r="J794" s="4"/>
      <c r="K794" s="4"/>
      <c r="L794" s="4"/>
      <c r="M794" s="4"/>
      <c r="N794" s="249"/>
    </row>
    <row r="795" spans="2:14" x14ac:dyDescent="0.25">
      <c r="B795" s="4"/>
      <c r="C795" s="4"/>
      <c r="D795" s="4"/>
      <c r="E795" s="4"/>
      <c r="F795" s="4"/>
      <c r="G795" s="4"/>
      <c r="H795" s="4"/>
      <c r="I795" s="4"/>
      <c r="J795" s="4"/>
      <c r="K795" s="4"/>
      <c r="L795" s="4"/>
      <c r="M795" s="4"/>
      <c r="N795" s="249"/>
    </row>
    <row r="796" spans="2:14" x14ac:dyDescent="0.25">
      <c r="B796" s="4"/>
      <c r="C796" s="4"/>
      <c r="D796" s="4"/>
      <c r="E796" s="4"/>
      <c r="F796" s="4"/>
      <c r="G796" s="4"/>
      <c r="H796" s="4"/>
      <c r="I796" s="4"/>
      <c r="J796" s="4"/>
      <c r="K796" s="4"/>
      <c r="L796" s="4"/>
      <c r="M796" s="4"/>
      <c r="N796" s="249"/>
    </row>
    <row r="797" spans="2:14" x14ac:dyDescent="0.25">
      <c r="B797" s="4"/>
      <c r="C797" s="4"/>
      <c r="D797" s="4"/>
      <c r="E797" s="4"/>
      <c r="F797" s="4"/>
      <c r="G797" s="4"/>
      <c r="H797" s="4"/>
      <c r="I797" s="4"/>
      <c r="J797" s="4"/>
      <c r="K797" s="4"/>
      <c r="L797" s="4"/>
      <c r="M797" s="4"/>
      <c r="N797" s="249"/>
    </row>
    <row r="798" spans="2:14" x14ac:dyDescent="0.25">
      <c r="B798" s="4"/>
      <c r="C798" s="4"/>
      <c r="D798" s="4"/>
      <c r="E798" s="4"/>
      <c r="F798" s="4"/>
      <c r="G798" s="4"/>
      <c r="H798" s="4"/>
      <c r="I798" s="4"/>
      <c r="J798" s="4"/>
      <c r="K798" s="4"/>
      <c r="L798" s="4"/>
      <c r="M798" s="4"/>
      <c r="N798" s="249"/>
    </row>
    <row r="799" spans="2:14" x14ac:dyDescent="0.25">
      <c r="B799" s="4"/>
      <c r="C799" s="4"/>
      <c r="D799" s="4"/>
      <c r="E799" s="4"/>
      <c r="F799" s="4"/>
      <c r="G799" s="4"/>
      <c r="H799" s="4"/>
      <c r="I799" s="4"/>
      <c r="J799" s="4"/>
      <c r="K799" s="4"/>
      <c r="L799" s="4"/>
      <c r="M799" s="4"/>
      <c r="N799" s="249"/>
    </row>
    <row r="800" spans="2:14" x14ac:dyDescent="0.25">
      <c r="B800" s="4"/>
      <c r="C800" s="4"/>
      <c r="D800" s="4"/>
      <c r="E800" s="4"/>
      <c r="F800" s="4"/>
      <c r="G800" s="4"/>
      <c r="H800" s="4"/>
      <c r="I800" s="4"/>
      <c r="J800" s="4"/>
      <c r="K800" s="4"/>
      <c r="L800" s="4"/>
      <c r="M800" s="4"/>
      <c r="N800" s="249"/>
    </row>
    <row r="801" spans="2:14" x14ac:dyDescent="0.25">
      <c r="B801" s="4"/>
      <c r="C801" s="4"/>
      <c r="D801" s="4"/>
      <c r="E801" s="4"/>
      <c r="F801" s="4"/>
      <c r="G801" s="4"/>
      <c r="H801" s="4"/>
      <c r="I801" s="4"/>
      <c r="J801" s="4"/>
      <c r="K801" s="4"/>
      <c r="L801" s="4"/>
      <c r="M801" s="4"/>
      <c r="N801" s="249"/>
    </row>
    <row r="802" spans="2:14" x14ac:dyDescent="0.25">
      <c r="B802" s="4"/>
      <c r="C802" s="4"/>
      <c r="D802" s="4"/>
      <c r="E802" s="4"/>
      <c r="F802" s="4"/>
      <c r="G802" s="4"/>
      <c r="H802" s="4"/>
      <c r="I802" s="4"/>
      <c r="J802" s="4"/>
      <c r="K802" s="4"/>
      <c r="L802" s="4"/>
      <c r="M802" s="4"/>
      <c r="N802" s="249"/>
    </row>
    <row r="803" spans="2:14" x14ac:dyDescent="0.25">
      <c r="B803" s="4"/>
      <c r="C803" s="4"/>
      <c r="D803" s="4"/>
      <c r="E803" s="4"/>
      <c r="F803" s="4"/>
      <c r="G803" s="4"/>
      <c r="H803" s="4"/>
      <c r="I803" s="4"/>
      <c r="J803" s="4"/>
      <c r="K803" s="4"/>
      <c r="L803" s="4"/>
      <c r="M803" s="4"/>
      <c r="N803" s="249"/>
    </row>
    <row r="804" spans="2:14" x14ac:dyDescent="0.25">
      <c r="B804" s="4"/>
      <c r="C804" s="4"/>
      <c r="D804" s="4"/>
      <c r="E804" s="4"/>
      <c r="F804" s="4"/>
      <c r="G804" s="4"/>
      <c r="H804" s="4"/>
      <c r="I804" s="4"/>
      <c r="J804" s="4"/>
      <c r="K804" s="4"/>
      <c r="L804" s="4"/>
      <c r="M804" s="4"/>
      <c r="N804" s="249"/>
    </row>
    <row r="805" spans="2:14" x14ac:dyDescent="0.25">
      <c r="B805" s="4"/>
      <c r="C805" s="4"/>
      <c r="D805" s="4"/>
      <c r="E805" s="4"/>
      <c r="F805" s="4"/>
      <c r="G805" s="4"/>
      <c r="H805" s="4"/>
      <c r="I805" s="4"/>
      <c r="J805" s="4"/>
      <c r="K805" s="4"/>
      <c r="L805" s="4"/>
      <c r="M805" s="4"/>
      <c r="N805" s="249"/>
    </row>
    <row r="806" spans="2:14" x14ac:dyDescent="0.25">
      <c r="B806" s="4"/>
      <c r="C806" s="4"/>
      <c r="D806" s="4"/>
      <c r="E806" s="4"/>
      <c r="F806" s="4"/>
      <c r="G806" s="4"/>
      <c r="H806" s="4"/>
      <c r="I806" s="4"/>
      <c r="J806" s="4"/>
      <c r="K806" s="4"/>
      <c r="L806" s="4"/>
      <c r="M806" s="4"/>
      <c r="N806" s="249"/>
    </row>
    <row r="807" spans="2:14" x14ac:dyDescent="0.25">
      <c r="B807" s="4"/>
      <c r="C807" s="4"/>
      <c r="D807" s="4"/>
      <c r="E807" s="4"/>
      <c r="F807" s="4"/>
      <c r="G807" s="4"/>
      <c r="H807" s="4"/>
      <c r="I807" s="4"/>
      <c r="J807" s="4"/>
      <c r="K807" s="4"/>
      <c r="L807" s="4"/>
      <c r="M807" s="4"/>
      <c r="N807" s="249"/>
    </row>
    <row r="808" spans="2:14" x14ac:dyDescent="0.25">
      <c r="B808" s="4"/>
      <c r="C808" s="4"/>
      <c r="D808" s="4"/>
      <c r="E808" s="4"/>
      <c r="F808" s="4"/>
      <c r="G808" s="4"/>
      <c r="H808" s="4"/>
      <c r="I808" s="4"/>
      <c r="J808" s="4"/>
      <c r="K808" s="4"/>
      <c r="L808" s="4"/>
      <c r="M808" s="4"/>
      <c r="N808" s="249"/>
    </row>
    <row r="809" spans="2:14" x14ac:dyDescent="0.25">
      <c r="B809" s="4"/>
      <c r="C809" s="4"/>
      <c r="D809" s="4"/>
      <c r="E809" s="4"/>
      <c r="F809" s="4"/>
      <c r="G809" s="4"/>
      <c r="H809" s="4"/>
      <c r="I809" s="4"/>
      <c r="J809" s="4"/>
      <c r="K809" s="4"/>
      <c r="L809" s="4"/>
      <c r="M809" s="4"/>
      <c r="N809" s="249"/>
    </row>
    <row r="810" spans="2:14" x14ac:dyDescent="0.25">
      <c r="B810" s="4"/>
      <c r="C810" s="4"/>
      <c r="D810" s="4"/>
      <c r="E810" s="4"/>
      <c r="F810" s="4"/>
      <c r="G810" s="4"/>
      <c r="H810" s="4"/>
      <c r="I810" s="4"/>
      <c r="J810" s="4"/>
      <c r="K810" s="4"/>
      <c r="L810" s="4"/>
      <c r="M810" s="4"/>
      <c r="N810" s="249"/>
    </row>
    <row r="811" spans="2:14" x14ac:dyDescent="0.25">
      <c r="B811" s="4"/>
      <c r="C811" s="4"/>
      <c r="D811" s="4"/>
      <c r="E811" s="4"/>
      <c r="F811" s="4"/>
      <c r="G811" s="4"/>
      <c r="H811" s="4"/>
      <c r="I811" s="4"/>
      <c r="J811" s="4"/>
      <c r="K811" s="4"/>
      <c r="L811" s="4"/>
      <c r="M811" s="4"/>
      <c r="N811" s="249"/>
    </row>
    <row r="812" spans="2:14" x14ac:dyDescent="0.25">
      <c r="B812" s="4"/>
      <c r="C812" s="4"/>
      <c r="D812" s="4"/>
      <c r="E812" s="4"/>
      <c r="F812" s="4"/>
      <c r="G812" s="4"/>
      <c r="H812" s="4"/>
      <c r="I812" s="4"/>
      <c r="J812" s="4"/>
      <c r="K812" s="4"/>
      <c r="L812" s="4"/>
      <c r="M812" s="4"/>
      <c r="N812" s="249"/>
    </row>
    <row r="813" spans="2:14" x14ac:dyDescent="0.25">
      <c r="B813" s="4"/>
      <c r="C813" s="4"/>
      <c r="D813" s="4"/>
      <c r="E813" s="4"/>
      <c r="F813" s="4"/>
      <c r="G813" s="4"/>
      <c r="H813" s="4"/>
      <c r="I813" s="4"/>
      <c r="J813" s="4"/>
      <c r="K813" s="4"/>
      <c r="L813" s="4"/>
      <c r="M813" s="4"/>
      <c r="N813" s="249"/>
    </row>
    <row r="814" spans="2:14" x14ac:dyDescent="0.25">
      <c r="B814" s="4"/>
      <c r="C814" s="4"/>
      <c r="D814" s="4"/>
      <c r="E814" s="4"/>
      <c r="F814" s="4"/>
      <c r="G814" s="4"/>
      <c r="H814" s="4"/>
      <c r="I814" s="4"/>
      <c r="J814" s="4"/>
      <c r="K814" s="4"/>
      <c r="L814" s="4"/>
      <c r="M814" s="4"/>
      <c r="N814" s="249"/>
    </row>
    <row r="815" spans="2:14" x14ac:dyDescent="0.25">
      <c r="B815" s="4"/>
      <c r="C815" s="4"/>
      <c r="D815" s="4"/>
      <c r="E815" s="4"/>
      <c r="F815" s="4"/>
      <c r="G815" s="4"/>
      <c r="H815" s="4"/>
      <c r="I815" s="4"/>
      <c r="J815" s="4"/>
      <c r="K815" s="4"/>
      <c r="L815" s="4"/>
      <c r="M815" s="4"/>
      <c r="N815" s="249"/>
    </row>
    <row r="816" spans="2:14" x14ac:dyDescent="0.25">
      <c r="B816" s="4"/>
      <c r="C816" s="4"/>
      <c r="D816" s="4"/>
      <c r="E816" s="4"/>
      <c r="F816" s="4"/>
      <c r="G816" s="4"/>
      <c r="H816" s="4"/>
      <c r="I816" s="4"/>
      <c r="J816" s="4"/>
      <c r="K816" s="4"/>
      <c r="L816" s="4"/>
      <c r="M816" s="4"/>
      <c r="N816" s="249"/>
    </row>
    <row r="817" spans="2:14" x14ac:dyDescent="0.25">
      <c r="B817" s="4"/>
      <c r="C817" s="4"/>
      <c r="D817" s="4"/>
      <c r="E817" s="4"/>
      <c r="F817" s="4"/>
      <c r="G817" s="4"/>
      <c r="H817" s="4"/>
      <c r="I817" s="4"/>
      <c r="J817" s="4"/>
      <c r="K817" s="4"/>
      <c r="L817" s="4"/>
      <c r="M817" s="4"/>
      <c r="N817" s="249"/>
    </row>
    <row r="818" spans="2:14" x14ac:dyDescent="0.25">
      <c r="B818" s="4"/>
      <c r="C818" s="4"/>
      <c r="D818" s="4"/>
      <c r="E818" s="4"/>
      <c r="F818" s="4"/>
      <c r="G818" s="4"/>
      <c r="H818" s="4"/>
      <c r="I818" s="4"/>
      <c r="J818" s="4"/>
      <c r="K818" s="4"/>
      <c r="L818" s="4"/>
      <c r="M818" s="4"/>
      <c r="N818" s="249"/>
    </row>
    <row r="819" spans="2:14" x14ac:dyDescent="0.25">
      <c r="B819" s="4"/>
      <c r="C819" s="4"/>
      <c r="D819" s="4"/>
      <c r="E819" s="4"/>
      <c r="F819" s="4"/>
      <c r="G819" s="4"/>
      <c r="H819" s="4"/>
      <c r="I819" s="4"/>
      <c r="J819" s="4"/>
      <c r="K819" s="4"/>
      <c r="L819" s="4"/>
      <c r="M819" s="4"/>
      <c r="N819" s="249"/>
    </row>
    <row r="820" spans="2:14" x14ac:dyDescent="0.25">
      <c r="B820" s="4"/>
      <c r="C820" s="4"/>
      <c r="D820" s="4"/>
      <c r="E820" s="4"/>
      <c r="F820" s="4"/>
      <c r="G820" s="4"/>
      <c r="H820" s="4"/>
      <c r="I820" s="4"/>
      <c r="J820" s="4"/>
      <c r="K820" s="4"/>
      <c r="L820" s="4"/>
      <c r="M820" s="4"/>
      <c r="N820" s="249"/>
    </row>
    <row r="821" spans="2:14" x14ac:dyDescent="0.25">
      <c r="B821" s="4"/>
      <c r="C821" s="4"/>
      <c r="D821" s="4"/>
      <c r="E821" s="4"/>
      <c r="F821" s="4"/>
      <c r="G821" s="4"/>
      <c r="H821" s="4"/>
      <c r="I821" s="4"/>
      <c r="J821" s="4"/>
      <c r="K821" s="4"/>
      <c r="L821" s="4"/>
      <c r="M821" s="4"/>
      <c r="N821" s="249"/>
    </row>
    <row r="822" spans="2:14" x14ac:dyDescent="0.25">
      <c r="B822" s="4"/>
      <c r="C822" s="4"/>
      <c r="D822" s="4"/>
      <c r="E822" s="4"/>
      <c r="F822" s="4"/>
      <c r="G822" s="4"/>
      <c r="H822" s="4"/>
      <c r="I822" s="4"/>
      <c r="J822" s="4"/>
      <c r="K822" s="4"/>
      <c r="L822" s="4"/>
      <c r="M822" s="4"/>
      <c r="N822" s="249"/>
    </row>
    <row r="823" spans="2:14" x14ac:dyDescent="0.25">
      <c r="B823" s="4"/>
      <c r="C823" s="4"/>
      <c r="D823" s="4"/>
      <c r="E823" s="4"/>
      <c r="F823" s="4"/>
      <c r="G823" s="4"/>
      <c r="H823" s="4"/>
      <c r="I823" s="4"/>
      <c r="J823" s="4"/>
      <c r="K823" s="4"/>
      <c r="L823" s="4"/>
      <c r="M823" s="4"/>
      <c r="N823" s="249"/>
    </row>
    <row r="824" spans="2:14" x14ac:dyDescent="0.25">
      <c r="B824" s="4"/>
      <c r="C824" s="4"/>
      <c r="D824" s="4"/>
      <c r="E824" s="4"/>
      <c r="F824" s="4"/>
      <c r="G824" s="4"/>
      <c r="H824" s="4"/>
      <c r="I824" s="4"/>
      <c r="J824" s="4"/>
      <c r="K824" s="4"/>
      <c r="L824" s="4"/>
      <c r="M824" s="4"/>
      <c r="N824" s="249"/>
    </row>
    <row r="825" spans="2:14" x14ac:dyDescent="0.25">
      <c r="B825" s="4"/>
      <c r="C825" s="4"/>
      <c r="D825" s="4"/>
      <c r="E825" s="4"/>
      <c r="F825" s="4"/>
      <c r="G825" s="4"/>
      <c r="H825" s="4"/>
      <c r="I825" s="4"/>
      <c r="J825" s="4"/>
      <c r="K825" s="4"/>
      <c r="L825" s="4"/>
      <c r="M825" s="4"/>
      <c r="N825" s="249"/>
    </row>
    <row r="826" spans="2:14" x14ac:dyDescent="0.25">
      <c r="B826" s="4"/>
      <c r="C826" s="4"/>
      <c r="D826" s="4"/>
      <c r="E826" s="4"/>
      <c r="F826" s="4"/>
      <c r="G826" s="4"/>
      <c r="H826" s="4"/>
      <c r="I826" s="4"/>
      <c r="J826" s="4"/>
      <c r="K826" s="4"/>
      <c r="L826" s="4"/>
      <c r="M826" s="4"/>
      <c r="N826" s="249"/>
    </row>
    <row r="827" spans="2:14" x14ac:dyDescent="0.25">
      <c r="B827" s="4"/>
      <c r="C827" s="4"/>
      <c r="D827" s="4"/>
      <c r="E827" s="4"/>
      <c r="F827" s="4"/>
      <c r="G827" s="4"/>
      <c r="H827" s="4"/>
      <c r="I827" s="4"/>
      <c r="J827" s="4"/>
      <c r="K827" s="4"/>
      <c r="L827" s="4"/>
      <c r="M827" s="4"/>
      <c r="N827" s="249"/>
    </row>
    <row r="828" spans="2:14" x14ac:dyDescent="0.25">
      <c r="B828" s="4"/>
      <c r="C828" s="4"/>
      <c r="D828" s="4"/>
      <c r="E828" s="4"/>
      <c r="F828" s="4"/>
      <c r="G828" s="4"/>
      <c r="H828" s="4"/>
      <c r="I828" s="4"/>
      <c r="J828" s="4"/>
      <c r="K828" s="4"/>
      <c r="L828" s="4"/>
      <c r="M828" s="4"/>
      <c r="N828" s="249"/>
    </row>
    <row r="829" spans="2:14" x14ac:dyDescent="0.25">
      <c r="B829" s="4"/>
      <c r="C829" s="4"/>
      <c r="D829" s="4"/>
      <c r="E829" s="4"/>
      <c r="F829" s="4"/>
      <c r="G829" s="4"/>
      <c r="H829" s="4"/>
      <c r="I829" s="4"/>
      <c r="J829" s="4"/>
      <c r="K829" s="4"/>
      <c r="L829" s="4"/>
      <c r="M829" s="4"/>
      <c r="N829" s="249"/>
    </row>
    <row r="830" spans="2:14" x14ac:dyDescent="0.25">
      <c r="B830" s="4"/>
      <c r="C830" s="4"/>
      <c r="D830" s="4"/>
      <c r="E830" s="4"/>
      <c r="F830" s="4"/>
      <c r="G830" s="4"/>
      <c r="H830" s="4"/>
      <c r="I830" s="4"/>
      <c r="J830" s="4"/>
      <c r="K830" s="4"/>
      <c r="L830" s="4"/>
      <c r="M830" s="4"/>
      <c r="N830" s="249"/>
    </row>
    <row r="831" spans="2:14" x14ac:dyDescent="0.25">
      <c r="B831" s="4"/>
      <c r="C831" s="4"/>
      <c r="D831" s="4"/>
      <c r="E831" s="4"/>
      <c r="F831" s="4"/>
      <c r="G831" s="4"/>
      <c r="H831" s="4"/>
      <c r="I831" s="4"/>
      <c r="J831" s="4"/>
      <c r="K831" s="4"/>
      <c r="L831" s="4"/>
      <c r="M831" s="4"/>
      <c r="N831" s="249"/>
    </row>
    <row r="832" spans="2:14" x14ac:dyDescent="0.25">
      <c r="B832" s="4"/>
      <c r="C832" s="4"/>
      <c r="D832" s="4"/>
      <c r="E832" s="4"/>
      <c r="F832" s="4"/>
      <c r="G832" s="4"/>
      <c r="H832" s="4"/>
      <c r="I832" s="4"/>
      <c r="J832" s="4"/>
      <c r="K832" s="4"/>
      <c r="L832" s="4"/>
      <c r="M832" s="4"/>
      <c r="N832" s="249"/>
    </row>
    <row r="833" spans="2:14" x14ac:dyDescent="0.25">
      <c r="B833" s="4"/>
      <c r="C833" s="4"/>
      <c r="D833" s="4"/>
      <c r="E833" s="4"/>
      <c r="F833" s="4"/>
      <c r="G833" s="4"/>
      <c r="H833" s="4"/>
      <c r="I833" s="4"/>
      <c r="J833" s="4"/>
      <c r="K833" s="4"/>
      <c r="L833" s="4"/>
      <c r="M833" s="4"/>
      <c r="N833" s="249"/>
    </row>
    <row r="834" spans="2:14" x14ac:dyDescent="0.25">
      <c r="B834" s="4"/>
      <c r="C834" s="4"/>
      <c r="D834" s="4"/>
      <c r="E834" s="4"/>
      <c r="F834" s="4"/>
      <c r="G834" s="4"/>
      <c r="H834" s="4"/>
      <c r="I834" s="4"/>
      <c r="J834" s="4"/>
      <c r="K834" s="4"/>
      <c r="L834" s="4"/>
      <c r="M834" s="4"/>
      <c r="N834" s="249"/>
    </row>
    <row r="835" spans="2:14" x14ac:dyDescent="0.25">
      <c r="B835" s="4"/>
      <c r="C835" s="4"/>
      <c r="D835" s="4"/>
      <c r="E835" s="4"/>
      <c r="F835" s="4"/>
      <c r="G835" s="4"/>
      <c r="H835" s="4"/>
      <c r="I835" s="4"/>
      <c r="J835" s="4"/>
      <c r="K835" s="4"/>
      <c r="L835" s="4"/>
      <c r="M835" s="4"/>
      <c r="N835" s="249"/>
    </row>
    <row r="836" spans="2:14" x14ac:dyDescent="0.25">
      <c r="B836" s="4"/>
      <c r="C836" s="4"/>
      <c r="D836" s="4"/>
      <c r="E836" s="4"/>
      <c r="F836" s="4"/>
      <c r="G836" s="4"/>
      <c r="H836" s="4"/>
      <c r="I836" s="4"/>
      <c r="J836" s="4"/>
      <c r="K836" s="4"/>
      <c r="L836" s="4"/>
      <c r="M836" s="4"/>
      <c r="N836" s="249"/>
    </row>
    <row r="837" spans="2:14" x14ac:dyDescent="0.25">
      <c r="B837" s="4"/>
      <c r="C837" s="4"/>
      <c r="D837" s="4"/>
      <c r="E837" s="4"/>
      <c r="F837" s="4"/>
      <c r="G837" s="4"/>
      <c r="H837" s="4"/>
      <c r="I837" s="4"/>
      <c r="J837" s="4"/>
      <c r="K837" s="4"/>
      <c r="L837" s="4"/>
      <c r="M837" s="4"/>
      <c r="N837" s="249"/>
    </row>
    <row r="838" spans="2:14" x14ac:dyDescent="0.25">
      <c r="B838" s="4"/>
      <c r="C838" s="4"/>
      <c r="D838" s="4"/>
      <c r="E838" s="4"/>
      <c r="F838" s="4"/>
      <c r="G838" s="4"/>
      <c r="H838" s="4"/>
      <c r="I838" s="4"/>
      <c r="J838" s="4"/>
      <c r="K838" s="4"/>
      <c r="L838" s="4"/>
      <c r="M838" s="4"/>
      <c r="N838" s="249"/>
    </row>
    <row r="839" spans="2:14" x14ac:dyDescent="0.25">
      <c r="B839" s="4"/>
      <c r="C839" s="4"/>
      <c r="D839" s="4"/>
      <c r="E839" s="4"/>
      <c r="F839" s="4"/>
      <c r="G839" s="4"/>
      <c r="H839" s="4"/>
      <c r="I839" s="4"/>
      <c r="J839" s="4"/>
      <c r="K839" s="4"/>
      <c r="L839" s="4"/>
      <c r="M839" s="4"/>
      <c r="N839" s="249"/>
    </row>
    <row r="840" spans="2:14" x14ac:dyDescent="0.25">
      <c r="B840" s="4"/>
      <c r="C840" s="4"/>
      <c r="D840" s="4"/>
      <c r="E840" s="4"/>
      <c r="F840" s="4"/>
      <c r="G840" s="4"/>
      <c r="H840" s="4"/>
      <c r="I840" s="4"/>
      <c r="J840" s="4"/>
      <c r="K840" s="4"/>
      <c r="L840" s="4"/>
      <c r="M840" s="4"/>
      <c r="N840" s="249"/>
    </row>
    <row r="841" spans="2:14" x14ac:dyDescent="0.25">
      <c r="B841" s="4"/>
      <c r="C841" s="4"/>
      <c r="D841" s="4"/>
      <c r="E841" s="4"/>
      <c r="F841" s="4"/>
      <c r="G841" s="4"/>
      <c r="H841" s="4"/>
      <c r="I841" s="4"/>
      <c r="J841" s="4"/>
      <c r="K841" s="4"/>
      <c r="L841" s="4"/>
      <c r="M841" s="4"/>
      <c r="N841" s="249"/>
    </row>
    <row r="842" spans="2:14" x14ac:dyDescent="0.25">
      <c r="B842" s="4"/>
      <c r="C842" s="4"/>
      <c r="D842" s="4"/>
      <c r="E842" s="4"/>
      <c r="F842" s="4"/>
      <c r="G842" s="4"/>
      <c r="H842" s="4"/>
      <c r="I842" s="4"/>
      <c r="J842" s="4"/>
      <c r="K842" s="4"/>
      <c r="L842" s="4"/>
      <c r="M842" s="4"/>
      <c r="N842" s="249"/>
    </row>
    <row r="843" spans="2:14" x14ac:dyDescent="0.25">
      <c r="B843" s="4"/>
      <c r="C843" s="4"/>
      <c r="D843" s="4"/>
      <c r="E843" s="4"/>
      <c r="F843" s="4"/>
      <c r="G843" s="4"/>
      <c r="H843" s="4"/>
      <c r="I843" s="4"/>
      <c r="J843" s="4"/>
      <c r="K843" s="4"/>
      <c r="L843" s="4"/>
      <c r="M843" s="4"/>
      <c r="N843" s="249"/>
    </row>
    <row r="844" spans="2:14" x14ac:dyDescent="0.25">
      <c r="B844" s="4"/>
      <c r="C844" s="4"/>
      <c r="D844" s="4"/>
      <c r="E844" s="4"/>
      <c r="F844" s="4"/>
      <c r="G844" s="4"/>
      <c r="H844" s="4"/>
      <c r="I844" s="4"/>
      <c r="J844" s="4"/>
      <c r="K844" s="4"/>
      <c r="L844" s="4"/>
      <c r="M844" s="4"/>
      <c r="N844" s="249"/>
    </row>
    <row r="845" spans="2:14" x14ac:dyDescent="0.25">
      <c r="B845" s="4"/>
      <c r="C845" s="4"/>
      <c r="D845" s="4"/>
      <c r="E845" s="4"/>
      <c r="F845" s="4"/>
      <c r="G845" s="4"/>
      <c r="H845" s="4"/>
      <c r="I845" s="4"/>
      <c r="J845" s="4"/>
      <c r="K845" s="4"/>
      <c r="L845" s="4"/>
      <c r="M845" s="4"/>
      <c r="N845" s="249"/>
    </row>
    <row r="846" spans="2:14" x14ac:dyDescent="0.25">
      <c r="B846" s="4"/>
      <c r="C846" s="4"/>
      <c r="D846" s="4"/>
      <c r="E846" s="4"/>
      <c r="F846" s="4"/>
      <c r="G846" s="4"/>
      <c r="H846" s="4"/>
      <c r="I846" s="4"/>
      <c r="J846" s="4"/>
      <c r="K846" s="4"/>
      <c r="L846" s="4"/>
      <c r="M846" s="4"/>
      <c r="N846" s="249"/>
    </row>
    <row r="847" spans="2:14" x14ac:dyDescent="0.25">
      <c r="B847" s="4"/>
      <c r="C847" s="4"/>
      <c r="D847" s="4"/>
      <c r="E847" s="4"/>
      <c r="F847" s="4"/>
      <c r="G847" s="4"/>
      <c r="H847" s="4"/>
      <c r="I847" s="4"/>
      <c r="J847" s="4"/>
      <c r="K847" s="4"/>
      <c r="L847" s="4"/>
      <c r="M847" s="4"/>
      <c r="N847" s="249"/>
    </row>
    <row r="848" spans="2:14" x14ac:dyDescent="0.25">
      <c r="B848" s="4"/>
      <c r="C848" s="4"/>
      <c r="D848" s="4"/>
      <c r="E848" s="4"/>
      <c r="F848" s="4"/>
      <c r="G848" s="4"/>
      <c r="H848" s="4"/>
      <c r="I848" s="4"/>
      <c r="J848" s="4"/>
      <c r="K848" s="4"/>
      <c r="L848" s="4"/>
      <c r="M848" s="4"/>
      <c r="N848" s="249"/>
    </row>
    <row r="849" spans="2:14" x14ac:dyDescent="0.25">
      <c r="B849" s="4"/>
      <c r="C849" s="4"/>
      <c r="D849" s="4"/>
      <c r="E849" s="4"/>
      <c r="F849" s="4"/>
      <c r="G849" s="4"/>
      <c r="H849" s="4"/>
      <c r="I849" s="4"/>
      <c r="J849" s="4"/>
      <c r="K849" s="4"/>
      <c r="L849" s="4"/>
      <c r="M849" s="4"/>
      <c r="N849" s="249"/>
    </row>
    <row r="850" spans="2:14" x14ac:dyDescent="0.25">
      <c r="B850" s="4"/>
      <c r="C850" s="4"/>
      <c r="D850" s="4"/>
      <c r="E850" s="4"/>
      <c r="F850" s="4"/>
      <c r="G850" s="4"/>
      <c r="H850" s="4"/>
      <c r="I850" s="4"/>
      <c r="J850" s="4"/>
      <c r="K850" s="4"/>
      <c r="L850" s="4"/>
      <c r="M850" s="4"/>
      <c r="N850" s="249"/>
    </row>
    <row r="851" spans="2:14" x14ac:dyDescent="0.25">
      <c r="B851" s="4"/>
      <c r="C851" s="4"/>
      <c r="D851" s="4"/>
      <c r="E851" s="4"/>
      <c r="F851" s="4"/>
      <c r="G851" s="4"/>
      <c r="H851" s="4"/>
      <c r="I851" s="4"/>
      <c r="J851" s="4"/>
      <c r="K851" s="4"/>
      <c r="L851" s="4"/>
      <c r="M851" s="4"/>
      <c r="N851" s="249"/>
    </row>
    <row r="852" spans="2:14" x14ac:dyDescent="0.25">
      <c r="B852" s="4"/>
      <c r="C852" s="4"/>
      <c r="D852" s="4"/>
      <c r="E852" s="4"/>
      <c r="F852" s="4"/>
      <c r="G852" s="4"/>
      <c r="H852" s="4"/>
      <c r="I852" s="4"/>
      <c r="J852" s="4"/>
      <c r="K852" s="4"/>
      <c r="L852" s="4"/>
      <c r="M852" s="4"/>
      <c r="N852" s="249"/>
    </row>
    <row r="853" spans="2:14" x14ac:dyDescent="0.25">
      <c r="B853" s="4"/>
      <c r="C853" s="4"/>
      <c r="D853" s="4"/>
      <c r="E853" s="4"/>
      <c r="F853" s="4"/>
      <c r="G853" s="4"/>
      <c r="H853" s="4"/>
      <c r="I853" s="4"/>
      <c r="J853" s="4"/>
      <c r="K853" s="4"/>
      <c r="L853" s="4"/>
      <c r="M853" s="4"/>
      <c r="N853" s="249"/>
    </row>
    <row r="854" spans="2:14" x14ac:dyDescent="0.25">
      <c r="B854" s="4"/>
      <c r="C854" s="4"/>
      <c r="D854" s="4"/>
      <c r="E854" s="4"/>
      <c r="F854" s="4"/>
      <c r="G854" s="4"/>
      <c r="H854" s="4"/>
      <c r="I854" s="4"/>
      <c r="J854" s="4"/>
      <c r="K854" s="4"/>
      <c r="L854" s="4"/>
      <c r="M854" s="4"/>
      <c r="N854" s="249"/>
    </row>
    <row r="855" spans="2:14" x14ac:dyDescent="0.25">
      <c r="B855" s="4"/>
      <c r="C855" s="4"/>
      <c r="D855" s="4"/>
      <c r="E855" s="4"/>
      <c r="F855" s="4"/>
      <c r="G855" s="4"/>
      <c r="H855" s="4"/>
      <c r="I855" s="4"/>
      <c r="J855" s="4"/>
      <c r="K855" s="4"/>
      <c r="L855" s="4"/>
      <c r="M855" s="4"/>
      <c r="N855" s="249"/>
    </row>
    <row r="856" spans="2:14" x14ac:dyDescent="0.25">
      <c r="B856" s="4"/>
      <c r="C856" s="4"/>
      <c r="D856" s="4"/>
      <c r="E856" s="4"/>
      <c r="F856" s="4"/>
      <c r="G856" s="4"/>
      <c r="H856" s="4"/>
      <c r="I856" s="4"/>
      <c r="J856" s="4"/>
      <c r="K856" s="4"/>
      <c r="L856" s="4"/>
      <c r="M856" s="4"/>
      <c r="N856" s="249"/>
    </row>
    <row r="857" spans="2:14" x14ac:dyDescent="0.25">
      <c r="B857" s="4"/>
      <c r="C857" s="4"/>
      <c r="D857" s="4"/>
      <c r="E857" s="4"/>
      <c r="F857" s="4"/>
      <c r="G857" s="4"/>
      <c r="H857" s="4"/>
      <c r="I857" s="4"/>
      <c r="J857" s="4"/>
      <c r="K857" s="4"/>
      <c r="L857" s="4"/>
      <c r="M857" s="4"/>
      <c r="N857" s="249"/>
    </row>
    <row r="858" spans="2:14" x14ac:dyDescent="0.25">
      <c r="B858" s="4"/>
      <c r="C858" s="4"/>
      <c r="D858" s="4"/>
      <c r="E858" s="4"/>
      <c r="F858" s="4"/>
      <c r="G858" s="4"/>
      <c r="H858" s="4"/>
      <c r="I858" s="4"/>
      <c r="J858" s="4"/>
      <c r="K858" s="4"/>
      <c r="L858" s="4"/>
      <c r="M858" s="4"/>
      <c r="N858" s="249"/>
    </row>
    <row r="859" spans="2:14" x14ac:dyDescent="0.25">
      <c r="B859" s="4"/>
      <c r="C859" s="4"/>
      <c r="D859" s="4"/>
      <c r="E859" s="4"/>
      <c r="F859" s="4"/>
      <c r="G859" s="4"/>
      <c r="H859" s="4"/>
      <c r="I859" s="4"/>
      <c r="J859" s="4"/>
      <c r="K859" s="4"/>
      <c r="L859" s="4"/>
      <c r="M859" s="4"/>
      <c r="N859" s="249"/>
    </row>
    <row r="860" spans="2:14" x14ac:dyDescent="0.25">
      <c r="B860" s="4"/>
      <c r="C860" s="4"/>
      <c r="D860" s="4"/>
      <c r="E860" s="4"/>
      <c r="F860" s="4"/>
      <c r="G860" s="4"/>
      <c r="H860" s="4"/>
      <c r="I860" s="4"/>
      <c r="J860" s="4"/>
      <c r="K860" s="4"/>
      <c r="L860" s="4"/>
      <c r="M860" s="4"/>
      <c r="N860" s="249"/>
    </row>
    <row r="861" spans="2:14" x14ac:dyDescent="0.25">
      <c r="B861" s="4"/>
      <c r="C861" s="4"/>
      <c r="D861" s="4"/>
      <c r="E861" s="4"/>
      <c r="F861" s="4"/>
      <c r="G861" s="4"/>
      <c r="H861" s="4"/>
      <c r="I861" s="4"/>
      <c r="J861" s="4"/>
      <c r="K861" s="4"/>
      <c r="L861" s="4"/>
      <c r="M861" s="4"/>
      <c r="N861" s="249"/>
    </row>
    <row r="862" spans="2:14" x14ac:dyDescent="0.25">
      <c r="B862" s="4"/>
      <c r="C862" s="4"/>
      <c r="D862" s="4"/>
      <c r="E862" s="4"/>
      <c r="F862" s="4"/>
      <c r="G862" s="4"/>
      <c r="H862" s="4"/>
      <c r="I862" s="4"/>
      <c r="J862" s="4"/>
      <c r="K862" s="4"/>
      <c r="L862" s="4"/>
      <c r="M862" s="4"/>
      <c r="N862" s="249"/>
    </row>
    <row r="863" spans="2:14" x14ac:dyDescent="0.25">
      <c r="B863" s="4"/>
      <c r="C863" s="4"/>
      <c r="D863" s="4"/>
      <c r="E863" s="4"/>
      <c r="F863" s="4"/>
      <c r="G863" s="4"/>
      <c r="H863" s="4"/>
      <c r="I863" s="4"/>
      <c r="J863" s="4"/>
      <c r="K863" s="4"/>
      <c r="L863" s="4"/>
      <c r="M863" s="4"/>
      <c r="N863" s="249"/>
    </row>
    <row r="864" spans="2:14" x14ac:dyDescent="0.25">
      <c r="B864" s="4"/>
      <c r="C864" s="4"/>
      <c r="D864" s="4"/>
      <c r="E864" s="4"/>
      <c r="F864" s="4"/>
      <c r="G864" s="4"/>
      <c r="H864" s="4"/>
      <c r="I864" s="4"/>
      <c r="J864" s="4"/>
      <c r="K864" s="4"/>
      <c r="L864" s="4"/>
      <c r="M864" s="4"/>
      <c r="N864" s="249"/>
    </row>
    <row r="865" spans="2:14" x14ac:dyDescent="0.25">
      <c r="B865" s="4"/>
      <c r="C865" s="4"/>
      <c r="D865" s="4"/>
      <c r="E865" s="4"/>
      <c r="F865" s="4"/>
      <c r="G865" s="4"/>
      <c r="H865" s="4"/>
      <c r="I865" s="4"/>
      <c r="J865" s="4"/>
      <c r="K865" s="4"/>
      <c r="L865" s="4"/>
      <c r="M865" s="4"/>
      <c r="N865" s="249"/>
    </row>
    <row r="866" spans="2:14" x14ac:dyDescent="0.25">
      <c r="B866" s="4"/>
      <c r="C866" s="4"/>
      <c r="D866" s="4"/>
      <c r="E866" s="4"/>
      <c r="F866" s="4"/>
      <c r="G866" s="4"/>
      <c r="H866" s="4"/>
      <c r="I866" s="4"/>
      <c r="J866" s="4"/>
      <c r="K866" s="4"/>
      <c r="L866" s="4"/>
      <c r="M866" s="4"/>
      <c r="N866" s="249"/>
    </row>
    <row r="867" spans="2:14" x14ac:dyDescent="0.25">
      <c r="B867" s="4"/>
      <c r="C867" s="4"/>
      <c r="D867" s="4"/>
      <c r="E867" s="4"/>
      <c r="F867" s="4"/>
      <c r="G867" s="4"/>
      <c r="H867" s="4"/>
      <c r="I867" s="4"/>
      <c r="J867" s="4"/>
      <c r="K867" s="4"/>
      <c r="L867" s="4"/>
      <c r="M867" s="4"/>
      <c r="N867" s="249"/>
    </row>
    <row r="868" spans="2:14" x14ac:dyDescent="0.25">
      <c r="B868" s="4"/>
      <c r="C868" s="4"/>
      <c r="D868" s="4"/>
      <c r="E868" s="4"/>
      <c r="F868" s="4"/>
      <c r="G868" s="4"/>
      <c r="H868" s="4"/>
      <c r="I868" s="4"/>
      <c r="J868" s="4"/>
      <c r="K868" s="4"/>
      <c r="L868" s="4"/>
      <c r="M868" s="4"/>
      <c r="N868" s="249"/>
    </row>
    <row r="869" spans="2:14" x14ac:dyDescent="0.25">
      <c r="B869" s="4"/>
      <c r="C869" s="4"/>
      <c r="D869" s="4"/>
      <c r="E869" s="4"/>
      <c r="F869" s="4"/>
      <c r="G869" s="4"/>
      <c r="H869" s="4"/>
      <c r="I869" s="4"/>
      <c r="J869" s="4"/>
      <c r="K869" s="4"/>
      <c r="L869" s="4"/>
      <c r="M869" s="4"/>
      <c r="N869" s="249"/>
    </row>
    <row r="870" spans="2:14" x14ac:dyDescent="0.25">
      <c r="B870" s="4"/>
      <c r="C870" s="4"/>
      <c r="D870" s="4"/>
      <c r="E870" s="4"/>
      <c r="F870" s="4"/>
      <c r="G870" s="4"/>
      <c r="H870" s="4"/>
      <c r="I870" s="4"/>
      <c r="J870" s="4"/>
      <c r="K870" s="4"/>
      <c r="L870" s="4"/>
      <c r="M870" s="4"/>
      <c r="N870" s="249"/>
    </row>
    <row r="871" spans="2:14" x14ac:dyDescent="0.25">
      <c r="B871" s="4"/>
      <c r="C871" s="4"/>
      <c r="D871" s="4"/>
      <c r="E871" s="4"/>
      <c r="F871" s="4"/>
      <c r="G871" s="4"/>
      <c r="H871" s="4"/>
      <c r="I871" s="4"/>
      <c r="J871" s="4"/>
      <c r="K871" s="4"/>
      <c r="L871" s="4"/>
      <c r="M871" s="4"/>
      <c r="N871" s="249"/>
    </row>
    <row r="872" spans="2:14" x14ac:dyDescent="0.25">
      <c r="B872" s="4"/>
      <c r="C872" s="4"/>
      <c r="D872" s="4"/>
      <c r="E872" s="4"/>
      <c r="F872" s="4"/>
      <c r="G872" s="4"/>
      <c r="H872" s="4"/>
      <c r="I872" s="4"/>
      <c r="J872" s="4"/>
      <c r="K872" s="4"/>
      <c r="L872" s="4"/>
      <c r="M872" s="4"/>
      <c r="N872" s="249"/>
    </row>
    <row r="873" spans="2:14" x14ac:dyDescent="0.25">
      <c r="B873" s="4"/>
      <c r="C873" s="4"/>
      <c r="D873" s="4"/>
      <c r="E873" s="4"/>
      <c r="F873" s="4"/>
      <c r="G873" s="4"/>
      <c r="H873" s="4"/>
      <c r="I873" s="4"/>
      <c r="J873" s="4"/>
      <c r="K873" s="4"/>
      <c r="L873" s="4"/>
      <c r="M873" s="4"/>
      <c r="N873" s="249"/>
    </row>
    <row r="874" spans="2:14" x14ac:dyDescent="0.25">
      <c r="B874" s="4"/>
      <c r="C874" s="4"/>
      <c r="D874" s="4"/>
      <c r="E874" s="4"/>
      <c r="F874" s="4"/>
      <c r="G874" s="4"/>
      <c r="H874" s="4"/>
      <c r="I874" s="4"/>
      <c r="J874" s="4"/>
      <c r="K874" s="4"/>
      <c r="L874" s="4"/>
      <c r="M874" s="4"/>
      <c r="N874" s="249"/>
    </row>
    <row r="875" spans="2:14" x14ac:dyDescent="0.25">
      <c r="B875" s="4"/>
      <c r="C875" s="4"/>
      <c r="D875" s="4"/>
      <c r="E875" s="4"/>
      <c r="F875" s="4"/>
      <c r="G875" s="4"/>
      <c r="H875" s="4"/>
      <c r="I875" s="4"/>
      <c r="J875" s="4"/>
      <c r="K875" s="4"/>
      <c r="L875" s="4"/>
      <c r="M875" s="4"/>
      <c r="N875" s="249"/>
    </row>
    <row r="876" spans="2:14" x14ac:dyDescent="0.25">
      <c r="B876" s="4"/>
      <c r="C876" s="4"/>
      <c r="D876" s="4"/>
      <c r="E876" s="4"/>
      <c r="F876" s="4"/>
      <c r="G876" s="4"/>
      <c r="H876" s="4"/>
      <c r="I876" s="4"/>
      <c r="J876" s="4"/>
      <c r="K876" s="4"/>
      <c r="L876" s="4"/>
      <c r="M876" s="4"/>
      <c r="N876" s="249"/>
    </row>
    <row r="877" spans="2:14" x14ac:dyDescent="0.25">
      <c r="B877" s="4"/>
      <c r="C877" s="4"/>
      <c r="D877" s="4"/>
      <c r="E877" s="4"/>
      <c r="F877" s="4"/>
      <c r="G877" s="4"/>
      <c r="H877" s="4"/>
      <c r="I877" s="4"/>
      <c r="J877" s="4"/>
      <c r="K877" s="4"/>
      <c r="L877" s="4"/>
      <c r="M877" s="4"/>
      <c r="N877" s="249"/>
    </row>
    <row r="878" spans="2:14" x14ac:dyDescent="0.25">
      <c r="B878" s="4"/>
      <c r="C878" s="4"/>
      <c r="D878" s="4"/>
      <c r="E878" s="4"/>
      <c r="F878" s="4"/>
      <c r="G878" s="4"/>
      <c r="H878" s="4"/>
      <c r="I878" s="4"/>
      <c r="J878" s="4"/>
      <c r="K878" s="4"/>
      <c r="L878" s="4"/>
      <c r="M878" s="4"/>
      <c r="N878" s="249"/>
    </row>
    <row r="879" spans="2:14" x14ac:dyDescent="0.25">
      <c r="B879" s="4"/>
      <c r="C879" s="4"/>
      <c r="D879" s="4"/>
      <c r="E879" s="4"/>
      <c r="F879" s="4"/>
      <c r="G879" s="4"/>
      <c r="H879" s="4"/>
      <c r="I879" s="4"/>
      <c r="J879" s="4"/>
      <c r="K879" s="4"/>
      <c r="L879" s="4"/>
      <c r="M879" s="4"/>
      <c r="N879" s="249"/>
    </row>
    <row r="880" spans="2:14" x14ac:dyDescent="0.25">
      <c r="B880" s="4"/>
      <c r="C880" s="4"/>
      <c r="D880" s="4"/>
      <c r="E880" s="4"/>
      <c r="F880" s="4"/>
      <c r="G880" s="4"/>
      <c r="H880" s="4"/>
      <c r="I880" s="4"/>
      <c r="J880" s="4"/>
      <c r="K880" s="4"/>
      <c r="L880" s="4"/>
      <c r="M880" s="4"/>
      <c r="N880" s="249"/>
    </row>
    <row r="881" spans="2:14" x14ac:dyDescent="0.25">
      <c r="B881" s="4"/>
      <c r="C881" s="4"/>
      <c r="D881" s="4"/>
      <c r="E881" s="4"/>
      <c r="F881" s="4"/>
      <c r="G881" s="4"/>
      <c r="H881" s="4"/>
      <c r="I881" s="4"/>
      <c r="J881" s="4"/>
      <c r="K881" s="4"/>
      <c r="L881" s="4"/>
      <c r="M881" s="4"/>
      <c r="N881" s="249"/>
    </row>
    <row r="882" spans="2:14" x14ac:dyDescent="0.25">
      <c r="B882" s="4"/>
      <c r="C882" s="4"/>
      <c r="D882" s="4"/>
      <c r="E882" s="4"/>
      <c r="F882" s="4"/>
      <c r="G882" s="4"/>
      <c r="H882" s="4"/>
      <c r="I882" s="4"/>
      <c r="J882" s="4"/>
      <c r="K882" s="4"/>
      <c r="L882" s="4"/>
      <c r="M882" s="4"/>
      <c r="N882" s="249"/>
    </row>
    <row r="883" spans="2:14" x14ac:dyDescent="0.25">
      <c r="B883" s="4"/>
      <c r="C883" s="4"/>
      <c r="D883" s="4"/>
      <c r="E883" s="4"/>
      <c r="F883" s="4"/>
      <c r="G883" s="4"/>
      <c r="H883" s="4"/>
      <c r="I883" s="4"/>
      <c r="J883" s="4"/>
      <c r="K883" s="4"/>
      <c r="L883" s="4"/>
      <c r="M883" s="4"/>
      <c r="N883" s="249"/>
    </row>
    <row r="884" spans="2:14" x14ac:dyDescent="0.25">
      <c r="B884" s="4"/>
      <c r="C884" s="4"/>
      <c r="D884" s="4"/>
      <c r="E884" s="4"/>
      <c r="F884" s="4"/>
      <c r="G884" s="4"/>
      <c r="H884" s="4"/>
      <c r="I884" s="4"/>
      <c r="J884" s="4"/>
      <c r="K884" s="4"/>
      <c r="L884" s="4"/>
      <c r="M884" s="4"/>
      <c r="N884" s="249"/>
    </row>
    <row r="885" spans="2:14" x14ac:dyDescent="0.25">
      <c r="B885" s="4"/>
      <c r="C885" s="4"/>
      <c r="D885" s="4"/>
      <c r="E885" s="4"/>
      <c r="F885" s="4"/>
      <c r="G885" s="4"/>
      <c r="H885" s="4"/>
      <c r="I885" s="4"/>
      <c r="J885" s="4"/>
      <c r="K885" s="4"/>
      <c r="L885" s="4"/>
      <c r="M885" s="4"/>
      <c r="N885" s="249"/>
    </row>
    <row r="886" spans="2:14" x14ac:dyDescent="0.25">
      <c r="B886" s="4"/>
      <c r="C886" s="4"/>
      <c r="D886" s="4"/>
      <c r="E886" s="4"/>
      <c r="F886" s="4"/>
      <c r="G886" s="4"/>
      <c r="H886" s="4"/>
      <c r="I886" s="4"/>
      <c r="J886" s="4"/>
      <c r="K886" s="4"/>
      <c r="L886" s="4"/>
      <c r="M886" s="4"/>
      <c r="N886" s="249"/>
    </row>
    <row r="887" spans="2:14" x14ac:dyDescent="0.25">
      <c r="B887" s="4"/>
      <c r="C887" s="4"/>
      <c r="D887" s="4"/>
      <c r="E887" s="4"/>
      <c r="F887" s="4"/>
      <c r="G887" s="4"/>
      <c r="H887" s="4"/>
      <c r="I887" s="4"/>
      <c r="J887" s="4"/>
      <c r="K887" s="4"/>
      <c r="L887" s="4"/>
      <c r="M887" s="4"/>
      <c r="N887" s="249"/>
    </row>
    <row r="888" spans="2:14" x14ac:dyDescent="0.25">
      <c r="B888" s="4"/>
      <c r="C888" s="4"/>
      <c r="D888" s="4"/>
      <c r="E888" s="4"/>
      <c r="F888" s="4"/>
      <c r="G888" s="4"/>
      <c r="H888" s="4"/>
      <c r="I888" s="4"/>
      <c r="J888" s="4"/>
      <c r="K888" s="4"/>
      <c r="L888" s="4"/>
      <c r="M888" s="4"/>
      <c r="N888" s="249"/>
    </row>
    <row r="889" spans="2:14" x14ac:dyDescent="0.25">
      <c r="B889" s="4"/>
      <c r="C889" s="4"/>
      <c r="D889" s="4"/>
      <c r="E889" s="4"/>
      <c r="F889" s="4"/>
      <c r="G889" s="4"/>
      <c r="H889" s="4"/>
      <c r="I889" s="4"/>
      <c r="J889" s="4"/>
      <c r="K889" s="4"/>
      <c r="L889" s="4"/>
      <c r="M889" s="4"/>
      <c r="N889" s="249"/>
    </row>
    <row r="890" spans="2:14" x14ac:dyDescent="0.25">
      <c r="B890" s="4"/>
      <c r="C890" s="4"/>
      <c r="D890" s="4"/>
      <c r="E890" s="4"/>
      <c r="F890" s="4"/>
      <c r="G890" s="4"/>
      <c r="H890" s="4"/>
      <c r="I890" s="4"/>
      <c r="J890" s="4"/>
      <c r="K890" s="4"/>
      <c r="L890" s="4"/>
      <c r="M890" s="4"/>
      <c r="N890" s="249"/>
    </row>
    <row r="891" spans="2:14" x14ac:dyDescent="0.25">
      <c r="B891" s="4"/>
      <c r="C891" s="4"/>
      <c r="D891" s="4"/>
      <c r="E891" s="4"/>
      <c r="F891" s="4"/>
      <c r="G891" s="4"/>
      <c r="H891" s="4"/>
      <c r="I891" s="4"/>
      <c r="J891" s="4"/>
      <c r="K891" s="4"/>
      <c r="L891" s="4"/>
      <c r="M891" s="4"/>
      <c r="N891" s="249"/>
    </row>
    <row r="892" spans="2:14" x14ac:dyDescent="0.25">
      <c r="B892" s="4"/>
      <c r="C892" s="4"/>
      <c r="D892" s="4"/>
      <c r="E892" s="4"/>
      <c r="F892" s="4"/>
      <c r="G892" s="4"/>
      <c r="H892" s="4"/>
      <c r="I892" s="4"/>
      <c r="J892" s="4"/>
      <c r="K892" s="4"/>
      <c r="L892" s="4"/>
      <c r="M892" s="4"/>
      <c r="N892" s="249"/>
    </row>
    <row r="893" spans="2:14" x14ac:dyDescent="0.25">
      <c r="B893" s="4"/>
      <c r="C893" s="4"/>
      <c r="D893" s="4"/>
      <c r="E893" s="4"/>
      <c r="F893" s="4"/>
      <c r="G893" s="4"/>
      <c r="H893" s="4"/>
      <c r="I893" s="4"/>
      <c r="J893" s="4"/>
      <c r="K893" s="4"/>
      <c r="L893" s="4"/>
      <c r="M893" s="4"/>
      <c r="N893" s="249"/>
    </row>
    <row r="894" spans="2:14" x14ac:dyDescent="0.25">
      <c r="B894" s="4"/>
      <c r="C894" s="4"/>
      <c r="D894" s="4"/>
      <c r="E894" s="4"/>
      <c r="F894" s="4"/>
      <c r="G894" s="4"/>
      <c r="H894" s="4"/>
      <c r="I894" s="4"/>
      <c r="J894" s="4"/>
      <c r="K894" s="4"/>
      <c r="L894" s="4"/>
      <c r="M894" s="4"/>
      <c r="N894" s="249"/>
    </row>
    <row r="895" spans="2:14" x14ac:dyDescent="0.25">
      <c r="B895" s="4"/>
      <c r="C895" s="4"/>
      <c r="D895" s="4"/>
      <c r="E895" s="4"/>
      <c r="F895" s="4"/>
      <c r="G895" s="4"/>
      <c r="H895" s="4"/>
      <c r="I895" s="4"/>
      <c r="J895" s="4"/>
      <c r="K895" s="4"/>
      <c r="L895" s="4"/>
      <c r="M895" s="4"/>
      <c r="N895" s="249"/>
    </row>
    <row r="896" spans="2:14" x14ac:dyDescent="0.25">
      <c r="B896" s="4"/>
      <c r="C896" s="4"/>
      <c r="D896" s="4"/>
      <c r="E896" s="4"/>
      <c r="F896" s="4"/>
      <c r="G896" s="4"/>
      <c r="H896" s="4"/>
      <c r="I896" s="4"/>
      <c r="J896" s="4"/>
      <c r="K896" s="4"/>
      <c r="L896" s="4"/>
      <c r="M896" s="4"/>
      <c r="N896" s="249"/>
    </row>
    <row r="897" spans="2:14" x14ac:dyDescent="0.25">
      <c r="B897" s="4"/>
      <c r="C897" s="4"/>
      <c r="D897" s="4"/>
      <c r="E897" s="4"/>
      <c r="F897" s="4"/>
      <c r="G897" s="4"/>
      <c r="H897" s="4"/>
      <c r="I897" s="4"/>
      <c r="J897" s="4"/>
      <c r="K897" s="4"/>
      <c r="L897" s="4"/>
      <c r="M897" s="4"/>
      <c r="N897" s="249"/>
    </row>
    <row r="898" spans="2:14" x14ac:dyDescent="0.25">
      <c r="B898" s="4"/>
      <c r="C898" s="4"/>
      <c r="D898" s="4"/>
      <c r="E898" s="4"/>
      <c r="F898" s="4"/>
      <c r="G898" s="4"/>
      <c r="H898" s="4"/>
      <c r="I898" s="4"/>
      <c r="J898" s="4"/>
      <c r="K898" s="4"/>
      <c r="L898" s="4"/>
      <c r="M898" s="4"/>
      <c r="N898" s="249"/>
    </row>
    <row r="899" spans="2:14" x14ac:dyDescent="0.25">
      <c r="B899" s="4"/>
      <c r="C899" s="4"/>
      <c r="D899" s="4"/>
      <c r="E899" s="4"/>
      <c r="F899" s="4"/>
      <c r="G899" s="4"/>
      <c r="H899" s="4"/>
      <c r="I899" s="4"/>
      <c r="J899" s="4"/>
      <c r="K899" s="4"/>
      <c r="L899" s="4"/>
      <c r="M899" s="4"/>
      <c r="N899" s="249"/>
    </row>
    <row r="900" spans="2:14" x14ac:dyDescent="0.25">
      <c r="B900" s="4"/>
      <c r="C900" s="4"/>
      <c r="D900" s="4"/>
      <c r="E900" s="4"/>
      <c r="F900" s="4"/>
      <c r="G900" s="4"/>
      <c r="H900" s="4"/>
      <c r="I900" s="4"/>
      <c r="J900" s="4"/>
      <c r="K900" s="4"/>
      <c r="L900" s="4"/>
      <c r="M900" s="4"/>
      <c r="N900" s="249"/>
    </row>
    <row r="901" spans="2:14" x14ac:dyDescent="0.25">
      <c r="B901" s="4"/>
      <c r="C901" s="4"/>
      <c r="D901" s="4"/>
      <c r="E901" s="4"/>
      <c r="F901" s="4"/>
      <c r="G901" s="4"/>
      <c r="H901" s="4"/>
      <c r="I901" s="4"/>
      <c r="J901" s="4"/>
      <c r="K901" s="4"/>
      <c r="L901" s="4"/>
      <c r="M901" s="4"/>
      <c r="N901" s="249"/>
    </row>
    <row r="902" spans="2:14" x14ac:dyDescent="0.25">
      <c r="B902" s="4"/>
      <c r="C902" s="4"/>
      <c r="D902" s="4"/>
      <c r="E902" s="4"/>
      <c r="F902" s="4"/>
      <c r="G902" s="4"/>
      <c r="H902" s="4"/>
      <c r="I902" s="4"/>
      <c r="J902" s="4"/>
      <c r="K902" s="4"/>
      <c r="L902" s="4"/>
      <c r="M902" s="4"/>
      <c r="N902" s="249"/>
    </row>
    <row r="903" spans="2:14" x14ac:dyDescent="0.25">
      <c r="B903" s="4"/>
      <c r="C903" s="4"/>
      <c r="D903" s="4"/>
      <c r="E903" s="4"/>
      <c r="F903" s="4"/>
      <c r="G903" s="4"/>
      <c r="H903" s="4"/>
      <c r="I903" s="4"/>
      <c r="J903" s="4"/>
      <c r="K903" s="4"/>
      <c r="L903" s="4"/>
      <c r="M903" s="4"/>
      <c r="N903" s="249"/>
    </row>
    <row r="904" spans="2:14" x14ac:dyDescent="0.25">
      <c r="B904" s="4"/>
      <c r="C904" s="4"/>
      <c r="D904" s="4"/>
      <c r="E904" s="4"/>
      <c r="F904" s="4"/>
      <c r="G904" s="4"/>
      <c r="H904" s="4"/>
      <c r="I904" s="4"/>
      <c r="J904" s="4"/>
      <c r="K904" s="4"/>
      <c r="L904" s="4"/>
      <c r="M904" s="4"/>
      <c r="N904" s="249"/>
    </row>
    <row r="905" spans="2:14" x14ac:dyDescent="0.25">
      <c r="B905" s="4"/>
      <c r="C905" s="4"/>
      <c r="D905" s="4"/>
      <c r="E905" s="4"/>
      <c r="F905" s="4"/>
      <c r="G905" s="4"/>
      <c r="H905" s="4"/>
      <c r="I905" s="4"/>
      <c r="J905" s="4"/>
      <c r="K905" s="4"/>
      <c r="L905" s="4"/>
      <c r="M905" s="4"/>
      <c r="N905" s="249"/>
    </row>
    <row r="906" spans="2:14" x14ac:dyDescent="0.25">
      <c r="B906" s="4"/>
      <c r="C906" s="4"/>
      <c r="D906" s="4"/>
      <c r="E906" s="4"/>
      <c r="F906" s="4"/>
      <c r="G906" s="4"/>
      <c r="H906" s="4"/>
      <c r="I906" s="4"/>
      <c r="J906" s="4"/>
      <c r="K906" s="4"/>
      <c r="L906" s="4"/>
      <c r="M906" s="4"/>
      <c r="N906" s="249"/>
    </row>
    <row r="907" spans="2:14" x14ac:dyDescent="0.25">
      <c r="B907" s="4"/>
      <c r="C907" s="4"/>
      <c r="D907" s="4"/>
      <c r="E907" s="4"/>
      <c r="F907" s="4"/>
      <c r="G907" s="4"/>
      <c r="H907" s="4"/>
      <c r="I907" s="4"/>
      <c r="J907" s="4"/>
      <c r="K907" s="4"/>
      <c r="L907" s="4"/>
      <c r="M907" s="4"/>
      <c r="N907" s="249"/>
    </row>
    <row r="908" spans="2:14" x14ac:dyDescent="0.25">
      <c r="B908" s="4"/>
      <c r="C908" s="4"/>
      <c r="D908" s="4"/>
      <c r="E908" s="4"/>
      <c r="F908" s="4"/>
      <c r="G908" s="4"/>
      <c r="H908" s="4"/>
      <c r="I908" s="4"/>
      <c r="J908" s="4"/>
      <c r="K908" s="4"/>
      <c r="L908" s="4"/>
      <c r="M908" s="4"/>
      <c r="N908" s="249"/>
    </row>
    <row r="909" spans="2:14" x14ac:dyDescent="0.25">
      <c r="B909" s="4"/>
      <c r="C909" s="4"/>
      <c r="D909" s="4"/>
      <c r="E909" s="4"/>
      <c r="F909" s="4"/>
      <c r="G909" s="4"/>
      <c r="H909" s="4"/>
      <c r="I909" s="4"/>
      <c r="J909" s="4"/>
      <c r="K909" s="4"/>
      <c r="L909" s="4"/>
      <c r="M909" s="4"/>
      <c r="N909" s="249"/>
    </row>
    <row r="910" spans="2:14" x14ac:dyDescent="0.25">
      <c r="B910" s="4"/>
      <c r="C910" s="4"/>
      <c r="D910" s="4"/>
      <c r="E910" s="4"/>
      <c r="F910" s="4"/>
      <c r="G910" s="4"/>
      <c r="H910" s="4"/>
      <c r="I910" s="4"/>
      <c r="J910" s="4"/>
      <c r="K910" s="4"/>
      <c r="L910" s="4"/>
      <c r="M910" s="4"/>
      <c r="N910" s="249"/>
    </row>
    <row r="911" spans="2:14" x14ac:dyDescent="0.25">
      <c r="B911" s="4"/>
      <c r="C911" s="4"/>
      <c r="D911" s="4"/>
      <c r="E911" s="4"/>
      <c r="F911" s="4"/>
      <c r="G911" s="4"/>
      <c r="H911" s="4"/>
      <c r="I911" s="4"/>
      <c r="J911" s="4"/>
      <c r="K911" s="4"/>
      <c r="L911" s="4"/>
      <c r="M911" s="4"/>
      <c r="N911" s="249"/>
    </row>
    <row r="912" spans="2:14" x14ac:dyDescent="0.25">
      <c r="B912" s="4"/>
      <c r="C912" s="4"/>
      <c r="D912" s="4"/>
      <c r="E912" s="4"/>
      <c r="F912" s="4"/>
      <c r="G912" s="4"/>
      <c r="H912" s="4"/>
      <c r="I912" s="4"/>
      <c r="J912" s="4"/>
      <c r="K912" s="4"/>
      <c r="L912" s="4"/>
      <c r="M912" s="4"/>
      <c r="N912" s="249"/>
    </row>
    <row r="913" spans="2:14" x14ac:dyDescent="0.25">
      <c r="B913" s="4"/>
      <c r="C913" s="4"/>
      <c r="D913" s="4"/>
      <c r="E913" s="4"/>
      <c r="F913" s="4"/>
      <c r="G913" s="4"/>
      <c r="H913" s="4"/>
      <c r="I913" s="4"/>
      <c r="J913" s="4"/>
      <c r="K913" s="4"/>
      <c r="L913" s="4"/>
      <c r="M913" s="4"/>
      <c r="N913" s="249"/>
    </row>
    <row r="914" spans="2:14" x14ac:dyDescent="0.25">
      <c r="B914" s="4"/>
      <c r="C914" s="4"/>
      <c r="D914" s="4"/>
      <c r="E914" s="4"/>
      <c r="F914" s="4"/>
      <c r="G914" s="4"/>
      <c r="H914" s="4"/>
      <c r="I914" s="4"/>
      <c r="J914" s="4"/>
      <c r="K914" s="4"/>
      <c r="L914" s="4"/>
      <c r="M914" s="4"/>
      <c r="N914" s="249"/>
    </row>
    <row r="915" spans="2:14" x14ac:dyDescent="0.25">
      <c r="B915" s="4"/>
      <c r="C915" s="4"/>
      <c r="D915" s="4"/>
      <c r="E915" s="4"/>
      <c r="F915" s="4"/>
      <c r="G915" s="4"/>
      <c r="H915" s="4"/>
      <c r="I915" s="4"/>
      <c r="J915" s="4"/>
      <c r="K915" s="4"/>
      <c r="L915" s="4"/>
      <c r="M915" s="4"/>
      <c r="N915" s="249"/>
    </row>
    <row r="916" spans="2:14" x14ac:dyDescent="0.25">
      <c r="B916" s="4"/>
      <c r="C916" s="4"/>
      <c r="D916" s="4"/>
      <c r="E916" s="4"/>
      <c r="F916" s="4"/>
      <c r="G916" s="4"/>
      <c r="H916" s="4"/>
      <c r="I916" s="4"/>
      <c r="J916" s="4"/>
      <c r="K916" s="4"/>
      <c r="L916" s="4"/>
      <c r="M916" s="4"/>
      <c r="N916" s="249"/>
    </row>
  </sheetData>
  <sheetProtection algorithmName="SHA-512" hashValue="GymsTQMia+bXeKvXgFqshMCi6iQR2taDfs3lifTnU9csmGA+u3pWYD12woPvRhJR/OZhNS/M708VGz12c/D14A==" saltValue="NOElUPX2GwaO/xrhhlCQ6Q==" spinCount="100000" sheet="1" objects="1" scenarios="1" selectLockedCells="1"/>
  <mergeCells count="14">
    <mergeCell ref="B39:M39"/>
    <mergeCell ref="B1:M1"/>
    <mergeCell ref="B4:F4"/>
    <mergeCell ref="J4:M4"/>
    <mergeCell ref="B8:M8"/>
    <mergeCell ref="B38:M38"/>
    <mergeCell ref="B30:C30"/>
    <mergeCell ref="D35:M35"/>
    <mergeCell ref="D36:M36"/>
    <mergeCell ref="B26:M26"/>
    <mergeCell ref="F28:J28"/>
    <mergeCell ref="D32:M32"/>
    <mergeCell ref="D33:M33"/>
    <mergeCell ref="D34:M34"/>
  </mergeCells>
  <dataValidations count="4">
    <dataValidation type="date" operator="greaterThan" allowBlank="1" showInputMessage="1" showErrorMessage="1" error="Sub-agreement End Date must be later than Sub-agreement Start Date" sqref="M6">
      <formula1>F6</formula1>
    </dataValidation>
    <dataValidation type="date" operator="greaterThan" allowBlank="1" showInputMessage="1" showErrorMessage="1" error="Start date of sub-agreement must be later than 1/1/2016" sqref="F6">
      <formula1>42370</formula1>
    </dataValidation>
    <dataValidation type="date" operator="greaterThan" allowBlank="1" showInputMessage="1" showErrorMessage="1" error="Instruction Start Date cannot be before Sub-agreement Start Date_x000a_" sqref="F11">
      <formula1>F6</formula1>
    </dataValidation>
    <dataValidation type="date" operator="lessThan" allowBlank="1" showInputMessage="1" showErrorMessage="1" error="Instruction End Date cannot be after Sub-agreement End Date" sqref="M11">
      <formula1>M6</formula1>
    </dataValidation>
  </dataValidations>
  <pageMargins left="0.45" right="0.45" top="0.5" bottom="0.5" header="0.3" footer="0.3"/>
  <pageSetup scale="78" orientation="portrait" r:id="rId1"/>
  <headerFooter>
    <oddHeader>&amp;CStep 3-Program Info&amp;RPage &amp;P</oddHeader>
  </headerFooter>
  <rowBreaks count="1" manualBreakCount="1">
    <brk id="40" max="16383" man="1"/>
  </rowBreaks>
  <colBreaks count="1" manualBreakCount="1">
    <brk id="1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2</xdr:col>
                    <xdr:colOff>142875</xdr:colOff>
                    <xdr:row>27</xdr:row>
                    <xdr:rowOff>66675</xdr:rowOff>
                  </from>
                  <to>
                    <xdr:col>2</xdr:col>
                    <xdr:colOff>333375</xdr:colOff>
                    <xdr:row>27</xdr:row>
                    <xdr:rowOff>266700</xdr:rowOff>
                  </to>
                </anchor>
              </controlPr>
            </control>
          </mc:Choice>
        </mc:AlternateContent>
        <mc:AlternateContent xmlns:mc="http://schemas.openxmlformats.org/markup-compatibility/2006">
          <mc:Choice Requires="x14">
            <control shapeId="4105" r:id="rId5" name="Check Box 9">
              <controlPr defaultSize="0" autoFill="0" autoLine="0" autoPict="0">
                <anchor moveWithCells="1">
                  <from>
                    <xdr:col>2</xdr:col>
                    <xdr:colOff>142875</xdr:colOff>
                    <xdr:row>27</xdr:row>
                    <xdr:rowOff>314325</xdr:rowOff>
                  </from>
                  <to>
                    <xdr:col>2</xdr:col>
                    <xdr:colOff>342900</xdr:colOff>
                    <xdr:row>27</xdr:row>
                    <xdr:rowOff>523875</xdr:rowOff>
                  </to>
                </anchor>
              </controlPr>
            </control>
          </mc:Choice>
        </mc:AlternateContent>
        <mc:AlternateContent xmlns:mc="http://schemas.openxmlformats.org/markup-compatibility/2006">
          <mc:Choice Requires="x14">
            <control shapeId="4106" r:id="rId6" name="Check Box 10">
              <controlPr defaultSize="0" autoFill="0" autoLine="0" autoPict="0">
                <anchor moveWithCells="1">
                  <from>
                    <xdr:col>2</xdr:col>
                    <xdr:colOff>142875</xdr:colOff>
                    <xdr:row>27</xdr:row>
                    <xdr:rowOff>561975</xdr:rowOff>
                  </from>
                  <to>
                    <xdr:col>2</xdr:col>
                    <xdr:colOff>342900</xdr:colOff>
                    <xdr:row>27</xdr:row>
                    <xdr:rowOff>752475</xdr:rowOff>
                  </to>
                </anchor>
              </controlPr>
            </control>
          </mc:Choice>
        </mc:AlternateContent>
        <mc:AlternateContent xmlns:mc="http://schemas.openxmlformats.org/markup-compatibility/2006">
          <mc:Choice Requires="x14">
            <control shapeId="4107" r:id="rId7" name="Check Box 11">
              <controlPr defaultSize="0" autoFill="0" autoLine="0" autoPict="0">
                <anchor moveWithCells="1">
                  <from>
                    <xdr:col>1</xdr:col>
                    <xdr:colOff>57150</xdr:colOff>
                    <xdr:row>17</xdr:row>
                    <xdr:rowOff>9525</xdr:rowOff>
                  </from>
                  <to>
                    <xdr:col>1</xdr:col>
                    <xdr:colOff>276225</xdr:colOff>
                    <xdr:row>17</xdr:row>
                    <xdr:rowOff>190500</xdr:rowOff>
                  </to>
                </anchor>
              </controlPr>
            </control>
          </mc:Choice>
        </mc:AlternateContent>
        <mc:AlternateContent xmlns:mc="http://schemas.openxmlformats.org/markup-compatibility/2006">
          <mc:Choice Requires="x14">
            <control shapeId="4108" r:id="rId8" name="Check Box 12">
              <controlPr defaultSize="0" autoFill="0" autoLine="0" autoPict="0">
                <anchor moveWithCells="1">
                  <from>
                    <xdr:col>1</xdr:col>
                    <xdr:colOff>47625</xdr:colOff>
                    <xdr:row>19</xdr:row>
                    <xdr:rowOff>9525</xdr:rowOff>
                  </from>
                  <to>
                    <xdr:col>1</xdr:col>
                    <xdr:colOff>266700</xdr:colOff>
                    <xdr:row>19</xdr:row>
                    <xdr:rowOff>190500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53"/>
  <sheetViews>
    <sheetView zoomScaleNormal="100" workbookViewId="0">
      <selection activeCell="B5" sqref="B5:M5"/>
    </sheetView>
  </sheetViews>
  <sheetFormatPr defaultRowHeight="15" x14ac:dyDescent="0.25"/>
  <cols>
    <col min="1" max="1" width="3.28515625" customWidth="1"/>
    <col min="12" max="12" width="10.85546875" customWidth="1"/>
    <col min="14" max="14" width="1.140625" style="3" customWidth="1"/>
    <col min="15" max="15" width="12.140625" style="445" customWidth="1"/>
    <col min="16" max="27" width="9.140625" style="145"/>
    <col min="28" max="34" width="9.140625" style="64"/>
  </cols>
  <sheetData>
    <row r="1" spans="1:14" ht="18.75" x14ac:dyDescent="0.25">
      <c r="A1" s="3"/>
      <c r="B1" s="581" t="s">
        <v>282</v>
      </c>
      <c r="C1" s="582"/>
      <c r="D1" s="582"/>
      <c r="E1" s="582"/>
      <c r="F1" s="582"/>
      <c r="G1" s="582"/>
      <c r="H1" s="582"/>
      <c r="I1" s="582"/>
      <c r="J1" s="582"/>
      <c r="K1" s="582"/>
      <c r="L1" s="582"/>
      <c r="M1" s="583"/>
    </row>
    <row r="2" spans="1:14" x14ac:dyDescent="0.25">
      <c r="A2" s="3"/>
      <c r="B2" s="3"/>
      <c r="C2" s="3"/>
      <c r="D2" s="3"/>
      <c r="E2" s="3"/>
      <c r="F2" s="3"/>
      <c r="G2" s="3"/>
      <c r="H2" s="3"/>
      <c r="I2" s="3"/>
      <c r="J2" s="3"/>
      <c r="K2" s="3"/>
      <c r="L2" s="3"/>
      <c r="M2" s="3"/>
    </row>
    <row r="3" spans="1:14" ht="15" customHeight="1" x14ac:dyDescent="0.25">
      <c r="A3" s="148"/>
      <c r="B3" s="591" t="s">
        <v>283</v>
      </c>
      <c r="C3" s="591"/>
      <c r="D3" s="591"/>
      <c r="E3" s="591"/>
      <c r="F3" s="591"/>
      <c r="G3" s="591"/>
      <c r="H3" s="591"/>
      <c r="I3" s="591"/>
      <c r="J3" s="591"/>
      <c r="K3" s="591"/>
      <c r="L3" s="591"/>
      <c r="M3" s="591"/>
      <c r="N3" s="148"/>
    </row>
    <row r="4" spans="1:14" ht="19.5" customHeight="1" x14ac:dyDescent="0.25">
      <c r="A4" s="148"/>
      <c r="B4" s="591"/>
      <c r="C4" s="591"/>
      <c r="D4" s="591"/>
      <c r="E4" s="591"/>
      <c r="F4" s="591"/>
      <c r="G4" s="591"/>
      <c r="H4" s="591"/>
      <c r="I4" s="591"/>
      <c r="J4" s="591"/>
      <c r="K4" s="591"/>
      <c r="L4" s="591"/>
      <c r="M4" s="591"/>
      <c r="N4" s="148"/>
    </row>
    <row r="5" spans="1:14" ht="26.25" customHeight="1" x14ac:dyDescent="0.25">
      <c r="A5" s="444"/>
      <c r="B5" s="593" t="s">
        <v>332</v>
      </c>
      <c r="C5" s="593"/>
      <c r="D5" s="593"/>
      <c r="E5" s="593"/>
      <c r="F5" s="593"/>
      <c r="G5" s="593"/>
      <c r="H5" s="593"/>
      <c r="I5" s="593"/>
      <c r="J5" s="593"/>
      <c r="K5" s="593"/>
      <c r="L5" s="593"/>
      <c r="M5" s="593"/>
    </row>
    <row r="6" spans="1:14" x14ac:dyDescent="0.25">
      <c r="A6" s="444"/>
      <c r="B6" s="444"/>
      <c r="C6" s="444"/>
      <c r="D6" s="444"/>
      <c r="E6" s="444"/>
      <c r="F6" s="444"/>
      <c r="G6" s="444"/>
      <c r="H6" s="444"/>
      <c r="I6" s="444"/>
      <c r="J6" s="444"/>
      <c r="K6" s="444"/>
      <c r="L6" s="444"/>
      <c r="M6" s="444"/>
    </row>
    <row r="7" spans="1:14" x14ac:dyDescent="0.25">
      <c r="A7" s="4"/>
      <c r="B7" s="3"/>
      <c r="C7" s="3"/>
      <c r="D7" s="3"/>
      <c r="E7" s="3"/>
      <c r="F7" s="3"/>
      <c r="G7" s="3"/>
      <c r="H7" s="3"/>
      <c r="I7" s="3"/>
      <c r="J7" s="3"/>
      <c r="K7" s="3"/>
      <c r="L7" s="3"/>
      <c r="M7" s="3"/>
    </row>
    <row r="8" spans="1:14" x14ac:dyDescent="0.25">
      <c r="A8" s="3"/>
      <c r="B8" s="3"/>
      <c r="C8" s="3"/>
      <c r="D8" s="3"/>
      <c r="E8" s="3"/>
      <c r="F8" s="3"/>
      <c r="G8" s="3"/>
      <c r="H8" s="3"/>
      <c r="I8" s="3"/>
      <c r="J8" s="3"/>
      <c r="K8" s="3"/>
      <c r="L8" s="3"/>
      <c r="M8" s="3"/>
    </row>
    <row r="9" spans="1:14" x14ac:dyDescent="0.25">
      <c r="A9" s="3"/>
      <c r="B9" s="3"/>
      <c r="C9" s="3"/>
      <c r="D9" s="3"/>
      <c r="E9" s="3"/>
      <c r="F9" s="3"/>
      <c r="G9" s="3"/>
      <c r="H9" s="3"/>
      <c r="I9" s="3"/>
      <c r="J9" s="3"/>
      <c r="K9" s="3"/>
      <c r="L9" s="3"/>
      <c r="M9" s="3"/>
    </row>
    <row r="10" spans="1:14" x14ac:dyDescent="0.25">
      <c r="A10" s="3"/>
      <c r="B10" s="3"/>
      <c r="C10" s="3"/>
      <c r="D10" s="3"/>
      <c r="E10" s="3"/>
      <c r="F10" s="3"/>
      <c r="G10" s="3"/>
      <c r="H10" s="3"/>
      <c r="I10" s="3"/>
      <c r="J10" s="3"/>
      <c r="K10" s="3"/>
      <c r="L10" s="3"/>
      <c r="M10" s="3"/>
    </row>
    <row r="11" spans="1:14" x14ac:dyDescent="0.25">
      <c r="A11" s="3"/>
      <c r="B11" s="3"/>
      <c r="C11" s="3"/>
      <c r="D11" s="3"/>
      <c r="E11" s="3"/>
      <c r="F11" s="3"/>
      <c r="G11" s="3"/>
      <c r="H11" s="3"/>
      <c r="I11" s="3"/>
      <c r="J11" s="3"/>
      <c r="K11" s="3"/>
      <c r="L11" s="3"/>
      <c r="M11" s="3"/>
    </row>
    <row r="12" spans="1:14" x14ac:dyDescent="0.25">
      <c r="A12" s="3"/>
      <c r="B12" s="3"/>
      <c r="C12" s="3"/>
      <c r="D12" s="3"/>
      <c r="E12" s="3"/>
      <c r="F12" s="3"/>
      <c r="G12" s="3"/>
      <c r="H12" s="3"/>
      <c r="I12" s="3"/>
      <c r="J12" s="3"/>
      <c r="K12" s="3"/>
      <c r="L12" s="3"/>
      <c r="M12" s="3"/>
    </row>
    <row r="13" spans="1:14" x14ac:dyDescent="0.25">
      <c r="A13" s="3"/>
      <c r="B13" s="3"/>
      <c r="C13" s="3"/>
      <c r="D13" s="3"/>
      <c r="E13" s="3"/>
      <c r="F13" s="3"/>
      <c r="G13" s="3"/>
      <c r="H13" s="3"/>
      <c r="I13" s="3"/>
      <c r="J13" s="3"/>
      <c r="K13" s="3"/>
      <c r="L13" s="3"/>
      <c r="M13" s="3"/>
    </row>
    <row r="14" spans="1:14" x14ac:dyDescent="0.25">
      <c r="A14" s="3"/>
      <c r="B14" s="3"/>
      <c r="C14" s="3"/>
      <c r="D14" s="3"/>
      <c r="E14" s="3"/>
      <c r="F14" s="3"/>
      <c r="G14" s="3"/>
      <c r="H14" s="3"/>
      <c r="I14" s="3"/>
      <c r="J14" s="3"/>
      <c r="K14" s="3"/>
      <c r="L14" s="3"/>
      <c r="M14" s="3"/>
    </row>
    <row r="15" spans="1:14" x14ac:dyDescent="0.25">
      <c r="A15" s="3"/>
      <c r="B15" s="3"/>
      <c r="C15" s="3"/>
      <c r="D15" s="3"/>
      <c r="E15" s="3"/>
      <c r="F15" s="3"/>
      <c r="G15" s="3"/>
      <c r="H15" s="3"/>
      <c r="I15" s="3"/>
      <c r="J15" s="3"/>
      <c r="K15" s="3"/>
      <c r="L15" s="3"/>
      <c r="M15" s="3"/>
    </row>
    <row r="16" spans="1:14" x14ac:dyDescent="0.25">
      <c r="A16" s="3"/>
      <c r="B16" s="3"/>
      <c r="C16" s="3"/>
      <c r="D16" s="3"/>
      <c r="E16" s="3"/>
      <c r="F16" s="3"/>
      <c r="G16" s="3"/>
      <c r="H16" s="3"/>
      <c r="I16" s="3"/>
      <c r="J16" s="3"/>
      <c r="K16" s="3"/>
      <c r="L16" s="3"/>
      <c r="M16" s="3"/>
    </row>
    <row r="17" spans="1:13" x14ac:dyDescent="0.25">
      <c r="A17" s="3"/>
      <c r="B17" s="3"/>
      <c r="C17" s="3"/>
      <c r="D17" s="3"/>
      <c r="E17" s="3"/>
      <c r="F17" s="3"/>
      <c r="G17" s="3"/>
      <c r="H17" s="3"/>
      <c r="I17" s="3"/>
      <c r="J17" s="3"/>
      <c r="K17" s="3"/>
      <c r="L17" s="3"/>
      <c r="M17" s="3"/>
    </row>
    <row r="18" spans="1:13" x14ac:dyDescent="0.25">
      <c r="A18" s="3"/>
      <c r="B18" s="3"/>
      <c r="C18" s="3"/>
      <c r="D18" s="3"/>
      <c r="E18" s="3"/>
      <c r="F18" s="3"/>
      <c r="G18" s="3"/>
      <c r="H18" s="3"/>
      <c r="I18" s="3"/>
      <c r="J18" s="3"/>
      <c r="K18" s="3"/>
      <c r="L18" s="3"/>
      <c r="M18" s="3"/>
    </row>
    <row r="19" spans="1:13" x14ac:dyDescent="0.25">
      <c r="A19" s="3"/>
      <c r="B19" s="3"/>
      <c r="C19" s="3"/>
      <c r="D19" s="3"/>
      <c r="E19" s="3"/>
      <c r="F19" s="3"/>
      <c r="G19" s="3"/>
      <c r="H19" s="3"/>
      <c r="I19" s="3"/>
      <c r="J19" s="3"/>
      <c r="K19" s="3"/>
      <c r="L19" s="3"/>
      <c r="M19" s="3"/>
    </row>
    <row r="20" spans="1:13" x14ac:dyDescent="0.25">
      <c r="A20" s="3"/>
      <c r="B20" s="3"/>
      <c r="C20" s="3"/>
      <c r="D20" s="3"/>
      <c r="E20" s="3"/>
      <c r="F20" s="3"/>
      <c r="G20" s="3"/>
      <c r="H20" s="3"/>
      <c r="I20" s="3"/>
      <c r="J20" s="3"/>
      <c r="K20" s="3"/>
      <c r="L20" s="3"/>
      <c r="M20" s="3"/>
    </row>
    <row r="21" spans="1:13" x14ac:dyDescent="0.25">
      <c r="A21" s="3"/>
      <c r="B21" s="3"/>
      <c r="C21" s="3"/>
      <c r="D21" s="3"/>
      <c r="E21" s="3"/>
      <c r="F21" s="3"/>
      <c r="G21" s="3"/>
      <c r="H21" s="3"/>
      <c r="I21" s="3"/>
      <c r="J21" s="3"/>
      <c r="K21" s="3"/>
      <c r="L21" s="3"/>
      <c r="M21" s="3"/>
    </row>
    <row r="22" spans="1:13" x14ac:dyDescent="0.25">
      <c r="A22" s="3"/>
      <c r="B22" s="3"/>
      <c r="C22" s="3"/>
      <c r="D22" s="3"/>
      <c r="E22" s="3"/>
      <c r="F22" s="3"/>
      <c r="G22" s="3"/>
      <c r="H22" s="3"/>
      <c r="I22" s="3"/>
      <c r="J22" s="3"/>
      <c r="K22" s="3"/>
      <c r="L22" s="3"/>
      <c r="M22" s="3"/>
    </row>
    <row r="23" spans="1:13" x14ac:dyDescent="0.25">
      <c r="A23" s="3"/>
      <c r="B23" s="3"/>
      <c r="C23" s="3"/>
      <c r="D23" s="3"/>
      <c r="E23" s="3"/>
      <c r="F23" s="3"/>
      <c r="G23" s="3"/>
      <c r="H23" s="3"/>
      <c r="I23" s="3"/>
      <c r="J23" s="3"/>
      <c r="K23" s="3"/>
      <c r="L23" s="3"/>
      <c r="M23" s="3"/>
    </row>
    <row r="24" spans="1:13" x14ac:dyDescent="0.25">
      <c r="A24" s="3"/>
      <c r="B24" s="3"/>
      <c r="C24" s="3"/>
      <c r="D24" s="3"/>
      <c r="E24" s="3"/>
      <c r="F24" s="3"/>
      <c r="G24" s="3"/>
      <c r="H24" s="3"/>
      <c r="I24" s="3"/>
      <c r="J24" s="3"/>
      <c r="K24" s="3"/>
      <c r="L24" s="3"/>
      <c r="M24" s="3"/>
    </row>
    <row r="25" spans="1:13" x14ac:dyDescent="0.25">
      <c r="A25" s="3"/>
      <c r="B25" s="3"/>
      <c r="C25" s="3"/>
      <c r="D25" s="3"/>
      <c r="E25" s="3"/>
      <c r="F25" s="3"/>
      <c r="G25" s="3"/>
      <c r="H25" s="3"/>
      <c r="I25" s="3"/>
      <c r="J25" s="3"/>
      <c r="K25" s="3"/>
      <c r="L25" s="3"/>
      <c r="M25" s="3"/>
    </row>
    <row r="26" spans="1:13" x14ac:dyDescent="0.25">
      <c r="A26" s="3"/>
      <c r="B26" s="3"/>
      <c r="C26" s="3"/>
      <c r="D26" s="3"/>
      <c r="E26" s="3"/>
      <c r="F26" s="3"/>
      <c r="G26" s="3"/>
      <c r="H26" s="3"/>
      <c r="I26" s="3"/>
      <c r="J26" s="3"/>
      <c r="K26" s="3"/>
      <c r="L26" s="3"/>
      <c r="M26" s="3"/>
    </row>
    <row r="27" spans="1:13" x14ac:dyDescent="0.25">
      <c r="A27" s="3"/>
      <c r="B27" s="3"/>
      <c r="C27" s="3"/>
      <c r="D27" s="3"/>
      <c r="E27" s="3"/>
      <c r="F27" s="3"/>
      <c r="G27" s="3"/>
      <c r="H27" s="3"/>
      <c r="I27" s="3"/>
      <c r="J27" s="3"/>
      <c r="K27" s="3"/>
      <c r="L27" s="3"/>
      <c r="M27" s="3"/>
    </row>
    <row r="28" spans="1:13" x14ac:dyDescent="0.25">
      <c r="A28" s="3"/>
      <c r="B28" s="3"/>
      <c r="C28" s="3"/>
      <c r="D28" s="3"/>
      <c r="E28" s="3"/>
      <c r="F28" s="3"/>
      <c r="G28" s="3"/>
      <c r="H28" s="3"/>
      <c r="I28" s="3"/>
      <c r="J28" s="3"/>
      <c r="K28" s="3"/>
      <c r="L28" s="3"/>
      <c r="M28" s="3"/>
    </row>
    <row r="29" spans="1:13" x14ac:dyDescent="0.25">
      <c r="A29" s="3"/>
      <c r="B29" s="3"/>
      <c r="C29" s="3"/>
      <c r="D29" s="3"/>
      <c r="E29" s="3"/>
      <c r="F29" s="3"/>
      <c r="G29" s="3"/>
      <c r="H29" s="3"/>
      <c r="I29" s="3"/>
      <c r="J29" s="3"/>
      <c r="K29" s="3"/>
      <c r="L29" s="3"/>
      <c r="M29" s="3"/>
    </row>
    <row r="30" spans="1:13" x14ac:dyDescent="0.25">
      <c r="A30" s="3"/>
      <c r="B30" s="3"/>
      <c r="C30" s="3"/>
      <c r="D30" s="3"/>
      <c r="E30" s="3"/>
      <c r="F30" s="3"/>
      <c r="G30" s="3"/>
      <c r="H30" s="3"/>
      <c r="I30" s="3"/>
      <c r="J30" s="3"/>
      <c r="K30" s="3"/>
      <c r="L30" s="3"/>
      <c r="M30" s="3"/>
    </row>
    <row r="31" spans="1:13" x14ac:dyDescent="0.25">
      <c r="A31" s="3"/>
      <c r="B31" s="3"/>
      <c r="C31" s="3"/>
      <c r="D31" s="3"/>
      <c r="E31" s="3"/>
      <c r="F31" s="3"/>
      <c r="G31" s="3"/>
      <c r="H31" s="3"/>
      <c r="I31" s="3"/>
      <c r="J31" s="3"/>
      <c r="K31" s="3"/>
      <c r="L31" s="3"/>
      <c r="M31" s="3"/>
    </row>
    <row r="32" spans="1:13" x14ac:dyDescent="0.25">
      <c r="A32" s="3"/>
      <c r="B32" s="3"/>
      <c r="C32" s="3"/>
      <c r="D32" s="3"/>
      <c r="E32" s="3"/>
      <c r="F32" s="3"/>
      <c r="G32" s="3"/>
      <c r="H32" s="3"/>
      <c r="I32" s="3"/>
      <c r="J32" s="3"/>
      <c r="K32" s="3"/>
      <c r="L32" s="3"/>
      <c r="M32" s="3"/>
    </row>
    <row r="33" spans="1:27" s="64" customFormat="1" x14ac:dyDescent="0.25">
      <c r="A33" s="3"/>
      <c r="B33" s="3"/>
      <c r="C33" s="3"/>
      <c r="D33" s="3"/>
      <c r="E33" s="3"/>
      <c r="F33" s="3"/>
      <c r="G33" s="3"/>
      <c r="H33" s="3"/>
      <c r="I33" s="3"/>
      <c r="J33" s="3"/>
      <c r="K33" s="3"/>
      <c r="L33" s="3"/>
      <c r="M33" s="3"/>
      <c r="N33" s="3"/>
      <c r="O33" s="445"/>
      <c r="P33" s="145"/>
      <c r="Q33" s="145"/>
      <c r="R33" s="145"/>
      <c r="S33" s="145"/>
      <c r="T33" s="145"/>
      <c r="U33" s="145"/>
      <c r="V33" s="145"/>
      <c r="W33" s="145"/>
      <c r="X33" s="145"/>
      <c r="Y33" s="145"/>
      <c r="Z33" s="145"/>
      <c r="AA33" s="145"/>
    </row>
    <row r="34" spans="1:27" s="64" customFormat="1" x14ac:dyDescent="0.25">
      <c r="A34" s="3"/>
      <c r="B34" s="3"/>
      <c r="C34" s="3"/>
      <c r="D34" s="3"/>
      <c r="E34" s="3"/>
      <c r="F34" s="3"/>
      <c r="G34" s="3"/>
      <c r="H34" s="3"/>
      <c r="I34" s="3"/>
      <c r="J34" s="3"/>
      <c r="K34" s="3"/>
      <c r="L34" s="3"/>
      <c r="M34" s="3"/>
      <c r="N34" s="3"/>
      <c r="O34" s="445"/>
      <c r="P34" s="145"/>
      <c r="Q34" s="145"/>
      <c r="R34" s="145"/>
      <c r="S34" s="145"/>
      <c r="T34" s="145"/>
      <c r="U34" s="145"/>
      <c r="V34" s="145"/>
      <c r="W34" s="145"/>
      <c r="X34" s="145"/>
      <c r="Y34" s="145"/>
      <c r="Z34" s="145"/>
      <c r="AA34" s="145"/>
    </row>
    <row r="35" spans="1:27" s="64" customFormat="1" x14ac:dyDescent="0.25">
      <c r="A35" s="3"/>
      <c r="B35" s="3"/>
      <c r="C35" s="3"/>
      <c r="D35" s="3"/>
      <c r="E35" s="3"/>
      <c r="F35" s="3"/>
      <c r="G35" s="3"/>
      <c r="H35" s="3"/>
      <c r="I35" s="3"/>
      <c r="J35" s="3"/>
      <c r="K35" s="3"/>
      <c r="L35" s="3"/>
      <c r="M35" s="3"/>
      <c r="N35" s="3"/>
      <c r="O35" s="445"/>
      <c r="P35" s="145"/>
      <c r="Q35" s="145"/>
      <c r="R35" s="145"/>
      <c r="S35" s="145"/>
      <c r="T35" s="145"/>
      <c r="U35" s="145"/>
      <c r="V35" s="145"/>
      <c r="W35" s="145"/>
      <c r="X35" s="145"/>
      <c r="Y35" s="145"/>
      <c r="Z35" s="145"/>
      <c r="AA35" s="145"/>
    </row>
    <row r="36" spans="1:27" s="64" customFormat="1" x14ac:dyDescent="0.25">
      <c r="A36" s="3"/>
      <c r="B36" s="3"/>
      <c r="C36" s="3"/>
      <c r="D36" s="3"/>
      <c r="E36" s="3"/>
      <c r="F36" s="3"/>
      <c r="G36" s="3"/>
      <c r="H36" s="3"/>
      <c r="I36" s="3"/>
      <c r="J36" s="3"/>
      <c r="K36" s="3"/>
      <c r="L36" s="3"/>
      <c r="M36" s="3"/>
      <c r="N36" s="3"/>
      <c r="O36" s="445"/>
      <c r="P36" s="145"/>
      <c r="Q36" s="145"/>
      <c r="R36" s="145"/>
      <c r="S36" s="145"/>
      <c r="T36" s="145"/>
      <c r="U36" s="145"/>
      <c r="V36" s="145"/>
      <c r="W36" s="145"/>
      <c r="X36" s="145"/>
      <c r="Y36" s="145"/>
      <c r="Z36" s="145"/>
      <c r="AA36" s="145"/>
    </row>
    <row r="37" spans="1:27" s="64" customFormat="1" x14ac:dyDescent="0.25">
      <c r="A37" s="3"/>
      <c r="B37" s="3"/>
      <c r="C37" s="3"/>
      <c r="D37" s="3"/>
      <c r="E37" s="3"/>
      <c r="F37" s="3"/>
      <c r="G37" s="3"/>
      <c r="H37" s="3"/>
      <c r="I37" s="3"/>
      <c r="J37" s="3"/>
      <c r="K37" s="3"/>
      <c r="L37" s="3"/>
      <c r="M37" s="3"/>
      <c r="N37" s="3"/>
      <c r="O37" s="445"/>
      <c r="P37" s="145"/>
      <c r="Q37" s="145"/>
      <c r="R37" s="145"/>
      <c r="S37" s="145"/>
      <c r="T37" s="145"/>
      <c r="U37" s="145"/>
      <c r="V37" s="145"/>
      <c r="W37" s="145"/>
      <c r="X37" s="145"/>
      <c r="Y37" s="145"/>
      <c r="Z37" s="145"/>
      <c r="AA37" s="145"/>
    </row>
    <row r="38" spans="1:27" s="64" customFormat="1" x14ac:dyDescent="0.25">
      <c r="A38" s="3"/>
      <c r="B38" s="3"/>
      <c r="C38" s="3"/>
      <c r="D38" s="3"/>
      <c r="E38" s="3"/>
      <c r="F38" s="3"/>
      <c r="G38" s="3"/>
      <c r="H38" s="3"/>
      <c r="I38" s="3"/>
      <c r="J38" s="3"/>
      <c r="K38" s="3"/>
      <c r="L38" s="3"/>
      <c r="M38" s="3"/>
      <c r="N38" s="3"/>
      <c r="O38" s="445"/>
      <c r="P38" s="145"/>
      <c r="Q38" s="145"/>
      <c r="R38" s="145"/>
      <c r="S38" s="145"/>
      <c r="T38" s="145"/>
      <c r="U38" s="145"/>
      <c r="V38" s="145"/>
      <c r="W38" s="145"/>
      <c r="X38" s="145"/>
      <c r="Y38" s="145"/>
      <c r="Z38" s="145"/>
      <c r="AA38" s="145"/>
    </row>
    <row r="39" spans="1:27" s="64" customFormat="1" x14ac:dyDescent="0.25">
      <c r="A39" s="3"/>
      <c r="B39" s="3"/>
      <c r="C39" s="3"/>
      <c r="D39" s="3"/>
      <c r="E39" s="3"/>
      <c r="F39" s="3"/>
      <c r="G39" s="3"/>
      <c r="H39" s="3"/>
      <c r="I39" s="3"/>
      <c r="J39" s="3"/>
      <c r="K39" s="3"/>
      <c r="L39" s="3"/>
      <c r="M39" s="3"/>
      <c r="N39" s="3"/>
      <c r="O39" s="445"/>
      <c r="P39" s="145"/>
      <c r="Q39" s="145"/>
      <c r="R39" s="145"/>
      <c r="S39" s="145"/>
      <c r="T39" s="145"/>
      <c r="U39" s="145"/>
      <c r="V39" s="145"/>
      <c r="W39" s="145"/>
      <c r="X39" s="145"/>
      <c r="Y39" s="145"/>
      <c r="Z39" s="145"/>
      <c r="AA39" s="145"/>
    </row>
    <row r="40" spans="1:27" s="64" customFormat="1" x14ac:dyDescent="0.25">
      <c r="A40" s="3"/>
      <c r="B40" s="3"/>
      <c r="C40" s="3"/>
      <c r="D40" s="3"/>
      <c r="E40" s="3"/>
      <c r="F40" s="3"/>
      <c r="G40" s="3"/>
      <c r="H40" s="3"/>
      <c r="I40" s="3"/>
      <c r="J40" s="3"/>
      <c r="K40" s="3"/>
      <c r="L40" s="3"/>
      <c r="M40" s="3"/>
      <c r="N40" s="3"/>
      <c r="O40" s="445"/>
      <c r="P40" s="145"/>
      <c r="Q40" s="145"/>
      <c r="R40" s="145"/>
      <c r="S40" s="145"/>
      <c r="T40" s="145"/>
      <c r="U40" s="145"/>
      <c r="V40" s="145"/>
      <c r="W40" s="145"/>
      <c r="X40" s="145"/>
      <c r="Y40" s="145"/>
      <c r="Z40" s="145"/>
      <c r="AA40" s="145"/>
    </row>
    <row r="41" spans="1:27" s="64" customFormat="1" x14ac:dyDescent="0.25">
      <c r="A41" s="3"/>
      <c r="B41" s="3"/>
      <c r="C41" s="3"/>
      <c r="D41" s="3"/>
      <c r="E41" s="3"/>
      <c r="F41" s="3"/>
      <c r="G41" s="3"/>
      <c r="H41" s="3"/>
      <c r="I41" s="3"/>
      <c r="J41" s="3"/>
      <c r="K41" s="3"/>
      <c r="L41" s="3"/>
      <c r="M41" s="3"/>
      <c r="N41" s="3"/>
      <c r="O41" s="445"/>
      <c r="P41" s="145"/>
      <c r="Q41" s="145"/>
      <c r="R41" s="145"/>
      <c r="S41" s="145"/>
      <c r="T41" s="145"/>
      <c r="U41" s="145"/>
      <c r="V41" s="145"/>
      <c r="W41" s="145"/>
      <c r="X41" s="145"/>
      <c r="Y41" s="145"/>
      <c r="Z41" s="145"/>
      <c r="AA41" s="145"/>
    </row>
    <row r="42" spans="1:27" s="64" customFormat="1" x14ac:dyDescent="0.25">
      <c r="A42" s="3"/>
      <c r="B42" s="3"/>
      <c r="C42" s="3"/>
      <c r="D42" s="3"/>
      <c r="E42" s="3"/>
      <c r="F42" s="3"/>
      <c r="G42" s="3"/>
      <c r="H42" s="3"/>
      <c r="I42" s="3"/>
      <c r="J42" s="3"/>
      <c r="K42" s="3"/>
      <c r="L42" s="3"/>
      <c r="M42" s="3"/>
      <c r="N42" s="3"/>
      <c r="O42" s="445"/>
      <c r="P42" s="145"/>
      <c r="Q42" s="145"/>
      <c r="R42" s="145"/>
      <c r="S42" s="145"/>
      <c r="T42" s="145"/>
      <c r="U42" s="145"/>
      <c r="V42" s="145"/>
      <c r="W42" s="145"/>
      <c r="X42" s="145"/>
      <c r="Y42" s="145"/>
      <c r="Z42" s="145"/>
      <c r="AA42" s="145"/>
    </row>
    <row r="43" spans="1:27" s="64" customFormat="1" x14ac:dyDescent="0.25">
      <c r="A43" s="3"/>
      <c r="B43" s="3"/>
      <c r="C43" s="3"/>
      <c r="D43" s="3"/>
      <c r="E43" s="3"/>
      <c r="F43" s="3"/>
      <c r="G43" s="3"/>
      <c r="H43" s="3"/>
      <c r="I43" s="3"/>
      <c r="J43" s="3"/>
      <c r="K43" s="3"/>
      <c r="L43" s="3"/>
      <c r="M43" s="3"/>
      <c r="N43" s="3"/>
      <c r="O43" s="445"/>
      <c r="P43" s="145"/>
      <c r="Q43" s="145"/>
      <c r="R43" s="145"/>
      <c r="S43" s="145"/>
      <c r="T43" s="145"/>
      <c r="U43" s="145"/>
      <c r="V43" s="145"/>
      <c r="W43" s="145"/>
      <c r="X43" s="145"/>
      <c r="Y43" s="145"/>
      <c r="Z43" s="145"/>
      <c r="AA43" s="145"/>
    </row>
    <row r="44" spans="1:27" s="64" customFormat="1" x14ac:dyDescent="0.25">
      <c r="A44" s="3"/>
      <c r="B44" s="3"/>
      <c r="C44" s="3"/>
      <c r="D44" s="3"/>
      <c r="E44" s="3"/>
      <c r="F44" s="3"/>
      <c r="G44" s="3"/>
      <c r="H44" s="3"/>
      <c r="I44" s="3"/>
      <c r="J44" s="3"/>
      <c r="K44" s="3"/>
      <c r="L44" s="3"/>
      <c r="M44" s="3"/>
      <c r="N44" s="3"/>
      <c r="O44" s="445"/>
      <c r="P44" s="145"/>
      <c r="Q44" s="145"/>
      <c r="R44" s="145"/>
      <c r="S44" s="145"/>
      <c r="T44" s="145"/>
      <c r="U44" s="145"/>
      <c r="V44" s="145"/>
      <c r="W44" s="145"/>
      <c r="X44" s="145"/>
      <c r="Y44" s="145"/>
      <c r="Z44" s="145"/>
      <c r="AA44" s="145"/>
    </row>
    <row r="45" spans="1:27" s="64" customFormat="1" x14ac:dyDescent="0.25">
      <c r="A45" s="3"/>
      <c r="B45" s="3"/>
      <c r="C45" s="3"/>
      <c r="D45" s="3"/>
      <c r="E45" s="3"/>
      <c r="F45" s="3"/>
      <c r="G45" s="3"/>
      <c r="H45" s="3"/>
      <c r="I45" s="3"/>
      <c r="J45" s="3"/>
      <c r="K45" s="3"/>
      <c r="L45" s="3"/>
      <c r="M45" s="3"/>
      <c r="N45" s="3"/>
      <c r="O45" s="445"/>
      <c r="P45" s="145"/>
      <c r="Q45" s="145"/>
      <c r="R45" s="145"/>
      <c r="S45" s="145"/>
      <c r="T45" s="145"/>
      <c r="U45" s="145"/>
      <c r="V45" s="145"/>
      <c r="W45" s="145"/>
      <c r="X45" s="145"/>
      <c r="Y45" s="145"/>
      <c r="Z45" s="145"/>
      <c r="AA45" s="145"/>
    </row>
    <row r="46" spans="1:27" s="64" customFormat="1" x14ac:dyDescent="0.25">
      <c r="A46" s="3"/>
      <c r="B46" s="3"/>
      <c r="C46" s="3"/>
      <c r="D46" s="3"/>
      <c r="E46" s="3"/>
      <c r="F46" s="3"/>
      <c r="G46" s="3"/>
      <c r="H46" s="3"/>
      <c r="I46" s="3"/>
      <c r="J46" s="3"/>
      <c r="K46" s="3"/>
      <c r="L46" s="3"/>
      <c r="M46" s="3"/>
      <c r="N46" s="3"/>
      <c r="O46" s="445"/>
      <c r="P46" s="145"/>
      <c r="Q46" s="145"/>
      <c r="R46" s="145"/>
      <c r="S46" s="145"/>
      <c r="T46" s="145"/>
      <c r="U46" s="145"/>
      <c r="V46" s="145"/>
      <c r="W46" s="145"/>
      <c r="X46" s="145"/>
      <c r="Y46" s="145"/>
      <c r="Z46" s="145"/>
      <c r="AA46" s="145"/>
    </row>
    <row r="47" spans="1:27" s="64" customFormat="1" x14ac:dyDescent="0.25">
      <c r="A47" s="3"/>
      <c r="B47" s="3"/>
      <c r="C47" s="3"/>
      <c r="D47" s="3"/>
      <c r="E47" s="3"/>
      <c r="F47" s="3"/>
      <c r="G47" s="3"/>
      <c r="H47" s="3"/>
      <c r="I47" s="3"/>
      <c r="J47" s="3"/>
      <c r="K47" s="3"/>
      <c r="L47" s="3"/>
      <c r="M47" s="3"/>
      <c r="N47" s="3"/>
      <c r="O47" s="445"/>
      <c r="P47" s="145"/>
      <c r="Q47" s="145"/>
      <c r="R47" s="145"/>
      <c r="S47" s="145"/>
      <c r="T47" s="145"/>
      <c r="U47" s="145"/>
      <c r="V47" s="145"/>
      <c r="W47" s="145"/>
      <c r="X47" s="145"/>
      <c r="Y47" s="145"/>
      <c r="Z47" s="145"/>
      <c r="AA47" s="145"/>
    </row>
    <row r="48" spans="1:27" s="64" customFormat="1" x14ac:dyDescent="0.25">
      <c r="O48" s="145"/>
      <c r="P48" s="145"/>
      <c r="Q48" s="145"/>
      <c r="R48" s="145"/>
      <c r="S48" s="145"/>
      <c r="T48" s="145"/>
      <c r="U48" s="145"/>
      <c r="V48" s="145"/>
      <c r="W48" s="145"/>
      <c r="X48" s="145"/>
      <c r="Y48" s="145"/>
      <c r="Z48" s="145"/>
      <c r="AA48" s="145"/>
    </row>
    <row r="49" spans="15:27" s="64" customFormat="1" x14ac:dyDescent="0.25">
      <c r="O49" s="145"/>
      <c r="P49" s="145"/>
      <c r="Q49" s="145"/>
      <c r="R49" s="145"/>
      <c r="S49" s="145"/>
      <c r="T49" s="145"/>
      <c r="U49" s="145"/>
      <c r="V49" s="145"/>
      <c r="W49" s="145"/>
      <c r="X49" s="145"/>
      <c r="Y49" s="145"/>
      <c r="Z49" s="145"/>
      <c r="AA49" s="145"/>
    </row>
    <row r="50" spans="15:27" s="64" customFormat="1" x14ac:dyDescent="0.25">
      <c r="O50" s="145"/>
      <c r="P50" s="145"/>
      <c r="Q50" s="145"/>
      <c r="R50" s="145"/>
      <c r="S50" s="145"/>
      <c r="T50" s="145"/>
      <c r="U50" s="145"/>
      <c r="V50" s="145"/>
      <c r="W50" s="145"/>
      <c r="X50" s="145"/>
      <c r="Y50" s="145"/>
      <c r="Z50" s="145"/>
      <c r="AA50" s="145"/>
    </row>
    <row r="51" spans="15:27" s="64" customFormat="1" x14ac:dyDescent="0.25">
      <c r="O51" s="145"/>
      <c r="P51" s="145"/>
      <c r="Q51" s="145"/>
      <c r="R51" s="145"/>
      <c r="S51" s="145"/>
      <c r="T51" s="145"/>
      <c r="U51" s="145"/>
      <c r="V51" s="145"/>
      <c r="W51" s="145"/>
      <c r="X51" s="145"/>
      <c r="Y51" s="145"/>
      <c r="Z51" s="145"/>
      <c r="AA51" s="145"/>
    </row>
    <row r="52" spans="15:27" s="64" customFormat="1" x14ac:dyDescent="0.25">
      <c r="O52" s="145"/>
      <c r="P52" s="145"/>
      <c r="Q52" s="145"/>
      <c r="R52" s="145"/>
      <c r="S52" s="145"/>
      <c r="T52" s="145"/>
      <c r="U52" s="145"/>
      <c r="V52" s="145"/>
      <c r="W52" s="145"/>
      <c r="X52" s="145"/>
      <c r="Y52" s="145"/>
      <c r="Z52" s="145"/>
      <c r="AA52" s="145"/>
    </row>
    <row r="53" spans="15:27" s="64" customFormat="1" x14ac:dyDescent="0.25">
      <c r="O53" s="145"/>
      <c r="P53" s="145"/>
      <c r="Q53" s="145"/>
      <c r="R53" s="145"/>
      <c r="S53" s="145"/>
      <c r="T53" s="145"/>
      <c r="U53" s="145"/>
      <c r="V53" s="145"/>
      <c r="W53" s="145"/>
      <c r="X53" s="145"/>
      <c r="Y53" s="145"/>
      <c r="Z53" s="145"/>
      <c r="AA53" s="145"/>
    </row>
  </sheetData>
  <sheetProtection algorithmName="SHA-512" hashValue="TvcCsOfFCrzbzlXwa7eh2VjRj0p6XFrMar8wrGE9emUFdw0VncYTSffYixtkYGSmNf/x9OItc4R66zMlq5UD9g==" saltValue="u/P1cIc1hRkezlNG0YLqVw==" spinCount="100000" sheet="1" objects="1" scenarios="1" selectLockedCells="1"/>
  <mergeCells count="3">
    <mergeCell ref="B1:M1"/>
    <mergeCell ref="B3:M4"/>
    <mergeCell ref="B5:M5"/>
  </mergeCells>
  <pageMargins left="0.45" right="0.45" top="0.5" bottom="0.5" header="0.3" footer="0.3"/>
  <pageSetup scale="80" orientation="portrait" r:id="rId1"/>
  <headerFooter>
    <oddHeader>&amp;A&amp;RPage &amp;P</oddHeader>
  </headerFooter>
  <colBreaks count="1" manualBreakCount="1">
    <brk id="14" max="1048575" man="1"/>
  </colBreak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dimension ref="A1:AO132"/>
  <sheetViews>
    <sheetView tabSelected="1" zoomScaleNormal="100" zoomScaleSheetLayoutView="100" workbookViewId="0">
      <selection activeCell="D7" sqref="D7"/>
    </sheetView>
  </sheetViews>
  <sheetFormatPr defaultRowHeight="15" x14ac:dyDescent="0.25"/>
  <cols>
    <col min="1" max="1" width="1.5703125" customWidth="1"/>
    <col min="2" max="2" width="3.85546875" customWidth="1"/>
    <col min="3" max="3" width="43.5703125" customWidth="1"/>
    <col min="4" max="4" width="12.140625" customWidth="1"/>
    <col min="5" max="5" width="11" customWidth="1"/>
    <col min="6" max="6" width="10.28515625" customWidth="1"/>
    <col min="7" max="7" width="9.140625" customWidth="1"/>
    <col min="8" max="8" width="14.42578125" customWidth="1"/>
    <col min="9" max="9" width="13" customWidth="1"/>
    <col min="10" max="10" width="10.42578125" customWidth="1"/>
    <col min="11" max="11" width="10.85546875" customWidth="1"/>
    <col min="12" max="12" width="12.5703125" style="64" customWidth="1"/>
    <col min="13" max="13" width="2.42578125" style="64" customWidth="1"/>
    <col min="14" max="15" width="9.140625" style="64"/>
    <col min="16" max="16" width="12.5703125" style="64" customWidth="1"/>
    <col min="17" max="17" width="18.42578125" style="64" customWidth="1"/>
    <col min="18" max="18" width="15.85546875" style="64" customWidth="1"/>
    <col min="19" max="19" width="3.42578125" style="64" customWidth="1"/>
    <col min="20" max="41" width="9.140625" style="64"/>
  </cols>
  <sheetData>
    <row r="1" spans="1:41" s="1" customFormat="1" ht="33" customHeight="1" x14ac:dyDescent="0.25">
      <c r="A1" s="4"/>
      <c r="B1" s="581" t="s">
        <v>121</v>
      </c>
      <c r="C1" s="582"/>
      <c r="D1" s="582"/>
      <c r="E1" s="582"/>
      <c r="F1" s="582"/>
      <c r="G1" s="582"/>
      <c r="H1" s="582"/>
      <c r="I1" s="582"/>
      <c r="J1" s="582"/>
      <c r="K1" s="583"/>
      <c r="L1" s="356"/>
      <c r="M1" s="357"/>
      <c r="N1" s="357"/>
      <c r="O1" s="357"/>
      <c r="P1" s="357"/>
      <c r="Q1" s="357"/>
      <c r="R1" s="357"/>
      <c r="S1" s="63"/>
      <c r="T1" s="63"/>
      <c r="U1" s="63"/>
      <c r="V1" s="63"/>
      <c r="W1" s="63"/>
      <c r="X1" s="63"/>
      <c r="Y1" s="63"/>
      <c r="Z1" s="63"/>
      <c r="AA1" s="63"/>
      <c r="AB1" s="63"/>
      <c r="AC1" s="63"/>
      <c r="AD1" s="63"/>
      <c r="AE1" s="63"/>
      <c r="AF1" s="63"/>
      <c r="AG1" s="63"/>
      <c r="AH1" s="63"/>
      <c r="AI1" s="63"/>
      <c r="AJ1" s="63"/>
      <c r="AK1" s="63"/>
      <c r="AL1" s="63"/>
      <c r="AM1" s="63"/>
      <c r="AN1" s="63"/>
      <c r="AO1" s="63"/>
    </row>
    <row r="2" spans="1:41" s="1" customFormat="1" x14ac:dyDescent="0.25">
      <c r="A2" s="4"/>
      <c r="B2" s="48" t="s">
        <v>104</v>
      </c>
      <c r="C2" s="4"/>
      <c r="D2" s="48"/>
      <c r="E2" s="4"/>
      <c r="F2" s="4"/>
      <c r="G2" s="4"/>
      <c r="H2" s="4"/>
      <c r="I2" s="4"/>
      <c r="J2" s="4"/>
      <c r="K2" s="4"/>
      <c r="L2" s="4"/>
      <c r="M2" s="63"/>
      <c r="N2" s="63"/>
      <c r="O2" s="63"/>
      <c r="P2" s="63"/>
      <c r="Q2" s="63"/>
      <c r="R2" s="63"/>
      <c r="S2" s="63"/>
      <c r="T2" s="63"/>
      <c r="U2" s="63"/>
      <c r="V2" s="63"/>
      <c r="W2" s="63"/>
      <c r="X2" s="63"/>
      <c r="Y2" s="63"/>
      <c r="Z2" s="63"/>
      <c r="AA2" s="63"/>
      <c r="AB2" s="63"/>
      <c r="AC2" s="63"/>
      <c r="AD2" s="63"/>
      <c r="AE2" s="63"/>
      <c r="AF2" s="63"/>
      <c r="AG2" s="63"/>
      <c r="AH2" s="63"/>
      <c r="AI2" s="63"/>
      <c r="AJ2" s="63"/>
      <c r="AK2" s="63"/>
      <c r="AL2" s="63"/>
      <c r="AM2" s="63"/>
      <c r="AN2" s="63"/>
      <c r="AO2" s="63"/>
    </row>
    <row r="3" spans="1:41" s="1" customFormat="1" ht="65.25" customHeight="1" x14ac:dyDescent="0.25">
      <c r="A3" s="4"/>
      <c r="B3" s="562" t="s">
        <v>141</v>
      </c>
      <c r="C3" s="562"/>
      <c r="D3" s="562"/>
      <c r="E3" s="562"/>
      <c r="F3" s="562"/>
      <c r="G3" s="562"/>
      <c r="H3" s="562"/>
      <c r="I3" s="562"/>
      <c r="J3" s="562"/>
      <c r="K3" s="562"/>
      <c r="L3" s="46"/>
      <c r="M3" s="358"/>
      <c r="N3" s="358"/>
      <c r="O3" s="358"/>
      <c r="P3" s="358"/>
      <c r="Q3" s="358"/>
      <c r="R3" s="358"/>
      <c r="S3" s="63"/>
      <c r="T3" s="63"/>
      <c r="U3" s="63"/>
      <c r="V3" s="63"/>
      <c r="W3" s="63"/>
      <c r="X3" s="63"/>
      <c r="Y3" s="63"/>
      <c r="Z3" s="63"/>
      <c r="AA3" s="63"/>
      <c r="AB3" s="63"/>
      <c r="AC3" s="63"/>
      <c r="AD3" s="63"/>
      <c r="AE3" s="63"/>
      <c r="AF3" s="63"/>
      <c r="AG3" s="63"/>
      <c r="AH3" s="63"/>
      <c r="AI3" s="63"/>
      <c r="AJ3" s="63"/>
      <c r="AK3" s="63"/>
      <c r="AL3" s="63"/>
      <c r="AM3" s="63"/>
      <c r="AN3" s="63"/>
      <c r="AO3" s="63"/>
    </row>
    <row r="4" spans="1:41" s="1" customFormat="1" ht="3.75" customHeight="1" x14ac:dyDescent="0.25">
      <c r="A4" s="4"/>
      <c r="B4" s="4"/>
      <c r="C4" s="21"/>
      <c r="D4" s="21"/>
      <c r="E4" s="21"/>
      <c r="F4" s="21"/>
      <c r="G4" s="21"/>
      <c r="H4" s="21"/>
      <c r="I4" s="4"/>
      <c r="J4" s="4"/>
      <c r="K4" s="4"/>
      <c r="L4" s="4"/>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row>
    <row r="5" spans="1:41" s="4" customFormat="1" ht="29.25" customHeight="1" x14ac:dyDescent="0.25">
      <c r="B5" s="635" t="s">
        <v>284</v>
      </c>
      <c r="C5" s="635"/>
      <c r="D5" s="635"/>
      <c r="E5" s="635"/>
      <c r="F5" s="635"/>
      <c r="G5" s="287"/>
      <c r="H5" s="634" t="s">
        <v>285</v>
      </c>
      <c r="I5" s="634"/>
      <c r="J5" s="634"/>
      <c r="K5" s="288"/>
      <c r="L5" s="148"/>
      <c r="M5" s="359"/>
      <c r="N5" s="359"/>
      <c r="O5" s="359"/>
      <c r="P5" s="359"/>
      <c r="Q5" s="63"/>
      <c r="R5" s="63"/>
      <c r="S5" s="63"/>
      <c r="T5" s="63"/>
      <c r="U5" s="63"/>
      <c r="V5" s="63"/>
      <c r="W5" s="63"/>
      <c r="X5" s="63"/>
      <c r="Y5" s="63"/>
      <c r="Z5" s="63"/>
      <c r="AA5" s="63"/>
      <c r="AB5" s="63"/>
      <c r="AC5" s="63"/>
      <c r="AD5" s="63"/>
      <c r="AE5" s="63"/>
      <c r="AF5" s="63"/>
      <c r="AG5" s="63"/>
      <c r="AH5" s="63"/>
      <c r="AI5" s="63"/>
      <c r="AJ5" s="63"/>
      <c r="AK5" s="63"/>
      <c r="AL5" s="63"/>
      <c r="AM5" s="63"/>
    </row>
    <row r="6" spans="1:41" s="4" customFormat="1" ht="60" x14ac:dyDescent="0.25">
      <c r="B6" s="627" t="s">
        <v>136</v>
      </c>
      <c r="C6" s="628"/>
      <c r="D6" s="284" t="s">
        <v>251</v>
      </c>
      <c r="E6" s="284" t="s">
        <v>135</v>
      </c>
      <c r="F6" s="284" t="s">
        <v>243</v>
      </c>
      <c r="G6" s="135"/>
      <c r="H6" s="302"/>
      <c r="I6" s="303"/>
      <c r="J6" s="304"/>
      <c r="L6" s="148"/>
      <c r="M6" s="359"/>
      <c r="N6" s="359"/>
      <c r="O6" s="359"/>
      <c r="P6" s="359"/>
      <c r="Q6" s="63"/>
      <c r="R6" s="63"/>
      <c r="S6" s="63"/>
      <c r="T6" s="63"/>
      <c r="U6" s="63"/>
      <c r="V6" s="63"/>
      <c r="W6" s="63"/>
      <c r="X6" s="63"/>
      <c r="Y6" s="63"/>
      <c r="Z6" s="63"/>
      <c r="AA6" s="63"/>
      <c r="AB6" s="63"/>
      <c r="AC6" s="63"/>
      <c r="AD6" s="63"/>
      <c r="AE6" s="63"/>
      <c r="AF6" s="63"/>
      <c r="AG6" s="63"/>
      <c r="AH6" s="63"/>
      <c r="AI6" s="63"/>
      <c r="AJ6" s="63"/>
      <c r="AK6" s="63"/>
      <c r="AL6" s="63"/>
      <c r="AM6" s="63"/>
    </row>
    <row r="7" spans="1:41" s="4" customFormat="1" ht="16.5" customHeight="1" x14ac:dyDescent="0.25">
      <c r="B7" s="384" t="s">
        <v>131</v>
      </c>
      <c r="C7" s="387" t="s">
        <v>270</v>
      </c>
      <c r="D7" s="311"/>
      <c r="E7" s="630"/>
      <c r="F7" s="50" t="str">
        <f>IF(E7=0,"",D7/E7)</f>
        <v/>
      </c>
      <c r="G7" s="135"/>
      <c r="H7" s="305"/>
      <c r="I7" s="306"/>
      <c r="J7" s="307"/>
      <c r="L7" s="355"/>
      <c r="M7" s="360"/>
      <c r="N7" s="360"/>
      <c r="O7" s="360"/>
      <c r="P7" s="360"/>
      <c r="Q7" s="63"/>
      <c r="R7" s="63"/>
      <c r="S7" s="63"/>
      <c r="T7" s="63"/>
      <c r="U7" s="63"/>
      <c r="V7" s="63"/>
      <c r="W7" s="63"/>
      <c r="X7" s="63"/>
      <c r="Y7" s="63"/>
      <c r="Z7" s="63"/>
      <c r="AA7" s="63"/>
      <c r="AB7" s="63"/>
      <c r="AC7" s="63"/>
      <c r="AD7" s="63"/>
      <c r="AE7" s="63"/>
      <c r="AF7" s="63"/>
      <c r="AG7" s="63"/>
      <c r="AH7" s="63"/>
      <c r="AI7" s="63"/>
      <c r="AJ7" s="63"/>
      <c r="AK7" s="63"/>
      <c r="AL7" s="63"/>
      <c r="AM7" s="63"/>
    </row>
    <row r="8" spans="1:41" s="4" customFormat="1" ht="18.75" customHeight="1" x14ac:dyDescent="0.25">
      <c r="B8" s="385" t="s">
        <v>132</v>
      </c>
      <c r="C8" s="388" t="s">
        <v>60</v>
      </c>
      <c r="D8" s="311"/>
      <c r="E8" s="631"/>
      <c r="F8" s="50" t="str">
        <f>IF(E7=0,"",D8/E7)</f>
        <v/>
      </c>
      <c r="G8" s="135"/>
      <c r="H8" s="305"/>
      <c r="I8" s="306"/>
      <c r="J8" s="307"/>
      <c r="L8" s="355"/>
      <c r="M8" s="360"/>
      <c r="N8" s="360"/>
      <c r="O8" s="360"/>
      <c r="P8" s="360"/>
      <c r="Q8" s="63"/>
      <c r="R8" s="63"/>
      <c r="S8" s="63"/>
      <c r="T8" s="63"/>
      <c r="U8" s="63"/>
      <c r="V8" s="63"/>
      <c r="W8" s="63"/>
      <c r="X8" s="63"/>
      <c r="Y8" s="63"/>
      <c r="Z8" s="63"/>
      <c r="AA8" s="63"/>
      <c r="AB8" s="63"/>
      <c r="AC8" s="63"/>
      <c r="AD8" s="63"/>
      <c r="AE8" s="63"/>
      <c r="AF8" s="63"/>
      <c r="AG8" s="63"/>
      <c r="AH8" s="63"/>
      <c r="AI8" s="63"/>
      <c r="AJ8" s="63"/>
      <c r="AK8" s="63"/>
      <c r="AL8" s="63"/>
      <c r="AM8" s="63"/>
    </row>
    <row r="9" spans="1:41" s="4" customFormat="1" ht="15" customHeight="1" thickBot="1" x14ac:dyDescent="0.3">
      <c r="B9" s="386" t="s">
        <v>133</v>
      </c>
      <c r="C9" s="389" t="s">
        <v>134</v>
      </c>
      <c r="D9" s="312"/>
      <c r="E9" s="632"/>
      <c r="F9" s="51" t="str">
        <f>IF(E7=0,"",D9/E7)</f>
        <v/>
      </c>
      <c r="G9" s="135"/>
      <c r="H9" s="308"/>
      <c r="I9" s="309"/>
      <c r="J9" s="310"/>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row>
    <row r="10" spans="1:41" s="1" customFormat="1" x14ac:dyDescent="0.25">
      <c r="A10" s="4"/>
      <c r="B10" s="143" t="s">
        <v>137</v>
      </c>
      <c r="C10" s="144"/>
      <c r="D10" s="240">
        <f>SUM(D7+D8+D9)</f>
        <v>0</v>
      </c>
      <c r="E10" s="241">
        <f>E7</f>
        <v>0</v>
      </c>
      <c r="F10" s="352" t="str">
        <f>IF(E10=0,"",D10/E10)</f>
        <v/>
      </c>
      <c r="G10" s="135"/>
      <c r="H10" s="135"/>
      <c r="I10" s="135"/>
      <c r="J10" s="4"/>
      <c r="K10" s="4"/>
      <c r="L10" s="4"/>
      <c r="M10" s="63"/>
      <c r="N10" s="63"/>
      <c r="O10" s="63"/>
      <c r="P10" s="63"/>
      <c r="Q10" s="63"/>
      <c r="R10" s="63"/>
      <c r="S10" s="63"/>
      <c r="T10" s="63"/>
      <c r="U10" s="63"/>
      <c r="V10" s="63"/>
      <c r="W10" s="63"/>
      <c r="X10" s="63"/>
      <c r="Y10" s="63"/>
      <c r="Z10" s="63"/>
      <c r="AA10" s="63"/>
      <c r="AB10" s="63"/>
      <c r="AC10" s="63"/>
      <c r="AD10" s="63"/>
      <c r="AE10" s="63"/>
      <c r="AF10" s="63"/>
      <c r="AG10" s="63"/>
      <c r="AH10" s="63"/>
      <c r="AI10" s="63"/>
      <c r="AJ10" s="63"/>
      <c r="AK10" s="63"/>
      <c r="AL10" s="63"/>
      <c r="AM10" s="63"/>
    </row>
    <row r="11" spans="1:41" s="1" customFormat="1" ht="6" customHeight="1" thickBot="1" x14ac:dyDescent="0.3">
      <c r="A11" s="4"/>
      <c r="B11" s="10"/>
      <c r="C11" s="10"/>
      <c r="D11" s="10"/>
      <c r="E11" s="10"/>
      <c r="F11" s="10"/>
      <c r="G11" s="10"/>
      <c r="H11" s="10"/>
      <c r="I11" s="10"/>
      <c r="J11" s="10"/>
      <c r="K11" s="10"/>
      <c r="L11" s="4"/>
      <c r="M11" s="63"/>
      <c r="N11" s="63"/>
      <c r="O11" s="63"/>
      <c r="P11" s="63"/>
      <c r="Q11" s="63"/>
      <c r="R11" s="63"/>
      <c r="S11" s="63"/>
      <c r="T11" s="63"/>
      <c r="U11" s="63"/>
      <c r="V11" s="63"/>
      <c r="W11" s="63"/>
      <c r="X11" s="63"/>
      <c r="Y11" s="63"/>
      <c r="Z11" s="63"/>
      <c r="AA11" s="63"/>
      <c r="AB11" s="63"/>
      <c r="AC11" s="63"/>
      <c r="AD11" s="63"/>
      <c r="AE11" s="63"/>
      <c r="AF11" s="63"/>
      <c r="AG11" s="63"/>
      <c r="AH11" s="63"/>
      <c r="AI11" s="63"/>
      <c r="AJ11" s="63"/>
      <c r="AK11" s="63"/>
      <c r="AL11" s="63"/>
      <c r="AM11" s="63"/>
    </row>
    <row r="12" spans="1:41" s="1" customFormat="1" ht="6" customHeight="1" x14ac:dyDescent="0.25">
      <c r="A12" s="4"/>
      <c r="B12" s="4"/>
      <c r="C12" s="21"/>
      <c r="D12" s="21"/>
      <c r="E12" s="21"/>
      <c r="F12" s="21"/>
      <c r="G12" s="21"/>
      <c r="H12" s="21"/>
      <c r="I12" s="4"/>
      <c r="J12" s="4"/>
      <c r="K12" s="4"/>
      <c r="L12" s="4"/>
      <c r="M12" s="63"/>
      <c r="N12" s="63"/>
      <c r="O12" s="63"/>
      <c r="P12" s="63"/>
      <c r="Q12" s="63"/>
      <c r="R12" s="63"/>
      <c r="S12" s="63"/>
      <c r="T12" s="63"/>
      <c r="U12" s="63"/>
      <c r="V12" s="63"/>
      <c r="W12" s="63"/>
      <c r="X12" s="63"/>
      <c r="Y12" s="63"/>
      <c r="Z12" s="63"/>
      <c r="AA12" s="63"/>
      <c r="AB12" s="63"/>
      <c r="AC12" s="63"/>
      <c r="AD12" s="63"/>
      <c r="AE12" s="63"/>
      <c r="AF12" s="63"/>
      <c r="AG12" s="63"/>
      <c r="AH12" s="63"/>
      <c r="AI12" s="63"/>
      <c r="AJ12" s="63"/>
      <c r="AK12" s="63"/>
      <c r="AL12" s="63"/>
      <c r="AM12" s="63"/>
    </row>
    <row r="13" spans="1:41" x14ac:dyDescent="0.25">
      <c r="A13" s="6"/>
      <c r="B13" s="48" t="s">
        <v>69</v>
      </c>
      <c r="C13" s="3"/>
      <c r="D13" s="3"/>
      <c r="E13" s="3"/>
      <c r="F13" s="3"/>
      <c r="G13" s="3"/>
      <c r="H13" s="3"/>
      <c r="I13" s="3"/>
      <c r="J13" s="3"/>
      <c r="K13" s="3"/>
      <c r="L13" s="3"/>
      <c r="AN13"/>
      <c r="AO13"/>
    </row>
    <row r="14" spans="1:41" ht="4.5" customHeight="1" x14ac:dyDescent="0.25">
      <c r="A14" s="3"/>
      <c r="B14" s="3"/>
      <c r="C14" s="3"/>
      <c r="D14" s="3"/>
      <c r="E14" s="3"/>
      <c r="F14" s="3"/>
      <c r="G14" s="3"/>
      <c r="H14" s="3"/>
      <c r="I14" s="3"/>
      <c r="J14" s="3"/>
      <c r="K14" s="3"/>
      <c r="L14" s="3"/>
      <c r="AN14"/>
      <c r="AO14"/>
    </row>
    <row r="15" spans="1:41" ht="50.25" customHeight="1" x14ac:dyDescent="0.25">
      <c r="A15" s="3"/>
      <c r="B15" s="629" t="s">
        <v>344</v>
      </c>
      <c r="C15" s="629"/>
      <c r="D15" s="629"/>
      <c r="E15" s="629"/>
      <c r="F15" s="629"/>
      <c r="G15" s="633" t="s">
        <v>334</v>
      </c>
      <c r="H15" s="633"/>
      <c r="I15" s="633"/>
      <c r="J15" s="633"/>
      <c r="K15" s="633"/>
      <c r="L15" s="3"/>
      <c r="AN15"/>
      <c r="AO15"/>
    </row>
    <row r="16" spans="1:41" ht="17.25" customHeight="1" x14ac:dyDescent="0.25">
      <c r="A16" s="3"/>
      <c r="B16" s="558" t="s">
        <v>366</v>
      </c>
      <c r="C16" s="558"/>
      <c r="D16" s="558"/>
      <c r="E16" s="558"/>
      <c r="F16" s="623"/>
      <c r="G16" s="617" t="s">
        <v>118</v>
      </c>
      <c r="H16" s="618"/>
      <c r="I16" s="618"/>
      <c r="J16" s="618"/>
      <c r="K16" s="619"/>
      <c r="L16" s="3"/>
      <c r="AN16"/>
      <c r="AO16"/>
    </row>
    <row r="17" spans="1:41" ht="15" customHeight="1" x14ac:dyDescent="0.25">
      <c r="A17" s="3"/>
      <c r="B17" s="558"/>
      <c r="C17" s="558"/>
      <c r="D17" s="558"/>
      <c r="E17" s="558"/>
      <c r="F17" s="623"/>
      <c r="G17" s="394"/>
      <c r="H17" s="395"/>
      <c r="I17" s="396"/>
      <c r="J17" s="397" t="s">
        <v>45</v>
      </c>
      <c r="K17" s="403">
        <f>SUM($I$26:$I$65)</f>
        <v>0</v>
      </c>
      <c r="L17" s="3"/>
      <c r="AN17"/>
      <c r="AO17"/>
    </row>
    <row r="18" spans="1:41" x14ac:dyDescent="0.25">
      <c r="A18" s="3"/>
      <c r="B18" s="558"/>
      <c r="C18" s="558"/>
      <c r="D18" s="558"/>
      <c r="E18" s="558"/>
      <c r="F18" s="623"/>
      <c r="G18" s="398"/>
      <c r="H18" s="392"/>
      <c r="I18" s="390"/>
      <c r="J18" s="393" t="s">
        <v>329</v>
      </c>
      <c r="K18" s="404">
        <f>40-(COUNTBLANK(C26:C65))</f>
        <v>0</v>
      </c>
      <c r="L18" s="3"/>
      <c r="AN18"/>
      <c r="AO18"/>
    </row>
    <row r="19" spans="1:41" s="1" customFormat="1" ht="15" customHeight="1" x14ac:dyDescent="0.25">
      <c r="A19" s="4"/>
      <c r="B19" s="558"/>
      <c r="C19" s="558"/>
      <c r="D19" s="558"/>
      <c r="E19" s="558"/>
      <c r="F19" s="623"/>
      <c r="G19" s="398"/>
      <c r="H19" s="392"/>
      <c r="I19" s="390"/>
      <c r="J19" s="390"/>
      <c r="K19" s="405"/>
      <c r="L19" s="4"/>
      <c r="M19" s="63"/>
      <c r="N19" s="63"/>
      <c r="O19" s="63"/>
      <c r="P19" s="63"/>
      <c r="Q19" s="63"/>
      <c r="R19" s="63"/>
      <c r="S19" s="63"/>
      <c r="T19" s="63"/>
      <c r="U19" s="63"/>
      <c r="V19" s="63"/>
      <c r="W19" s="63"/>
      <c r="X19" s="63"/>
      <c r="Y19" s="63"/>
      <c r="Z19" s="63"/>
      <c r="AA19" s="63"/>
      <c r="AB19" s="63"/>
      <c r="AC19" s="63"/>
      <c r="AD19" s="63"/>
      <c r="AE19" s="63"/>
      <c r="AF19" s="63"/>
      <c r="AG19" s="63"/>
      <c r="AH19" s="63"/>
      <c r="AI19" s="63"/>
      <c r="AJ19" s="63"/>
      <c r="AK19" s="63"/>
      <c r="AL19" s="63"/>
      <c r="AM19" s="63"/>
    </row>
    <row r="20" spans="1:41" s="1" customFormat="1" ht="15.75" customHeight="1" x14ac:dyDescent="0.25">
      <c r="A20" s="4"/>
      <c r="B20" s="558"/>
      <c r="C20" s="558"/>
      <c r="D20" s="558"/>
      <c r="E20" s="558"/>
      <c r="F20" s="623"/>
      <c r="G20" s="399"/>
      <c r="H20" s="392"/>
      <c r="I20" s="390"/>
      <c r="J20" s="393" t="s">
        <v>272</v>
      </c>
      <c r="K20" s="404">
        <f>SUM($J$26:$J$65)</f>
        <v>0</v>
      </c>
      <c r="L20" s="4"/>
      <c r="M20" s="63"/>
      <c r="N20" s="63"/>
      <c r="O20" s="63"/>
      <c r="P20" s="63"/>
      <c r="Q20" s="63"/>
      <c r="R20" s="63"/>
      <c r="S20" s="63"/>
      <c r="T20" s="63"/>
      <c r="U20" s="63"/>
      <c r="V20" s="63"/>
      <c r="W20" s="63"/>
      <c r="X20" s="63"/>
      <c r="Y20" s="63"/>
      <c r="Z20" s="63"/>
      <c r="AA20" s="63"/>
      <c r="AB20" s="63"/>
      <c r="AC20" s="63"/>
      <c r="AD20" s="63"/>
      <c r="AE20" s="63"/>
      <c r="AF20" s="63"/>
      <c r="AG20" s="63"/>
      <c r="AH20" s="63"/>
      <c r="AI20" s="63"/>
      <c r="AJ20" s="63"/>
      <c r="AK20" s="63"/>
      <c r="AL20" s="63"/>
      <c r="AM20" s="63"/>
    </row>
    <row r="21" spans="1:41" s="1" customFormat="1" ht="15" customHeight="1" x14ac:dyDescent="0.25">
      <c r="A21" s="4"/>
      <c r="B21" s="316"/>
      <c r="C21" s="8"/>
      <c r="D21" s="8"/>
      <c r="E21" s="313"/>
      <c r="F21" s="286"/>
      <c r="G21" s="398"/>
      <c r="H21" s="392"/>
      <c r="I21" s="390"/>
      <c r="J21" s="393" t="s">
        <v>271</v>
      </c>
      <c r="K21" s="406">
        <f>$D$10</f>
        <v>0</v>
      </c>
      <c r="L21" s="4"/>
      <c r="M21" s="63"/>
      <c r="N21" s="63"/>
      <c r="O21" s="63"/>
      <c r="P21" s="63"/>
      <c r="Q21" s="63"/>
      <c r="R21" s="63"/>
      <c r="S21" s="63"/>
      <c r="T21" s="63"/>
      <c r="U21" s="63"/>
      <c r="V21" s="63"/>
      <c r="W21" s="63"/>
      <c r="X21" s="63"/>
      <c r="Y21" s="63"/>
      <c r="Z21" s="63"/>
      <c r="AA21" s="63"/>
      <c r="AB21" s="63"/>
      <c r="AC21" s="63"/>
      <c r="AD21" s="63"/>
      <c r="AE21" s="63"/>
      <c r="AF21" s="63"/>
      <c r="AG21" s="63"/>
      <c r="AH21" s="63"/>
      <c r="AI21" s="63"/>
      <c r="AJ21" s="63"/>
      <c r="AK21" s="63"/>
      <c r="AL21" s="63"/>
      <c r="AM21" s="63"/>
    </row>
    <row r="22" spans="1:41" s="1" customFormat="1" ht="15" customHeight="1" x14ac:dyDescent="0.25">
      <c r="A22" s="4"/>
      <c r="B22" s="316" t="s">
        <v>245</v>
      </c>
      <c r="C22" s="314"/>
      <c r="D22" s="314"/>
      <c r="E22" s="315"/>
      <c r="F22" s="286"/>
      <c r="G22" s="400"/>
      <c r="H22" s="401"/>
      <c r="I22" s="391"/>
      <c r="J22" s="402" t="s">
        <v>250</v>
      </c>
      <c r="K22" s="407">
        <f>K21*K20</f>
        <v>0</v>
      </c>
      <c r="L22" s="4"/>
      <c r="M22" s="63"/>
      <c r="N22" s="63"/>
      <c r="O22" s="63"/>
      <c r="P22" s="63"/>
      <c r="Q22" s="63"/>
      <c r="R22" s="63"/>
      <c r="S22" s="63"/>
      <c r="T22" s="63"/>
      <c r="U22" s="63"/>
      <c r="V22" s="63"/>
      <c r="W22" s="63"/>
      <c r="X22" s="63"/>
      <c r="Y22" s="63"/>
      <c r="Z22" s="63"/>
      <c r="AA22" s="63"/>
      <c r="AB22" s="63"/>
      <c r="AC22" s="63"/>
      <c r="AD22" s="63"/>
      <c r="AE22" s="63"/>
      <c r="AF22" s="63"/>
      <c r="AG22" s="63"/>
      <c r="AH22" s="63"/>
      <c r="AI22" s="63"/>
      <c r="AJ22" s="63"/>
      <c r="AK22" s="63"/>
      <c r="AL22" s="63"/>
      <c r="AM22" s="63"/>
    </row>
    <row r="23" spans="1:41" s="1" customFormat="1" ht="11.25" customHeight="1" x14ac:dyDescent="0.25">
      <c r="A23" s="4"/>
      <c r="B23" s="4"/>
      <c r="C23" s="76"/>
      <c r="D23" s="76"/>
      <c r="E23" s="76"/>
      <c r="F23" s="76"/>
      <c r="G23" s="76"/>
      <c r="H23" s="76"/>
      <c r="I23" s="4"/>
      <c r="J23" s="4"/>
      <c r="K23" s="4"/>
      <c r="L23" s="4"/>
      <c r="M23" s="63"/>
      <c r="N23" s="63"/>
      <c r="O23" s="63"/>
      <c r="P23" s="63"/>
      <c r="Q23" s="63"/>
      <c r="R23" s="63"/>
      <c r="S23" s="63"/>
      <c r="T23" s="63"/>
      <c r="U23" s="63"/>
      <c r="V23" s="63"/>
      <c r="W23" s="63"/>
      <c r="X23" s="63"/>
      <c r="Y23" s="63"/>
      <c r="Z23" s="63"/>
      <c r="AA23" s="63"/>
      <c r="AB23" s="63"/>
      <c r="AC23" s="63"/>
      <c r="AD23" s="63"/>
      <c r="AE23" s="63"/>
      <c r="AF23" s="63"/>
      <c r="AG23" s="63"/>
      <c r="AH23" s="63"/>
      <c r="AI23" s="63"/>
      <c r="AJ23" s="63"/>
      <c r="AK23" s="63"/>
      <c r="AL23" s="63"/>
      <c r="AM23" s="63"/>
    </row>
    <row r="24" spans="1:41" ht="75" customHeight="1" x14ac:dyDescent="0.25">
      <c r="A24" s="3"/>
      <c r="B24" s="607" t="s">
        <v>299</v>
      </c>
      <c r="C24" s="615"/>
      <c r="D24" s="616"/>
      <c r="E24" s="607" t="s">
        <v>300</v>
      </c>
      <c r="F24" s="608"/>
      <c r="G24" s="609"/>
      <c r="H24" s="537" t="s">
        <v>306</v>
      </c>
      <c r="I24" s="320" t="s">
        <v>274</v>
      </c>
      <c r="J24" s="320" t="s">
        <v>255</v>
      </c>
      <c r="K24" s="320" t="s">
        <v>273</v>
      </c>
      <c r="L24" s="540"/>
      <c r="AN24"/>
      <c r="AO24"/>
    </row>
    <row r="25" spans="1:41" s="177" customFormat="1" ht="30" customHeight="1" x14ac:dyDescent="0.25">
      <c r="A25" s="178"/>
      <c r="B25" s="321" t="s">
        <v>242</v>
      </c>
      <c r="C25" s="382" t="s">
        <v>84</v>
      </c>
      <c r="D25" s="383"/>
      <c r="E25" s="610"/>
      <c r="F25" s="611"/>
      <c r="G25" s="612"/>
      <c r="H25" s="369"/>
      <c r="I25" s="322">
        <v>30</v>
      </c>
      <c r="J25" s="322">
        <v>2</v>
      </c>
      <c r="K25" s="322">
        <f>I25/J25</f>
        <v>15</v>
      </c>
      <c r="L25" s="541"/>
      <c r="M25" s="179"/>
      <c r="N25" s="179"/>
      <c r="O25" s="179"/>
      <c r="P25" s="179"/>
      <c r="Q25" s="179"/>
      <c r="R25" s="179"/>
      <c r="S25" s="179"/>
      <c r="T25" s="179"/>
      <c r="U25" s="179"/>
      <c r="V25" s="179"/>
      <c r="W25" s="179"/>
      <c r="X25" s="179"/>
      <c r="Y25" s="179"/>
      <c r="Z25" s="179"/>
      <c r="AA25" s="179"/>
      <c r="AB25" s="179"/>
      <c r="AC25" s="179"/>
      <c r="AD25" s="179"/>
      <c r="AE25" s="179"/>
      <c r="AF25" s="179"/>
      <c r="AG25" s="179"/>
      <c r="AH25" s="179"/>
      <c r="AI25" s="179"/>
      <c r="AJ25" s="179"/>
      <c r="AK25" s="179"/>
      <c r="AL25" s="179"/>
      <c r="AM25" s="179"/>
    </row>
    <row r="26" spans="1:41" ht="30" customHeight="1" x14ac:dyDescent="0.25">
      <c r="A26" s="3"/>
      <c r="B26" s="183">
        <v>1</v>
      </c>
      <c r="C26" s="613"/>
      <c r="D26" s="614"/>
      <c r="E26" s="624"/>
      <c r="F26" s="625"/>
      <c r="G26" s="626"/>
      <c r="H26" s="539"/>
      <c r="I26" s="258"/>
      <c r="J26" s="258"/>
      <c r="K26" s="242" t="str">
        <f t="shared" ref="K26:K65" si="0">IF(J26="","",I26/J26)</f>
        <v/>
      </c>
      <c r="L26" s="540"/>
      <c r="AN26"/>
      <c r="AO26"/>
    </row>
    <row r="27" spans="1:41" ht="30" customHeight="1" x14ac:dyDescent="0.25">
      <c r="A27" s="3"/>
      <c r="B27" s="183">
        <v>2</v>
      </c>
      <c r="C27" s="574"/>
      <c r="D27" s="576"/>
      <c r="E27" s="588"/>
      <c r="F27" s="589"/>
      <c r="G27" s="590"/>
      <c r="H27" s="533"/>
      <c r="I27" s="259"/>
      <c r="J27" s="259"/>
      <c r="K27" s="242" t="str">
        <f t="shared" si="0"/>
        <v/>
      </c>
      <c r="L27" s="540"/>
      <c r="AN27"/>
      <c r="AO27"/>
    </row>
    <row r="28" spans="1:41" ht="30" customHeight="1" x14ac:dyDescent="0.25">
      <c r="A28" s="3"/>
      <c r="B28" s="183">
        <v>3</v>
      </c>
      <c r="C28" s="600"/>
      <c r="D28" s="602"/>
      <c r="E28" s="620"/>
      <c r="F28" s="621"/>
      <c r="G28" s="622"/>
      <c r="H28" s="538"/>
      <c r="I28" s="258"/>
      <c r="J28" s="258"/>
      <c r="K28" s="242" t="str">
        <f t="shared" si="0"/>
        <v/>
      </c>
      <c r="L28" s="540"/>
      <c r="AN28"/>
      <c r="AO28"/>
    </row>
    <row r="29" spans="1:41" ht="30" customHeight="1" x14ac:dyDescent="0.25">
      <c r="A29" s="3"/>
      <c r="B29" s="183">
        <v>4</v>
      </c>
      <c r="C29" s="574"/>
      <c r="D29" s="576"/>
      <c r="E29" s="588"/>
      <c r="F29" s="589"/>
      <c r="G29" s="590"/>
      <c r="H29" s="533"/>
      <c r="I29" s="259"/>
      <c r="J29" s="259"/>
      <c r="K29" s="242" t="str">
        <f t="shared" si="0"/>
        <v/>
      </c>
      <c r="L29" s="540"/>
      <c r="AN29"/>
      <c r="AO29"/>
    </row>
    <row r="30" spans="1:41" ht="30" customHeight="1" x14ac:dyDescent="0.25">
      <c r="A30" s="3"/>
      <c r="B30" s="183">
        <v>5</v>
      </c>
      <c r="C30" s="600"/>
      <c r="D30" s="602"/>
      <c r="E30" s="620"/>
      <c r="F30" s="621"/>
      <c r="G30" s="622"/>
      <c r="H30" s="538"/>
      <c r="I30" s="258"/>
      <c r="J30" s="258"/>
      <c r="K30" s="242" t="str">
        <f t="shared" si="0"/>
        <v/>
      </c>
      <c r="L30" s="540"/>
      <c r="AN30"/>
      <c r="AO30"/>
    </row>
    <row r="31" spans="1:41" ht="30" customHeight="1" x14ac:dyDescent="0.25">
      <c r="A31" s="3"/>
      <c r="B31" s="183">
        <v>6</v>
      </c>
      <c r="C31" s="574"/>
      <c r="D31" s="576"/>
      <c r="E31" s="588"/>
      <c r="F31" s="589"/>
      <c r="G31" s="590"/>
      <c r="H31" s="533"/>
      <c r="I31" s="259"/>
      <c r="J31" s="259"/>
      <c r="K31" s="242" t="str">
        <f t="shared" si="0"/>
        <v/>
      </c>
      <c r="L31" s="540"/>
      <c r="AN31"/>
      <c r="AO31"/>
    </row>
    <row r="32" spans="1:41" ht="30" customHeight="1" x14ac:dyDescent="0.25">
      <c r="A32" s="3"/>
      <c r="B32" s="183">
        <v>7</v>
      </c>
      <c r="C32" s="600"/>
      <c r="D32" s="602"/>
      <c r="E32" s="620"/>
      <c r="F32" s="621"/>
      <c r="G32" s="622"/>
      <c r="H32" s="538"/>
      <c r="I32" s="258"/>
      <c r="J32" s="258"/>
      <c r="K32" s="242" t="str">
        <f t="shared" si="0"/>
        <v/>
      </c>
      <c r="L32" s="540"/>
      <c r="AN32"/>
      <c r="AO32"/>
    </row>
    <row r="33" spans="1:41" ht="30" customHeight="1" x14ac:dyDescent="0.25">
      <c r="A33" s="3"/>
      <c r="B33" s="183">
        <v>8</v>
      </c>
      <c r="C33" s="574"/>
      <c r="D33" s="576"/>
      <c r="E33" s="574"/>
      <c r="F33" s="575"/>
      <c r="G33" s="576"/>
      <c r="H33" s="532"/>
      <c r="I33" s="259"/>
      <c r="J33" s="259"/>
      <c r="K33" s="242" t="str">
        <f t="shared" si="0"/>
        <v/>
      </c>
      <c r="L33" s="540"/>
      <c r="AN33"/>
      <c r="AO33"/>
    </row>
    <row r="34" spans="1:41" ht="30" customHeight="1" x14ac:dyDescent="0.25">
      <c r="A34" s="3"/>
      <c r="B34" s="183">
        <v>9</v>
      </c>
      <c r="C34" s="598"/>
      <c r="D34" s="599"/>
      <c r="E34" s="600"/>
      <c r="F34" s="601"/>
      <c r="G34" s="602"/>
      <c r="H34" s="535"/>
      <c r="I34" s="258"/>
      <c r="J34" s="258"/>
      <c r="K34" s="242" t="str">
        <f t="shared" si="0"/>
        <v/>
      </c>
      <c r="L34" s="540"/>
      <c r="AN34"/>
      <c r="AO34"/>
    </row>
    <row r="35" spans="1:41" s="9" customFormat="1" ht="30" customHeight="1" x14ac:dyDescent="0.25">
      <c r="B35" s="183">
        <v>10</v>
      </c>
      <c r="C35" s="574"/>
      <c r="D35" s="576"/>
      <c r="E35" s="574"/>
      <c r="F35" s="575"/>
      <c r="G35" s="576"/>
      <c r="H35" s="532"/>
      <c r="I35" s="259"/>
      <c r="J35" s="259"/>
      <c r="K35" s="242" t="str">
        <f t="shared" si="0"/>
        <v/>
      </c>
      <c r="L35" s="54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row>
    <row r="36" spans="1:41" s="9" customFormat="1" ht="30" customHeight="1" x14ac:dyDescent="0.25">
      <c r="A36" s="11"/>
      <c r="B36" s="183">
        <v>11</v>
      </c>
      <c r="C36" s="598"/>
      <c r="D36" s="599"/>
      <c r="E36" s="600"/>
      <c r="F36" s="601"/>
      <c r="G36" s="602"/>
      <c r="H36" s="535"/>
      <c r="I36" s="258"/>
      <c r="J36" s="258"/>
      <c r="K36" s="242" t="str">
        <f t="shared" si="0"/>
        <v/>
      </c>
      <c r="L36" s="543"/>
      <c r="M36" s="361"/>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row>
    <row r="37" spans="1:41" s="9" customFormat="1" ht="30" customHeight="1" x14ac:dyDescent="0.25">
      <c r="B37" s="183">
        <v>12</v>
      </c>
      <c r="C37" s="574"/>
      <c r="D37" s="576"/>
      <c r="E37" s="574"/>
      <c r="F37" s="575"/>
      <c r="G37" s="576"/>
      <c r="H37" s="532"/>
      <c r="I37" s="259"/>
      <c r="J37" s="259"/>
      <c r="K37" s="242" t="str">
        <f t="shared" si="0"/>
        <v/>
      </c>
      <c r="L37" s="54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row>
    <row r="38" spans="1:41" s="9" customFormat="1" ht="30" customHeight="1" x14ac:dyDescent="0.25">
      <c r="B38" s="183">
        <v>13</v>
      </c>
      <c r="C38" s="598"/>
      <c r="D38" s="599"/>
      <c r="E38" s="600"/>
      <c r="F38" s="601"/>
      <c r="G38" s="602"/>
      <c r="H38" s="535"/>
      <c r="I38" s="258"/>
      <c r="J38" s="258"/>
      <c r="K38" s="242" t="str">
        <f t="shared" si="0"/>
        <v/>
      </c>
      <c r="L38" s="54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row>
    <row r="39" spans="1:41" s="9" customFormat="1" ht="30" customHeight="1" x14ac:dyDescent="0.25">
      <c r="B39" s="183">
        <v>14</v>
      </c>
      <c r="C39" s="574"/>
      <c r="D39" s="576"/>
      <c r="E39" s="574"/>
      <c r="F39" s="575"/>
      <c r="G39" s="576"/>
      <c r="H39" s="532"/>
      <c r="I39" s="259"/>
      <c r="J39" s="259"/>
      <c r="K39" s="242" t="str">
        <f t="shared" si="0"/>
        <v/>
      </c>
      <c r="L39" s="54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row>
    <row r="40" spans="1:41" s="9" customFormat="1" ht="30" customHeight="1" x14ac:dyDescent="0.25">
      <c r="B40" s="183">
        <v>15</v>
      </c>
      <c r="C40" s="598"/>
      <c r="D40" s="599"/>
      <c r="E40" s="600"/>
      <c r="F40" s="601"/>
      <c r="G40" s="602"/>
      <c r="H40" s="535"/>
      <c r="I40" s="258"/>
      <c r="J40" s="258"/>
      <c r="K40" s="242" t="str">
        <f t="shared" si="0"/>
        <v/>
      </c>
      <c r="L40" s="54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row>
    <row r="41" spans="1:41" s="9" customFormat="1" ht="30" customHeight="1" x14ac:dyDescent="0.25">
      <c r="B41" s="183">
        <v>16</v>
      </c>
      <c r="C41" s="596"/>
      <c r="D41" s="597"/>
      <c r="E41" s="596"/>
      <c r="F41" s="603"/>
      <c r="G41" s="597"/>
      <c r="H41" s="534"/>
      <c r="I41" s="259"/>
      <c r="J41" s="259"/>
      <c r="K41" s="242" t="str">
        <f t="shared" si="0"/>
        <v/>
      </c>
      <c r="L41" s="54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row>
    <row r="42" spans="1:41" s="9" customFormat="1" ht="30" customHeight="1" x14ac:dyDescent="0.25">
      <c r="B42" s="183">
        <v>17</v>
      </c>
      <c r="C42" s="594"/>
      <c r="D42" s="595"/>
      <c r="E42" s="604"/>
      <c r="F42" s="605"/>
      <c r="G42" s="606"/>
      <c r="H42" s="536"/>
      <c r="I42" s="258"/>
      <c r="J42" s="258"/>
      <c r="K42" s="242" t="str">
        <f t="shared" si="0"/>
        <v/>
      </c>
      <c r="L42" s="54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row>
    <row r="43" spans="1:41" s="9" customFormat="1" ht="30" customHeight="1" x14ac:dyDescent="0.25">
      <c r="B43" s="183">
        <v>18</v>
      </c>
      <c r="C43" s="596"/>
      <c r="D43" s="597"/>
      <c r="E43" s="596"/>
      <c r="F43" s="603"/>
      <c r="G43" s="597"/>
      <c r="H43" s="534"/>
      <c r="I43" s="259"/>
      <c r="J43" s="259"/>
      <c r="K43" s="242" t="str">
        <f t="shared" si="0"/>
        <v/>
      </c>
      <c r="L43" s="54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row>
    <row r="44" spans="1:41" s="9" customFormat="1" ht="30" customHeight="1" x14ac:dyDescent="0.25">
      <c r="B44" s="183">
        <v>19</v>
      </c>
      <c r="C44" s="594"/>
      <c r="D44" s="595"/>
      <c r="E44" s="604"/>
      <c r="F44" s="605"/>
      <c r="G44" s="606"/>
      <c r="H44" s="536"/>
      <c r="I44" s="258"/>
      <c r="J44" s="258"/>
      <c r="K44" s="242" t="str">
        <f t="shared" si="0"/>
        <v/>
      </c>
      <c r="L44" s="54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row>
    <row r="45" spans="1:41" s="9" customFormat="1" ht="30" customHeight="1" x14ac:dyDescent="0.25">
      <c r="B45" s="183">
        <v>20</v>
      </c>
      <c r="C45" s="596"/>
      <c r="D45" s="597"/>
      <c r="E45" s="596"/>
      <c r="F45" s="603"/>
      <c r="G45" s="597"/>
      <c r="H45" s="534"/>
      <c r="I45" s="259"/>
      <c r="J45" s="259"/>
      <c r="K45" s="242" t="str">
        <f t="shared" si="0"/>
        <v/>
      </c>
      <c r="L45" s="54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row>
    <row r="46" spans="1:41" s="9" customFormat="1" ht="30" customHeight="1" x14ac:dyDescent="0.25">
      <c r="B46" s="183">
        <v>21</v>
      </c>
      <c r="C46" s="594"/>
      <c r="D46" s="595"/>
      <c r="E46" s="604"/>
      <c r="F46" s="605"/>
      <c r="G46" s="606"/>
      <c r="H46" s="536"/>
      <c r="I46" s="258"/>
      <c r="J46" s="258"/>
      <c r="K46" s="242" t="str">
        <f t="shared" si="0"/>
        <v/>
      </c>
      <c r="L46" s="54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row>
    <row r="47" spans="1:41" s="9" customFormat="1" ht="30" customHeight="1" x14ac:dyDescent="0.25">
      <c r="B47" s="183">
        <v>22</v>
      </c>
      <c r="C47" s="596"/>
      <c r="D47" s="597"/>
      <c r="E47" s="596"/>
      <c r="F47" s="603"/>
      <c r="G47" s="597"/>
      <c r="H47" s="534"/>
      <c r="I47" s="259"/>
      <c r="J47" s="259"/>
      <c r="K47" s="242" t="str">
        <f t="shared" si="0"/>
        <v/>
      </c>
      <c r="L47" s="54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row>
    <row r="48" spans="1:41" s="9" customFormat="1" ht="30" customHeight="1" x14ac:dyDescent="0.25">
      <c r="B48" s="183">
        <v>23</v>
      </c>
      <c r="C48" s="594"/>
      <c r="D48" s="595"/>
      <c r="E48" s="604"/>
      <c r="F48" s="605"/>
      <c r="G48" s="606"/>
      <c r="H48" s="536"/>
      <c r="I48" s="258"/>
      <c r="J48" s="258"/>
      <c r="K48" s="242" t="str">
        <f t="shared" si="0"/>
        <v/>
      </c>
      <c r="L48" s="542"/>
      <c r="M48" s="62"/>
      <c r="N48" s="62"/>
      <c r="O48" s="62"/>
      <c r="P48" s="62"/>
      <c r="Q48" s="62"/>
      <c r="R48" s="62"/>
      <c r="S48" s="62"/>
      <c r="T48" s="62"/>
      <c r="U48" s="62"/>
      <c r="V48" s="62"/>
      <c r="W48" s="62"/>
      <c r="X48" s="62"/>
      <c r="Y48" s="62"/>
      <c r="Z48" s="62"/>
      <c r="AA48" s="62"/>
      <c r="AB48" s="62"/>
      <c r="AC48" s="62"/>
      <c r="AD48" s="62"/>
      <c r="AE48" s="62"/>
      <c r="AF48" s="62"/>
      <c r="AG48" s="62"/>
      <c r="AH48" s="62"/>
      <c r="AI48" s="62"/>
      <c r="AJ48" s="62"/>
      <c r="AK48" s="62"/>
      <c r="AL48" s="62"/>
      <c r="AM48" s="62"/>
    </row>
    <row r="49" spans="2:39" s="9" customFormat="1" ht="30" customHeight="1" x14ac:dyDescent="0.25">
      <c r="B49" s="183">
        <v>24</v>
      </c>
      <c r="C49" s="596"/>
      <c r="D49" s="597"/>
      <c r="E49" s="596"/>
      <c r="F49" s="603"/>
      <c r="G49" s="597"/>
      <c r="H49" s="534"/>
      <c r="I49" s="259"/>
      <c r="J49" s="259"/>
      <c r="K49" s="242" t="str">
        <f t="shared" si="0"/>
        <v/>
      </c>
      <c r="L49" s="542"/>
      <c r="M49" s="62"/>
      <c r="N49" s="62"/>
      <c r="O49" s="62"/>
      <c r="P49" s="62"/>
      <c r="Q49" s="62"/>
      <c r="R49" s="62"/>
      <c r="S49" s="62"/>
      <c r="T49" s="62"/>
      <c r="U49" s="62"/>
      <c r="V49" s="62"/>
      <c r="W49" s="62"/>
      <c r="X49" s="62"/>
      <c r="Y49" s="62"/>
      <c r="Z49" s="62"/>
      <c r="AA49" s="62"/>
      <c r="AB49" s="62"/>
      <c r="AC49" s="62"/>
      <c r="AD49" s="62"/>
      <c r="AE49" s="62"/>
      <c r="AF49" s="62"/>
      <c r="AG49" s="62"/>
      <c r="AH49" s="62"/>
      <c r="AI49" s="62"/>
      <c r="AJ49" s="62"/>
      <c r="AK49" s="62"/>
      <c r="AL49" s="62"/>
      <c r="AM49" s="62"/>
    </row>
    <row r="50" spans="2:39" s="9" customFormat="1" ht="30" customHeight="1" x14ac:dyDescent="0.25">
      <c r="B50" s="183">
        <v>25</v>
      </c>
      <c r="C50" s="594"/>
      <c r="D50" s="595"/>
      <c r="E50" s="604"/>
      <c r="F50" s="605"/>
      <c r="G50" s="606"/>
      <c r="H50" s="536"/>
      <c r="I50" s="258"/>
      <c r="J50" s="258"/>
      <c r="K50" s="242" t="str">
        <f t="shared" si="0"/>
        <v/>
      </c>
      <c r="L50" s="542"/>
      <c r="M50" s="62"/>
      <c r="N50" s="62"/>
      <c r="O50" s="62"/>
      <c r="P50" s="62"/>
      <c r="Q50" s="62"/>
      <c r="R50" s="62"/>
      <c r="S50" s="62"/>
      <c r="T50" s="62"/>
      <c r="U50" s="62"/>
      <c r="V50" s="62"/>
      <c r="W50" s="62"/>
      <c r="X50" s="62"/>
      <c r="Y50" s="62"/>
      <c r="Z50" s="62"/>
      <c r="AA50" s="62"/>
      <c r="AB50" s="62"/>
      <c r="AC50" s="62"/>
      <c r="AD50" s="62"/>
      <c r="AE50" s="62"/>
      <c r="AF50" s="62"/>
      <c r="AG50" s="62"/>
      <c r="AH50" s="62"/>
      <c r="AI50" s="62"/>
      <c r="AJ50" s="62"/>
      <c r="AK50" s="62"/>
      <c r="AL50" s="62"/>
      <c r="AM50" s="62"/>
    </row>
    <row r="51" spans="2:39" s="9" customFormat="1" ht="30" customHeight="1" x14ac:dyDescent="0.25">
      <c r="B51" s="183">
        <v>26</v>
      </c>
      <c r="C51" s="596"/>
      <c r="D51" s="597"/>
      <c r="E51" s="596"/>
      <c r="F51" s="603"/>
      <c r="G51" s="597"/>
      <c r="H51" s="534"/>
      <c r="I51" s="259"/>
      <c r="J51" s="259"/>
      <c r="K51" s="242" t="str">
        <f t="shared" si="0"/>
        <v/>
      </c>
      <c r="L51" s="542"/>
      <c r="M51" s="62"/>
      <c r="N51" s="62"/>
      <c r="O51" s="62"/>
      <c r="P51" s="62"/>
      <c r="Q51" s="62"/>
      <c r="R51" s="62"/>
      <c r="S51" s="62"/>
      <c r="T51" s="62"/>
      <c r="U51" s="62"/>
      <c r="V51" s="62"/>
      <c r="W51" s="62"/>
      <c r="X51" s="62"/>
      <c r="Y51" s="62"/>
      <c r="Z51" s="62"/>
      <c r="AA51" s="62"/>
      <c r="AB51" s="62"/>
      <c r="AC51" s="62"/>
      <c r="AD51" s="62"/>
      <c r="AE51" s="62"/>
      <c r="AF51" s="62"/>
      <c r="AG51" s="62"/>
      <c r="AH51" s="62"/>
      <c r="AI51" s="62"/>
      <c r="AJ51" s="62"/>
      <c r="AK51" s="62"/>
      <c r="AL51" s="62"/>
      <c r="AM51" s="62"/>
    </row>
    <row r="52" spans="2:39" s="9" customFormat="1" ht="30" customHeight="1" x14ac:dyDescent="0.25">
      <c r="B52" s="183">
        <v>27</v>
      </c>
      <c r="C52" s="594"/>
      <c r="D52" s="595"/>
      <c r="E52" s="604"/>
      <c r="F52" s="605"/>
      <c r="G52" s="606"/>
      <c r="H52" s="536"/>
      <c r="I52" s="258"/>
      <c r="J52" s="258"/>
      <c r="K52" s="242" t="str">
        <f t="shared" si="0"/>
        <v/>
      </c>
      <c r="L52" s="542"/>
      <c r="M52" s="62"/>
      <c r="N52" s="62"/>
      <c r="O52" s="62"/>
      <c r="P52" s="62"/>
      <c r="Q52" s="62"/>
      <c r="R52" s="62"/>
      <c r="S52" s="62"/>
      <c r="T52" s="62"/>
      <c r="U52" s="62"/>
      <c r="V52" s="62"/>
      <c r="W52" s="62"/>
      <c r="X52" s="62"/>
      <c r="Y52" s="62"/>
      <c r="Z52" s="62"/>
      <c r="AA52" s="62"/>
      <c r="AB52" s="62"/>
      <c r="AC52" s="62"/>
      <c r="AD52" s="62"/>
      <c r="AE52" s="62"/>
      <c r="AF52" s="62"/>
      <c r="AG52" s="62"/>
      <c r="AH52" s="62"/>
      <c r="AI52" s="62"/>
      <c r="AJ52" s="62"/>
      <c r="AK52" s="62"/>
      <c r="AL52" s="62"/>
      <c r="AM52" s="62"/>
    </row>
    <row r="53" spans="2:39" s="9" customFormat="1" ht="30" customHeight="1" x14ac:dyDescent="0.25">
      <c r="B53" s="183">
        <v>28</v>
      </c>
      <c r="C53" s="596"/>
      <c r="D53" s="597"/>
      <c r="E53" s="596"/>
      <c r="F53" s="603"/>
      <c r="G53" s="597"/>
      <c r="H53" s="534"/>
      <c r="I53" s="259"/>
      <c r="J53" s="259"/>
      <c r="K53" s="242" t="str">
        <f t="shared" si="0"/>
        <v/>
      </c>
      <c r="L53" s="542"/>
      <c r="M53" s="62"/>
      <c r="N53" s="62"/>
      <c r="O53" s="62"/>
      <c r="P53" s="62"/>
      <c r="Q53" s="62"/>
      <c r="R53" s="62"/>
      <c r="S53" s="62"/>
      <c r="T53" s="62"/>
      <c r="U53" s="62"/>
      <c r="V53" s="62"/>
      <c r="W53" s="62"/>
      <c r="X53" s="62"/>
      <c r="Y53" s="62"/>
      <c r="Z53" s="62"/>
      <c r="AA53" s="62"/>
      <c r="AB53" s="62"/>
      <c r="AC53" s="62"/>
      <c r="AD53" s="62"/>
      <c r="AE53" s="62"/>
      <c r="AF53" s="62"/>
      <c r="AG53" s="62"/>
      <c r="AH53" s="62"/>
      <c r="AI53" s="62"/>
      <c r="AJ53" s="62"/>
      <c r="AK53" s="62"/>
      <c r="AL53" s="62"/>
      <c r="AM53" s="62"/>
    </row>
    <row r="54" spans="2:39" s="9" customFormat="1" ht="30" customHeight="1" x14ac:dyDescent="0.25">
      <c r="B54" s="183">
        <v>29</v>
      </c>
      <c r="C54" s="594"/>
      <c r="D54" s="595"/>
      <c r="E54" s="604"/>
      <c r="F54" s="605"/>
      <c r="G54" s="606"/>
      <c r="H54" s="536"/>
      <c r="I54" s="258"/>
      <c r="J54" s="258"/>
      <c r="K54" s="242" t="str">
        <f t="shared" si="0"/>
        <v/>
      </c>
      <c r="L54" s="542"/>
      <c r="M54" s="62"/>
      <c r="N54" s="62"/>
      <c r="O54" s="62"/>
      <c r="P54" s="62"/>
      <c r="Q54" s="62"/>
      <c r="R54" s="62"/>
      <c r="S54" s="62"/>
      <c r="T54" s="62"/>
      <c r="U54" s="62"/>
      <c r="V54" s="62"/>
      <c r="W54" s="62"/>
      <c r="X54" s="62"/>
      <c r="Y54" s="62"/>
      <c r="Z54" s="62"/>
      <c r="AA54" s="62"/>
      <c r="AB54" s="62"/>
      <c r="AC54" s="62"/>
      <c r="AD54" s="62"/>
      <c r="AE54" s="62"/>
      <c r="AF54" s="62"/>
      <c r="AG54" s="62"/>
      <c r="AH54" s="62"/>
      <c r="AI54" s="62"/>
      <c r="AJ54" s="62"/>
      <c r="AK54" s="62"/>
      <c r="AL54" s="62"/>
      <c r="AM54" s="62"/>
    </row>
    <row r="55" spans="2:39" s="9" customFormat="1" ht="30" customHeight="1" x14ac:dyDescent="0.25">
      <c r="B55" s="183">
        <v>30</v>
      </c>
      <c r="C55" s="596"/>
      <c r="D55" s="597"/>
      <c r="E55" s="596"/>
      <c r="F55" s="603"/>
      <c r="G55" s="597"/>
      <c r="H55" s="534"/>
      <c r="I55" s="259"/>
      <c r="J55" s="259"/>
      <c r="K55" s="242" t="str">
        <f t="shared" si="0"/>
        <v/>
      </c>
      <c r="L55" s="542"/>
      <c r="M55" s="62"/>
      <c r="N55" s="62"/>
      <c r="O55" s="62"/>
      <c r="P55" s="62"/>
      <c r="Q55" s="62"/>
      <c r="R55" s="62"/>
      <c r="S55" s="62"/>
      <c r="T55" s="62"/>
      <c r="U55" s="62"/>
      <c r="V55" s="62"/>
      <c r="W55" s="62"/>
      <c r="X55" s="62"/>
      <c r="Y55" s="62"/>
      <c r="Z55" s="62"/>
      <c r="AA55" s="62"/>
      <c r="AB55" s="62"/>
      <c r="AC55" s="62"/>
      <c r="AD55" s="62"/>
      <c r="AE55" s="62"/>
      <c r="AF55" s="62"/>
      <c r="AG55" s="62"/>
      <c r="AH55" s="62"/>
      <c r="AI55" s="62"/>
      <c r="AJ55" s="62"/>
      <c r="AK55" s="62"/>
      <c r="AL55" s="62"/>
      <c r="AM55" s="62"/>
    </row>
    <row r="56" spans="2:39" s="9" customFormat="1" ht="30" customHeight="1" x14ac:dyDescent="0.25">
      <c r="B56" s="183">
        <v>31</v>
      </c>
      <c r="C56" s="594"/>
      <c r="D56" s="595"/>
      <c r="E56" s="604"/>
      <c r="F56" s="605"/>
      <c r="G56" s="606"/>
      <c r="H56" s="536"/>
      <c r="I56" s="258"/>
      <c r="J56" s="258"/>
      <c r="K56" s="242" t="str">
        <f t="shared" si="0"/>
        <v/>
      </c>
      <c r="L56" s="542"/>
      <c r="M56" s="62"/>
      <c r="N56" s="62"/>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row>
    <row r="57" spans="2:39" s="9" customFormat="1" ht="30" customHeight="1" x14ac:dyDescent="0.25">
      <c r="B57" s="183">
        <v>32</v>
      </c>
      <c r="C57" s="596"/>
      <c r="D57" s="597"/>
      <c r="E57" s="596"/>
      <c r="F57" s="603"/>
      <c r="G57" s="597"/>
      <c r="H57" s="534"/>
      <c r="I57" s="259"/>
      <c r="J57" s="259"/>
      <c r="K57" s="242" t="str">
        <f t="shared" si="0"/>
        <v/>
      </c>
      <c r="L57" s="542"/>
      <c r="M57" s="62"/>
      <c r="N57" s="62"/>
      <c r="O57" s="62"/>
      <c r="P57" s="62"/>
      <c r="Q57" s="62"/>
      <c r="R57" s="62"/>
      <c r="S57" s="62"/>
      <c r="T57" s="62"/>
      <c r="U57" s="62"/>
      <c r="V57" s="62"/>
      <c r="W57" s="62"/>
      <c r="X57" s="62"/>
      <c r="Y57" s="62"/>
      <c r="Z57" s="62"/>
      <c r="AA57" s="62"/>
      <c r="AB57" s="62"/>
      <c r="AC57" s="62"/>
      <c r="AD57" s="62"/>
      <c r="AE57" s="62"/>
      <c r="AF57" s="62"/>
      <c r="AG57" s="62"/>
      <c r="AH57" s="62"/>
      <c r="AI57" s="62"/>
      <c r="AJ57" s="62"/>
      <c r="AK57" s="62"/>
      <c r="AL57" s="62"/>
      <c r="AM57" s="62"/>
    </row>
    <row r="58" spans="2:39" s="9" customFormat="1" ht="30" customHeight="1" x14ac:dyDescent="0.25">
      <c r="B58" s="183">
        <v>33</v>
      </c>
      <c r="C58" s="594"/>
      <c r="D58" s="595"/>
      <c r="E58" s="604"/>
      <c r="F58" s="605"/>
      <c r="G58" s="606"/>
      <c r="H58" s="536"/>
      <c r="I58" s="258"/>
      <c r="J58" s="258"/>
      <c r="K58" s="242" t="str">
        <f t="shared" si="0"/>
        <v/>
      </c>
      <c r="L58" s="542"/>
      <c r="M58" s="62"/>
      <c r="N58" s="62"/>
      <c r="O58" s="62"/>
      <c r="P58" s="62"/>
      <c r="Q58" s="62"/>
      <c r="R58" s="62"/>
      <c r="S58" s="62"/>
      <c r="T58" s="62"/>
      <c r="U58" s="62"/>
      <c r="V58" s="62"/>
      <c r="W58" s="62"/>
      <c r="X58" s="62"/>
      <c r="Y58" s="62"/>
      <c r="Z58" s="62"/>
      <c r="AA58" s="62"/>
      <c r="AB58" s="62"/>
      <c r="AC58" s="62"/>
      <c r="AD58" s="62"/>
      <c r="AE58" s="62"/>
      <c r="AF58" s="62"/>
      <c r="AG58" s="62"/>
      <c r="AH58" s="62"/>
      <c r="AI58" s="62"/>
      <c r="AJ58" s="62"/>
      <c r="AK58" s="62"/>
      <c r="AL58" s="62"/>
      <c r="AM58" s="62"/>
    </row>
    <row r="59" spans="2:39" s="9" customFormat="1" ht="30" customHeight="1" x14ac:dyDescent="0.25">
      <c r="B59" s="183">
        <v>34</v>
      </c>
      <c r="C59" s="596"/>
      <c r="D59" s="597"/>
      <c r="E59" s="596"/>
      <c r="F59" s="603"/>
      <c r="G59" s="597"/>
      <c r="H59" s="534"/>
      <c r="I59" s="259"/>
      <c r="J59" s="259"/>
      <c r="K59" s="242" t="str">
        <f t="shared" si="0"/>
        <v/>
      </c>
      <c r="L59" s="542"/>
      <c r="M59" s="62"/>
      <c r="N59" s="62"/>
      <c r="O59" s="62"/>
      <c r="P59" s="62"/>
      <c r="Q59" s="62"/>
      <c r="R59" s="62"/>
      <c r="S59" s="62"/>
      <c r="T59" s="62"/>
      <c r="U59" s="62"/>
      <c r="V59" s="62"/>
      <c r="W59" s="62"/>
      <c r="X59" s="62"/>
      <c r="Y59" s="62"/>
      <c r="Z59" s="62"/>
      <c r="AA59" s="62"/>
      <c r="AB59" s="62"/>
      <c r="AC59" s="62"/>
      <c r="AD59" s="62"/>
      <c r="AE59" s="62"/>
      <c r="AF59" s="62"/>
      <c r="AG59" s="62"/>
      <c r="AH59" s="62"/>
      <c r="AI59" s="62"/>
      <c r="AJ59" s="62"/>
      <c r="AK59" s="62"/>
      <c r="AL59" s="62"/>
      <c r="AM59" s="62"/>
    </row>
    <row r="60" spans="2:39" s="9" customFormat="1" ht="30" customHeight="1" x14ac:dyDescent="0.25">
      <c r="B60" s="183">
        <v>35</v>
      </c>
      <c r="C60" s="594"/>
      <c r="D60" s="595"/>
      <c r="E60" s="604"/>
      <c r="F60" s="605"/>
      <c r="G60" s="606"/>
      <c r="H60" s="536"/>
      <c r="I60" s="258"/>
      <c r="J60" s="258"/>
      <c r="K60" s="242" t="str">
        <f t="shared" si="0"/>
        <v/>
      </c>
      <c r="L60" s="54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row>
    <row r="61" spans="2:39" s="9" customFormat="1" ht="30" customHeight="1" x14ac:dyDescent="0.25">
      <c r="B61" s="183">
        <v>36</v>
      </c>
      <c r="C61" s="596"/>
      <c r="D61" s="597"/>
      <c r="E61" s="596"/>
      <c r="F61" s="603"/>
      <c r="G61" s="597"/>
      <c r="H61" s="534"/>
      <c r="I61" s="259"/>
      <c r="J61" s="259"/>
      <c r="K61" s="242" t="str">
        <f t="shared" si="0"/>
        <v/>
      </c>
      <c r="L61" s="54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row>
    <row r="62" spans="2:39" s="9" customFormat="1" ht="30" customHeight="1" x14ac:dyDescent="0.25">
      <c r="B62" s="183">
        <v>37</v>
      </c>
      <c r="C62" s="594"/>
      <c r="D62" s="595"/>
      <c r="E62" s="604"/>
      <c r="F62" s="605"/>
      <c r="G62" s="606"/>
      <c r="H62" s="536"/>
      <c r="I62" s="258"/>
      <c r="J62" s="258"/>
      <c r="K62" s="242" t="str">
        <f t="shared" si="0"/>
        <v/>
      </c>
      <c r="L62" s="54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row>
    <row r="63" spans="2:39" s="9" customFormat="1" ht="30" customHeight="1" x14ac:dyDescent="0.25">
      <c r="B63" s="183">
        <v>38</v>
      </c>
      <c r="C63" s="596"/>
      <c r="D63" s="597"/>
      <c r="E63" s="596"/>
      <c r="F63" s="603"/>
      <c r="G63" s="597"/>
      <c r="H63" s="534"/>
      <c r="I63" s="259"/>
      <c r="J63" s="259"/>
      <c r="K63" s="242" t="str">
        <f t="shared" si="0"/>
        <v/>
      </c>
      <c r="L63" s="542"/>
      <c r="M63" s="62"/>
      <c r="N63" s="62"/>
      <c r="O63" s="62"/>
      <c r="P63" s="62"/>
      <c r="Q63" s="62"/>
      <c r="R63" s="62"/>
      <c r="S63" s="62"/>
      <c r="T63" s="62"/>
      <c r="U63" s="62"/>
      <c r="V63" s="62"/>
      <c r="W63" s="62"/>
      <c r="X63" s="62"/>
      <c r="Y63" s="62"/>
      <c r="Z63" s="62"/>
      <c r="AA63" s="62"/>
      <c r="AB63" s="62"/>
      <c r="AC63" s="62"/>
      <c r="AD63" s="62"/>
      <c r="AE63" s="62"/>
      <c r="AF63" s="62"/>
      <c r="AG63" s="62"/>
      <c r="AH63" s="62"/>
      <c r="AI63" s="62"/>
      <c r="AJ63" s="62"/>
      <c r="AK63" s="62"/>
      <c r="AL63" s="62"/>
      <c r="AM63" s="62"/>
    </row>
    <row r="64" spans="2:39" s="9" customFormat="1" ht="30" customHeight="1" x14ac:dyDescent="0.25">
      <c r="B64" s="183">
        <v>39</v>
      </c>
      <c r="C64" s="594"/>
      <c r="D64" s="595"/>
      <c r="E64" s="604"/>
      <c r="F64" s="605"/>
      <c r="G64" s="606"/>
      <c r="H64" s="536"/>
      <c r="I64" s="258"/>
      <c r="J64" s="258"/>
      <c r="K64" s="242" t="str">
        <f t="shared" si="0"/>
        <v/>
      </c>
      <c r="L64" s="542"/>
      <c r="M64" s="62"/>
      <c r="N64" s="62"/>
      <c r="O64" s="62"/>
      <c r="P64" s="62"/>
      <c r="Q64" s="62"/>
      <c r="R64" s="62"/>
      <c r="S64" s="62"/>
      <c r="T64" s="62"/>
      <c r="U64" s="62"/>
      <c r="V64" s="62"/>
      <c r="W64" s="62"/>
      <c r="X64" s="62"/>
      <c r="Y64" s="62"/>
      <c r="Z64" s="62"/>
      <c r="AA64" s="62"/>
      <c r="AB64" s="62"/>
      <c r="AC64" s="62"/>
      <c r="AD64" s="62"/>
      <c r="AE64" s="62"/>
      <c r="AF64" s="62"/>
      <c r="AG64" s="62"/>
      <c r="AH64" s="62"/>
      <c r="AI64" s="62"/>
      <c r="AJ64" s="62"/>
      <c r="AK64" s="62"/>
      <c r="AL64" s="62"/>
      <c r="AM64" s="62"/>
    </row>
    <row r="65" spans="2:39" s="9" customFormat="1" ht="30" customHeight="1" x14ac:dyDescent="0.25">
      <c r="B65" s="183">
        <v>40</v>
      </c>
      <c r="C65" s="596"/>
      <c r="D65" s="597"/>
      <c r="E65" s="596"/>
      <c r="F65" s="603"/>
      <c r="G65" s="597"/>
      <c r="H65" s="534"/>
      <c r="I65" s="259"/>
      <c r="J65" s="259"/>
      <c r="K65" s="242" t="str">
        <f t="shared" si="0"/>
        <v/>
      </c>
      <c r="L65" s="542"/>
      <c r="M65" s="62"/>
      <c r="N65" s="62"/>
      <c r="O65" s="62"/>
      <c r="P65" s="62"/>
      <c r="Q65" s="62"/>
      <c r="R65" s="62"/>
      <c r="S65" s="62"/>
      <c r="T65" s="62"/>
      <c r="U65" s="62"/>
      <c r="V65" s="62"/>
      <c r="W65" s="62"/>
      <c r="X65" s="62"/>
      <c r="Y65" s="62"/>
      <c r="Z65" s="62"/>
      <c r="AA65" s="62"/>
      <c r="AB65" s="62"/>
      <c r="AC65" s="62"/>
      <c r="AD65" s="62"/>
      <c r="AE65" s="62"/>
      <c r="AF65" s="62"/>
      <c r="AG65" s="62"/>
      <c r="AH65" s="62"/>
      <c r="AI65" s="62"/>
      <c r="AJ65" s="62"/>
      <c r="AK65" s="62"/>
      <c r="AL65" s="62"/>
      <c r="AM65" s="62"/>
    </row>
    <row r="66" spans="2:39" s="9" customFormat="1" ht="15" customHeight="1" x14ac:dyDescent="0.25">
      <c r="L66" s="542"/>
      <c r="M66" s="62"/>
      <c r="N66" s="62"/>
      <c r="O66" s="62"/>
      <c r="P66" s="62"/>
      <c r="Q66" s="62"/>
      <c r="R66" s="62"/>
      <c r="S66" s="62"/>
      <c r="T66" s="62"/>
      <c r="U66" s="62"/>
      <c r="V66" s="62"/>
      <c r="W66" s="62"/>
      <c r="X66" s="62"/>
      <c r="Y66" s="62"/>
      <c r="Z66" s="62"/>
      <c r="AA66" s="62"/>
      <c r="AB66" s="62"/>
      <c r="AC66" s="62"/>
      <c r="AD66" s="62"/>
      <c r="AE66" s="62"/>
      <c r="AF66" s="62"/>
      <c r="AG66" s="62"/>
      <c r="AH66" s="62"/>
      <c r="AI66" s="62"/>
      <c r="AJ66" s="62"/>
      <c r="AK66" s="62"/>
      <c r="AL66" s="62"/>
    </row>
    <row r="67" spans="2:39" s="63" customFormat="1" ht="15" customHeight="1" x14ac:dyDescent="0.25"/>
    <row r="68" spans="2:39" s="63" customFormat="1" ht="15" customHeight="1" x14ac:dyDescent="0.25"/>
    <row r="69" spans="2:39" s="63" customFormat="1" ht="15" customHeight="1" x14ac:dyDescent="0.25"/>
    <row r="70" spans="2:39" s="63" customFormat="1" ht="15" customHeight="1" x14ac:dyDescent="0.25"/>
    <row r="71" spans="2:39" s="63" customFormat="1" ht="15" customHeight="1" x14ac:dyDescent="0.25"/>
    <row r="72" spans="2:39" s="63" customFormat="1" ht="15" customHeight="1" x14ac:dyDescent="0.25"/>
    <row r="73" spans="2:39" s="63" customFormat="1" ht="15" customHeight="1" x14ac:dyDescent="0.25"/>
    <row r="74" spans="2:39" s="63" customFormat="1" ht="15" customHeight="1" x14ac:dyDescent="0.25"/>
    <row r="75" spans="2:39" s="63" customFormat="1" ht="15" customHeight="1" x14ac:dyDescent="0.25"/>
    <row r="76" spans="2:39" s="63" customFormat="1" ht="15" customHeight="1" x14ac:dyDescent="0.25"/>
    <row r="77" spans="2:39" s="63" customFormat="1" ht="15" customHeight="1" x14ac:dyDescent="0.25"/>
    <row r="78" spans="2:39" s="63" customFormat="1" ht="15" customHeight="1" x14ac:dyDescent="0.25"/>
    <row r="79" spans="2:39" s="63" customFormat="1" ht="15" customHeight="1" x14ac:dyDescent="0.25"/>
    <row r="80" spans="2:39" s="63" customFormat="1" ht="15" customHeight="1" x14ac:dyDescent="0.25"/>
    <row r="81" s="62" customFormat="1" ht="15" customHeight="1" x14ac:dyDescent="0.25"/>
    <row r="82" s="62" customFormat="1" ht="15" customHeight="1" x14ac:dyDescent="0.25"/>
    <row r="83" s="62" customFormat="1" ht="15" customHeight="1" x14ac:dyDescent="0.25"/>
    <row r="84" s="62" customFormat="1" ht="15" customHeight="1" x14ac:dyDescent="0.25"/>
    <row r="85" s="62" customFormat="1" ht="15" customHeight="1" x14ac:dyDescent="0.25"/>
    <row r="86" s="62" customFormat="1" ht="15" customHeight="1" x14ac:dyDescent="0.25"/>
    <row r="87" s="62" customFormat="1" ht="15" customHeight="1" x14ac:dyDescent="0.25"/>
    <row r="88" s="63" customFormat="1" ht="15" customHeight="1" x14ac:dyDescent="0.25"/>
    <row r="89" s="63" customFormat="1" ht="15" customHeight="1" x14ac:dyDescent="0.25"/>
    <row r="90" s="63" customFormat="1" ht="15" customHeight="1" x14ac:dyDescent="0.25"/>
    <row r="91" s="63" customFormat="1" ht="15" customHeight="1" x14ac:dyDescent="0.25"/>
    <row r="92" s="63" customFormat="1" ht="15" customHeight="1" x14ac:dyDescent="0.25"/>
    <row r="93" s="63" customFormat="1" ht="15" customHeight="1" x14ac:dyDescent="0.25"/>
    <row r="94" s="63" customFormat="1" ht="15" customHeight="1" x14ac:dyDescent="0.25"/>
    <row r="95" s="63" customFormat="1" ht="15" customHeight="1" x14ac:dyDescent="0.25"/>
    <row r="96" s="63" customFormat="1" ht="15" customHeight="1" x14ac:dyDescent="0.25"/>
    <row r="97" s="63" customFormat="1" ht="15" customHeight="1" x14ac:dyDescent="0.25"/>
    <row r="98" s="63" customFormat="1" ht="15" customHeight="1" x14ac:dyDescent="0.25"/>
    <row r="99" s="63" customFormat="1" ht="15" customHeight="1" x14ac:dyDescent="0.25"/>
    <row r="100" s="63" customFormat="1" ht="15" customHeight="1" x14ac:dyDescent="0.25"/>
    <row r="101" s="63" customFormat="1" ht="15" customHeight="1" x14ac:dyDescent="0.25"/>
    <row r="102" s="63" customFormat="1" ht="15" customHeight="1" x14ac:dyDescent="0.25"/>
    <row r="103" s="62" customFormat="1" ht="15" customHeight="1" x14ac:dyDescent="0.25"/>
    <row r="104" s="62" customFormat="1" ht="15" customHeight="1" x14ac:dyDescent="0.25"/>
    <row r="105" s="62" customFormat="1" ht="15" customHeight="1" x14ac:dyDescent="0.25"/>
    <row r="106" s="62" customFormat="1" ht="15" customHeight="1" x14ac:dyDescent="0.25"/>
    <row r="107" s="62" customFormat="1" ht="15" customHeight="1" x14ac:dyDescent="0.25"/>
    <row r="108" s="63" customFormat="1" ht="15" customHeight="1" x14ac:dyDescent="0.25"/>
    <row r="109" s="64" customFormat="1" x14ac:dyDescent="0.25"/>
    <row r="110" s="64" customFormat="1" x14ac:dyDescent="0.25"/>
    <row r="111" s="64" customFormat="1" x14ac:dyDescent="0.25"/>
    <row r="112" s="64" customFormat="1" x14ac:dyDescent="0.25"/>
    <row r="113" s="64" customFormat="1" x14ac:dyDescent="0.25"/>
    <row r="114" s="64" customFormat="1" x14ac:dyDescent="0.25"/>
    <row r="115" s="64" customFormat="1" x14ac:dyDescent="0.25"/>
    <row r="116" s="64" customFormat="1" x14ac:dyDescent="0.25"/>
    <row r="117" s="64" customFormat="1" x14ac:dyDescent="0.25"/>
    <row r="118" s="64" customFormat="1" x14ac:dyDescent="0.25"/>
    <row r="119" s="64" customFormat="1" x14ac:dyDescent="0.25"/>
    <row r="120" s="64" customFormat="1" x14ac:dyDescent="0.25"/>
    <row r="121" s="64" customFormat="1" x14ac:dyDescent="0.25"/>
    <row r="122" s="64" customFormat="1" x14ac:dyDescent="0.25"/>
    <row r="123" s="64" customFormat="1" x14ac:dyDescent="0.25"/>
    <row r="124" s="64" customFormat="1" x14ac:dyDescent="0.25"/>
    <row r="125" s="64" customFormat="1" x14ac:dyDescent="0.25"/>
    <row r="126" s="64" customFormat="1" x14ac:dyDescent="0.25"/>
    <row r="127" s="64" customFormat="1" x14ac:dyDescent="0.25"/>
    <row r="128" s="64" customFormat="1" x14ac:dyDescent="0.25"/>
    <row r="129" s="64" customFormat="1" x14ac:dyDescent="0.25"/>
    <row r="130" s="64" customFormat="1" x14ac:dyDescent="0.25"/>
    <row r="131" s="64" customFormat="1" x14ac:dyDescent="0.25"/>
    <row r="132" s="64" customFormat="1" x14ac:dyDescent="0.25"/>
  </sheetData>
  <sheetProtection algorithmName="SHA-512" hashValue="7ISRvc0XjVR4Qr/VIHbwYU+bz8h2OgSxXSqY7ZQZWRbwTbjY2wNNi7JR3XuPIf4Ed3MDYqQom+8mf2TDdwVI6A==" saltValue="6qOj/dAA9BMif/ZmUxzHcA==" spinCount="100000" sheet="1" objects="1" scenarios="1" selectLockedCells="1"/>
  <mergeCells count="93">
    <mergeCell ref="E63:G63"/>
    <mergeCell ref="E64:G64"/>
    <mergeCell ref="E65:G65"/>
    <mergeCell ref="C64:D64"/>
    <mergeCell ref="H5:J5"/>
    <mergeCell ref="B5:F5"/>
    <mergeCell ref="E59:G59"/>
    <mergeCell ref="E60:G60"/>
    <mergeCell ref="C58:D58"/>
    <mergeCell ref="E61:G61"/>
    <mergeCell ref="E62:G62"/>
    <mergeCell ref="E55:G55"/>
    <mergeCell ref="C52:D52"/>
    <mergeCell ref="E56:G56"/>
    <mergeCell ref="E57:G57"/>
    <mergeCell ref="E58:G58"/>
    <mergeCell ref="C46:D46"/>
    <mergeCell ref="E51:G51"/>
    <mergeCell ref="E52:G52"/>
    <mergeCell ref="E53:G53"/>
    <mergeCell ref="E54:G54"/>
    <mergeCell ref="E46:G46"/>
    <mergeCell ref="E47:G47"/>
    <mergeCell ref="E48:G48"/>
    <mergeCell ref="E49:G49"/>
    <mergeCell ref="E50:G50"/>
    <mergeCell ref="C47:D47"/>
    <mergeCell ref="C48:D48"/>
    <mergeCell ref="C49:D49"/>
    <mergeCell ref="C50:D50"/>
    <mergeCell ref="C51:D51"/>
    <mergeCell ref="C53:D53"/>
    <mergeCell ref="E43:G43"/>
    <mergeCell ref="E44:G44"/>
    <mergeCell ref="E45:G45"/>
    <mergeCell ref="C42:D42"/>
    <mergeCell ref="C43:D43"/>
    <mergeCell ref="C44:D44"/>
    <mergeCell ref="C45:D45"/>
    <mergeCell ref="B1:K1"/>
    <mergeCell ref="B16:F20"/>
    <mergeCell ref="E26:G26"/>
    <mergeCell ref="E27:G27"/>
    <mergeCell ref="B6:C6"/>
    <mergeCell ref="B15:F15"/>
    <mergeCell ref="E7:E9"/>
    <mergeCell ref="G15:K15"/>
    <mergeCell ref="C27:D27"/>
    <mergeCell ref="E37:G37"/>
    <mergeCell ref="B3:K3"/>
    <mergeCell ref="E24:G24"/>
    <mergeCell ref="E25:G25"/>
    <mergeCell ref="C26:D26"/>
    <mergeCell ref="B24:D24"/>
    <mergeCell ref="G16:K16"/>
    <mergeCell ref="C28:D28"/>
    <mergeCell ref="E28:G28"/>
    <mergeCell ref="E29:G29"/>
    <mergeCell ref="E30:G30"/>
    <mergeCell ref="E31:G31"/>
    <mergeCell ref="C29:D29"/>
    <mergeCell ref="C30:D30"/>
    <mergeCell ref="C31:D31"/>
    <mergeCell ref="E32:G32"/>
    <mergeCell ref="E38:G38"/>
    <mergeCell ref="E39:G39"/>
    <mergeCell ref="E40:G40"/>
    <mergeCell ref="E41:G41"/>
    <mergeCell ref="E42:G42"/>
    <mergeCell ref="E33:G33"/>
    <mergeCell ref="E34:G34"/>
    <mergeCell ref="E35:G35"/>
    <mergeCell ref="E36:G36"/>
    <mergeCell ref="C32:D32"/>
    <mergeCell ref="C33:D33"/>
    <mergeCell ref="C34:D34"/>
    <mergeCell ref="C35:D35"/>
    <mergeCell ref="C36:D36"/>
    <mergeCell ref="C37:D37"/>
    <mergeCell ref="C38:D38"/>
    <mergeCell ref="C39:D39"/>
    <mergeCell ref="C40:D40"/>
    <mergeCell ref="C41:D41"/>
    <mergeCell ref="C54:D54"/>
    <mergeCell ref="C55:D55"/>
    <mergeCell ref="C56:D56"/>
    <mergeCell ref="C57:D57"/>
    <mergeCell ref="C65:D65"/>
    <mergeCell ref="C59:D59"/>
    <mergeCell ref="C60:D60"/>
    <mergeCell ref="C61:D61"/>
    <mergeCell ref="C62:D62"/>
    <mergeCell ref="C63:D63"/>
  </mergeCells>
  <conditionalFormatting sqref="K26:K65">
    <cfRule type="expression" dxfId="44" priority="2">
      <formula>K26&lt;11.5</formula>
    </cfRule>
    <cfRule type="expression" dxfId="43" priority="3">
      <formula>K26&gt;25</formula>
    </cfRule>
  </conditionalFormatting>
  <conditionalFormatting sqref="B27:B65">
    <cfRule type="expression" dxfId="42" priority="74">
      <formula>#REF!="TRUE"</formula>
    </cfRule>
  </conditionalFormatting>
  <dataValidations count="1">
    <dataValidation type="whole" allowBlank="1" showInputMessage="1" showErrorMessage="1" sqref="I26:J65">
      <formula1>1</formula1>
      <formula2>2000</formula2>
    </dataValidation>
  </dataValidations>
  <pageMargins left="0.45" right="0.25" top="0.5" bottom="0.5" header="0.3" footer="0.3"/>
  <pageSetup scale="70" orientation="portrait" r:id="rId1"/>
  <headerFooter>
    <oddHeader>&amp;CStep 5- After School Hrs &amp; Sites&amp;RPage &amp;P</oddHeader>
  </headerFooter>
  <colBreaks count="1" manualBreakCount="1">
    <brk id="11"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23" r:id="rId4" name="Check Box 83">
              <controlPr defaultSize="0" autoFill="0" autoLine="0" autoPict="0">
                <anchor moveWithCells="1">
                  <from>
                    <xdr:col>7</xdr:col>
                    <xdr:colOff>228600</xdr:colOff>
                    <xdr:row>5</xdr:row>
                    <xdr:rowOff>133350</xdr:rowOff>
                  </from>
                  <to>
                    <xdr:col>7</xdr:col>
                    <xdr:colOff>952500</xdr:colOff>
                    <xdr:row>5</xdr:row>
                    <xdr:rowOff>485775</xdr:rowOff>
                  </to>
                </anchor>
              </controlPr>
            </control>
          </mc:Choice>
        </mc:AlternateContent>
        <mc:AlternateContent xmlns:mc="http://schemas.openxmlformats.org/markup-compatibility/2006">
          <mc:Choice Requires="x14">
            <control shapeId="10324" r:id="rId5" name="Check Box 84">
              <controlPr defaultSize="0" autoFill="0" autoLine="0" autoPict="0">
                <anchor moveWithCells="1">
                  <from>
                    <xdr:col>7</xdr:col>
                    <xdr:colOff>228600</xdr:colOff>
                    <xdr:row>5</xdr:row>
                    <xdr:rowOff>533400</xdr:rowOff>
                  </from>
                  <to>
                    <xdr:col>7</xdr:col>
                    <xdr:colOff>952500</xdr:colOff>
                    <xdr:row>6</xdr:row>
                    <xdr:rowOff>123825</xdr:rowOff>
                  </to>
                </anchor>
              </controlPr>
            </control>
          </mc:Choice>
        </mc:AlternateContent>
        <mc:AlternateContent xmlns:mc="http://schemas.openxmlformats.org/markup-compatibility/2006">
          <mc:Choice Requires="x14">
            <control shapeId="10325" r:id="rId6" name="Check Box 85">
              <controlPr defaultSize="0" autoFill="0" autoLine="0" autoPict="0">
                <anchor moveWithCells="1">
                  <from>
                    <xdr:col>7</xdr:col>
                    <xdr:colOff>238125</xdr:colOff>
                    <xdr:row>6</xdr:row>
                    <xdr:rowOff>171450</xdr:rowOff>
                  </from>
                  <to>
                    <xdr:col>8</xdr:col>
                    <xdr:colOff>0</xdr:colOff>
                    <xdr:row>8</xdr:row>
                    <xdr:rowOff>76200</xdr:rowOff>
                  </to>
                </anchor>
              </controlPr>
            </control>
          </mc:Choice>
        </mc:AlternateContent>
        <mc:AlternateContent xmlns:mc="http://schemas.openxmlformats.org/markup-compatibility/2006">
          <mc:Choice Requires="x14">
            <control shapeId="10326" r:id="rId7" name="Check Box 86">
              <controlPr defaultSize="0" autoFill="0" autoLine="0" autoPict="0">
                <anchor moveWithCells="1">
                  <from>
                    <xdr:col>8</xdr:col>
                    <xdr:colOff>57150</xdr:colOff>
                    <xdr:row>5</xdr:row>
                    <xdr:rowOff>152400</xdr:rowOff>
                  </from>
                  <to>
                    <xdr:col>8</xdr:col>
                    <xdr:colOff>790575</xdr:colOff>
                    <xdr:row>5</xdr:row>
                    <xdr:rowOff>504825</xdr:rowOff>
                  </to>
                </anchor>
              </controlPr>
            </control>
          </mc:Choice>
        </mc:AlternateContent>
        <mc:AlternateContent xmlns:mc="http://schemas.openxmlformats.org/markup-compatibility/2006">
          <mc:Choice Requires="x14">
            <control shapeId="10327" r:id="rId8" name="Check Box 87">
              <controlPr defaultSize="0" autoFill="0" autoLine="0" autoPict="0">
                <anchor moveWithCells="1">
                  <from>
                    <xdr:col>8</xdr:col>
                    <xdr:colOff>57150</xdr:colOff>
                    <xdr:row>5</xdr:row>
                    <xdr:rowOff>552450</xdr:rowOff>
                  </from>
                  <to>
                    <xdr:col>8</xdr:col>
                    <xdr:colOff>790575</xdr:colOff>
                    <xdr:row>6</xdr:row>
                    <xdr:rowOff>142875</xdr:rowOff>
                  </to>
                </anchor>
              </controlPr>
            </control>
          </mc:Choice>
        </mc:AlternateContent>
        <mc:AlternateContent xmlns:mc="http://schemas.openxmlformats.org/markup-compatibility/2006">
          <mc:Choice Requires="x14">
            <control shapeId="10328" r:id="rId9" name="Check Box 88">
              <controlPr defaultSize="0" autoFill="0" autoLine="0" autoPict="0">
                <anchor moveWithCells="1">
                  <from>
                    <xdr:col>8</xdr:col>
                    <xdr:colOff>66675</xdr:colOff>
                    <xdr:row>6</xdr:row>
                    <xdr:rowOff>190500</xdr:rowOff>
                  </from>
                  <to>
                    <xdr:col>8</xdr:col>
                    <xdr:colOff>790575</xdr:colOff>
                    <xdr:row>8</xdr:row>
                    <xdr:rowOff>95250</xdr:rowOff>
                  </to>
                </anchor>
              </controlPr>
            </control>
          </mc:Choice>
        </mc:AlternateContent>
        <mc:AlternateContent xmlns:mc="http://schemas.openxmlformats.org/markup-compatibility/2006">
          <mc:Choice Requires="x14">
            <control shapeId="10329" r:id="rId10" name="Check Box 89">
              <controlPr defaultSize="0" autoFill="0" autoLine="0" autoPict="0">
                <anchor moveWithCells="1">
                  <from>
                    <xdr:col>8</xdr:col>
                    <xdr:colOff>838200</xdr:colOff>
                    <xdr:row>5</xdr:row>
                    <xdr:rowOff>161925</xdr:rowOff>
                  </from>
                  <to>
                    <xdr:col>10</xdr:col>
                    <xdr:colOff>0</xdr:colOff>
                    <xdr:row>5</xdr:row>
                    <xdr:rowOff>514350</xdr:rowOff>
                  </to>
                </anchor>
              </controlPr>
            </control>
          </mc:Choice>
        </mc:AlternateContent>
        <mc:AlternateContent xmlns:mc="http://schemas.openxmlformats.org/markup-compatibility/2006">
          <mc:Choice Requires="x14">
            <control shapeId="10331" r:id="rId11" name="Check Box 91">
              <controlPr defaultSize="0" autoFill="0" autoLine="0" autoPict="0">
                <anchor moveWithCells="1">
                  <from>
                    <xdr:col>7</xdr:col>
                    <xdr:colOff>19050</xdr:colOff>
                    <xdr:row>25</xdr:row>
                    <xdr:rowOff>28575</xdr:rowOff>
                  </from>
                  <to>
                    <xdr:col>7</xdr:col>
                    <xdr:colOff>933450</xdr:colOff>
                    <xdr:row>25</xdr:row>
                    <xdr:rowOff>304800</xdr:rowOff>
                  </to>
                </anchor>
              </controlPr>
            </control>
          </mc:Choice>
        </mc:AlternateContent>
        <mc:AlternateContent xmlns:mc="http://schemas.openxmlformats.org/markup-compatibility/2006">
          <mc:Choice Requires="x14">
            <control shapeId="10352" r:id="rId12" name="Check Box 112">
              <controlPr defaultSize="0" autoFill="0" autoLine="0" autoPict="0">
                <anchor moveWithCells="1">
                  <from>
                    <xdr:col>7</xdr:col>
                    <xdr:colOff>9525</xdr:colOff>
                    <xdr:row>24</xdr:row>
                    <xdr:rowOff>57150</xdr:rowOff>
                  </from>
                  <to>
                    <xdr:col>8</xdr:col>
                    <xdr:colOff>57150</xdr:colOff>
                    <xdr:row>24</xdr:row>
                    <xdr:rowOff>333375</xdr:rowOff>
                  </to>
                </anchor>
              </controlPr>
            </control>
          </mc:Choice>
        </mc:AlternateContent>
        <mc:AlternateContent xmlns:mc="http://schemas.openxmlformats.org/markup-compatibility/2006">
          <mc:Choice Requires="x14">
            <control shapeId="10356" r:id="rId13" name="Check Box 116">
              <controlPr defaultSize="0" autoFill="0" autoLine="0" autoPict="0">
                <anchor moveWithCells="1">
                  <from>
                    <xdr:col>7</xdr:col>
                    <xdr:colOff>19050</xdr:colOff>
                    <xdr:row>28</xdr:row>
                    <xdr:rowOff>28575</xdr:rowOff>
                  </from>
                  <to>
                    <xdr:col>7</xdr:col>
                    <xdr:colOff>962025</xdr:colOff>
                    <xdr:row>28</xdr:row>
                    <xdr:rowOff>304800</xdr:rowOff>
                  </to>
                </anchor>
              </controlPr>
            </control>
          </mc:Choice>
        </mc:AlternateContent>
        <mc:AlternateContent xmlns:mc="http://schemas.openxmlformats.org/markup-compatibility/2006">
          <mc:Choice Requires="x14">
            <control shapeId="10357" r:id="rId14" name="Check Box 117">
              <controlPr defaultSize="0" autoFill="0" autoLine="0" autoPict="0">
                <anchor moveWithCells="1">
                  <from>
                    <xdr:col>7</xdr:col>
                    <xdr:colOff>19050</xdr:colOff>
                    <xdr:row>26</xdr:row>
                    <xdr:rowOff>28575</xdr:rowOff>
                  </from>
                  <to>
                    <xdr:col>7</xdr:col>
                    <xdr:colOff>933450</xdr:colOff>
                    <xdr:row>26</xdr:row>
                    <xdr:rowOff>304800</xdr:rowOff>
                  </to>
                </anchor>
              </controlPr>
            </control>
          </mc:Choice>
        </mc:AlternateContent>
        <mc:AlternateContent xmlns:mc="http://schemas.openxmlformats.org/markup-compatibility/2006">
          <mc:Choice Requires="x14">
            <control shapeId="10358" r:id="rId15" name="Check Box 118">
              <controlPr defaultSize="0" autoFill="0" autoLine="0" autoPict="0">
                <anchor moveWithCells="1">
                  <from>
                    <xdr:col>7</xdr:col>
                    <xdr:colOff>19050</xdr:colOff>
                    <xdr:row>27</xdr:row>
                    <xdr:rowOff>47625</xdr:rowOff>
                  </from>
                  <to>
                    <xdr:col>7</xdr:col>
                    <xdr:colOff>933450</xdr:colOff>
                    <xdr:row>27</xdr:row>
                    <xdr:rowOff>323850</xdr:rowOff>
                  </to>
                </anchor>
              </controlPr>
            </control>
          </mc:Choice>
        </mc:AlternateContent>
        <mc:AlternateContent xmlns:mc="http://schemas.openxmlformats.org/markup-compatibility/2006">
          <mc:Choice Requires="x14">
            <control shapeId="10359" r:id="rId16" name="Check Box 119">
              <controlPr defaultSize="0" autoFill="0" autoLine="0" autoPict="0">
                <anchor moveWithCells="1">
                  <from>
                    <xdr:col>7</xdr:col>
                    <xdr:colOff>19050</xdr:colOff>
                    <xdr:row>29</xdr:row>
                    <xdr:rowOff>28575</xdr:rowOff>
                  </from>
                  <to>
                    <xdr:col>7</xdr:col>
                    <xdr:colOff>933450</xdr:colOff>
                    <xdr:row>29</xdr:row>
                    <xdr:rowOff>304800</xdr:rowOff>
                  </to>
                </anchor>
              </controlPr>
            </control>
          </mc:Choice>
        </mc:AlternateContent>
        <mc:AlternateContent xmlns:mc="http://schemas.openxmlformats.org/markup-compatibility/2006">
          <mc:Choice Requires="x14">
            <control shapeId="10360" r:id="rId17" name="Check Box 120">
              <controlPr defaultSize="0" autoFill="0" autoLine="0" autoPict="0">
                <anchor moveWithCells="1">
                  <from>
                    <xdr:col>7</xdr:col>
                    <xdr:colOff>19050</xdr:colOff>
                    <xdr:row>30</xdr:row>
                    <xdr:rowOff>28575</xdr:rowOff>
                  </from>
                  <to>
                    <xdr:col>7</xdr:col>
                    <xdr:colOff>933450</xdr:colOff>
                    <xdr:row>30</xdr:row>
                    <xdr:rowOff>304800</xdr:rowOff>
                  </to>
                </anchor>
              </controlPr>
            </control>
          </mc:Choice>
        </mc:AlternateContent>
        <mc:AlternateContent xmlns:mc="http://schemas.openxmlformats.org/markup-compatibility/2006">
          <mc:Choice Requires="x14">
            <control shapeId="10361" r:id="rId18" name="Check Box 121">
              <controlPr defaultSize="0" autoFill="0" autoLine="0" autoPict="0">
                <anchor moveWithCells="1">
                  <from>
                    <xdr:col>7</xdr:col>
                    <xdr:colOff>19050</xdr:colOff>
                    <xdr:row>31</xdr:row>
                    <xdr:rowOff>28575</xdr:rowOff>
                  </from>
                  <to>
                    <xdr:col>7</xdr:col>
                    <xdr:colOff>933450</xdr:colOff>
                    <xdr:row>31</xdr:row>
                    <xdr:rowOff>304800</xdr:rowOff>
                  </to>
                </anchor>
              </controlPr>
            </control>
          </mc:Choice>
        </mc:AlternateContent>
        <mc:AlternateContent xmlns:mc="http://schemas.openxmlformats.org/markup-compatibility/2006">
          <mc:Choice Requires="x14">
            <control shapeId="10362" r:id="rId19" name="Check Box 122">
              <controlPr defaultSize="0" autoFill="0" autoLine="0" autoPict="0">
                <anchor moveWithCells="1">
                  <from>
                    <xdr:col>7</xdr:col>
                    <xdr:colOff>19050</xdr:colOff>
                    <xdr:row>32</xdr:row>
                    <xdr:rowOff>28575</xdr:rowOff>
                  </from>
                  <to>
                    <xdr:col>7</xdr:col>
                    <xdr:colOff>933450</xdr:colOff>
                    <xdr:row>32</xdr:row>
                    <xdr:rowOff>304800</xdr:rowOff>
                  </to>
                </anchor>
              </controlPr>
            </control>
          </mc:Choice>
        </mc:AlternateContent>
        <mc:AlternateContent xmlns:mc="http://schemas.openxmlformats.org/markup-compatibility/2006">
          <mc:Choice Requires="x14">
            <control shapeId="10363" r:id="rId20" name="Check Box 123">
              <controlPr defaultSize="0" autoFill="0" autoLine="0" autoPict="0">
                <anchor moveWithCells="1">
                  <from>
                    <xdr:col>7</xdr:col>
                    <xdr:colOff>19050</xdr:colOff>
                    <xdr:row>34</xdr:row>
                    <xdr:rowOff>28575</xdr:rowOff>
                  </from>
                  <to>
                    <xdr:col>7</xdr:col>
                    <xdr:colOff>933450</xdr:colOff>
                    <xdr:row>34</xdr:row>
                    <xdr:rowOff>304800</xdr:rowOff>
                  </to>
                </anchor>
              </controlPr>
            </control>
          </mc:Choice>
        </mc:AlternateContent>
        <mc:AlternateContent xmlns:mc="http://schemas.openxmlformats.org/markup-compatibility/2006">
          <mc:Choice Requires="x14">
            <control shapeId="10364" r:id="rId21" name="Check Box 124">
              <controlPr defaultSize="0" autoFill="0" autoLine="0" autoPict="0">
                <anchor moveWithCells="1">
                  <from>
                    <xdr:col>7</xdr:col>
                    <xdr:colOff>19050</xdr:colOff>
                    <xdr:row>33</xdr:row>
                    <xdr:rowOff>28575</xdr:rowOff>
                  </from>
                  <to>
                    <xdr:col>7</xdr:col>
                    <xdr:colOff>933450</xdr:colOff>
                    <xdr:row>33</xdr:row>
                    <xdr:rowOff>304800</xdr:rowOff>
                  </to>
                </anchor>
              </controlPr>
            </control>
          </mc:Choice>
        </mc:AlternateContent>
        <mc:AlternateContent xmlns:mc="http://schemas.openxmlformats.org/markup-compatibility/2006">
          <mc:Choice Requires="x14">
            <control shapeId="10365" r:id="rId22" name="Check Box 125">
              <controlPr defaultSize="0" autoFill="0" autoLine="0" autoPict="0">
                <anchor moveWithCells="1">
                  <from>
                    <xdr:col>7</xdr:col>
                    <xdr:colOff>19050</xdr:colOff>
                    <xdr:row>35</xdr:row>
                    <xdr:rowOff>28575</xdr:rowOff>
                  </from>
                  <to>
                    <xdr:col>7</xdr:col>
                    <xdr:colOff>933450</xdr:colOff>
                    <xdr:row>35</xdr:row>
                    <xdr:rowOff>304800</xdr:rowOff>
                  </to>
                </anchor>
              </controlPr>
            </control>
          </mc:Choice>
        </mc:AlternateContent>
        <mc:AlternateContent xmlns:mc="http://schemas.openxmlformats.org/markup-compatibility/2006">
          <mc:Choice Requires="x14">
            <control shapeId="10366" r:id="rId23" name="Check Box 126">
              <controlPr defaultSize="0" autoFill="0" autoLine="0" autoPict="0">
                <anchor moveWithCells="1">
                  <from>
                    <xdr:col>7</xdr:col>
                    <xdr:colOff>19050</xdr:colOff>
                    <xdr:row>36</xdr:row>
                    <xdr:rowOff>28575</xdr:rowOff>
                  </from>
                  <to>
                    <xdr:col>7</xdr:col>
                    <xdr:colOff>933450</xdr:colOff>
                    <xdr:row>36</xdr:row>
                    <xdr:rowOff>304800</xdr:rowOff>
                  </to>
                </anchor>
              </controlPr>
            </control>
          </mc:Choice>
        </mc:AlternateContent>
        <mc:AlternateContent xmlns:mc="http://schemas.openxmlformats.org/markup-compatibility/2006">
          <mc:Choice Requires="x14">
            <control shapeId="10367" r:id="rId24" name="Check Box 127">
              <controlPr defaultSize="0" autoFill="0" autoLine="0" autoPict="0">
                <anchor moveWithCells="1">
                  <from>
                    <xdr:col>7</xdr:col>
                    <xdr:colOff>19050</xdr:colOff>
                    <xdr:row>37</xdr:row>
                    <xdr:rowOff>28575</xdr:rowOff>
                  </from>
                  <to>
                    <xdr:col>7</xdr:col>
                    <xdr:colOff>933450</xdr:colOff>
                    <xdr:row>37</xdr:row>
                    <xdr:rowOff>304800</xdr:rowOff>
                  </to>
                </anchor>
              </controlPr>
            </control>
          </mc:Choice>
        </mc:AlternateContent>
        <mc:AlternateContent xmlns:mc="http://schemas.openxmlformats.org/markup-compatibility/2006">
          <mc:Choice Requires="x14">
            <control shapeId="10368" r:id="rId25" name="Check Box 128">
              <controlPr defaultSize="0" autoFill="0" autoLine="0" autoPict="0">
                <anchor moveWithCells="1">
                  <from>
                    <xdr:col>7</xdr:col>
                    <xdr:colOff>19050</xdr:colOff>
                    <xdr:row>38</xdr:row>
                    <xdr:rowOff>28575</xdr:rowOff>
                  </from>
                  <to>
                    <xdr:col>7</xdr:col>
                    <xdr:colOff>933450</xdr:colOff>
                    <xdr:row>38</xdr:row>
                    <xdr:rowOff>304800</xdr:rowOff>
                  </to>
                </anchor>
              </controlPr>
            </control>
          </mc:Choice>
        </mc:AlternateContent>
        <mc:AlternateContent xmlns:mc="http://schemas.openxmlformats.org/markup-compatibility/2006">
          <mc:Choice Requires="x14">
            <control shapeId="10369" r:id="rId26" name="Check Box 129">
              <controlPr defaultSize="0" autoFill="0" autoLine="0" autoPict="0">
                <anchor moveWithCells="1">
                  <from>
                    <xdr:col>7</xdr:col>
                    <xdr:colOff>19050</xdr:colOff>
                    <xdr:row>39</xdr:row>
                    <xdr:rowOff>28575</xdr:rowOff>
                  </from>
                  <to>
                    <xdr:col>7</xdr:col>
                    <xdr:colOff>933450</xdr:colOff>
                    <xdr:row>39</xdr:row>
                    <xdr:rowOff>304800</xdr:rowOff>
                  </to>
                </anchor>
              </controlPr>
            </control>
          </mc:Choice>
        </mc:AlternateContent>
        <mc:AlternateContent xmlns:mc="http://schemas.openxmlformats.org/markup-compatibility/2006">
          <mc:Choice Requires="x14">
            <control shapeId="10370" r:id="rId27" name="Check Box 130">
              <controlPr defaultSize="0" autoFill="0" autoLine="0" autoPict="0">
                <anchor moveWithCells="1">
                  <from>
                    <xdr:col>7</xdr:col>
                    <xdr:colOff>19050</xdr:colOff>
                    <xdr:row>40</xdr:row>
                    <xdr:rowOff>28575</xdr:rowOff>
                  </from>
                  <to>
                    <xdr:col>7</xdr:col>
                    <xdr:colOff>933450</xdr:colOff>
                    <xdr:row>40</xdr:row>
                    <xdr:rowOff>304800</xdr:rowOff>
                  </to>
                </anchor>
              </controlPr>
            </control>
          </mc:Choice>
        </mc:AlternateContent>
        <mc:AlternateContent xmlns:mc="http://schemas.openxmlformats.org/markup-compatibility/2006">
          <mc:Choice Requires="x14">
            <control shapeId="10371" r:id="rId28" name="Check Box 131">
              <controlPr defaultSize="0" autoFill="0" autoLine="0" autoPict="0">
                <anchor moveWithCells="1">
                  <from>
                    <xdr:col>7</xdr:col>
                    <xdr:colOff>19050</xdr:colOff>
                    <xdr:row>42</xdr:row>
                    <xdr:rowOff>28575</xdr:rowOff>
                  </from>
                  <to>
                    <xdr:col>7</xdr:col>
                    <xdr:colOff>933450</xdr:colOff>
                    <xdr:row>42</xdr:row>
                    <xdr:rowOff>304800</xdr:rowOff>
                  </to>
                </anchor>
              </controlPr>
            </control>
          </mc:Choice>
        </mc:AlternateContent>
        <mc:AlternateContent xmlns:mc="http://schemas.openxmlformats.org/markup-compatibility/2006">
          <mc:Choice Requires="x14">
            <control shapeId="10372" r:id="rId29" name="Check Box 132">
              <controlPr defaultSize="0" autoFill="0" autoLine="0" autoPict="0">
                <anchor moveWithCells="1">
                  <from>
                    <xdr:col>7</xdr:col>
                    <xdr:colOff>19050</xdr:colOff>
                    <xdr:row>41</xdr:row>
                    <xdr:rowOff>28575</xdr:rowOff>
                  </from>
                  <to>
                    <xdr:col>7</xdr:col>
                    <xdr:colOff>933450</xdr:colOff>
                    <xdr:row>41</xdr:row>
                    <xdr:rowOff>304800</xdr:rowOff>
                  </to>
                </anchor>
              </controlPr>
            </control>
          </mc:Choice>
        </mc:AlternateContent>
        <mc:AlternateContent xmlns:mc="http://schemas.openxmlformats.org/markup-compatibility/2006">
          <mc:Choice Requires="x14">
            <control shapeId="10373" r:id="rId30" name="Check Box 133">
              <controlPr defaultSize="0" autoFill="0" autoLine="0" autoPict="0">
                <anchor moveWithCells="1">
                  <from>
                    <xdr:col>7</xdr:col>
                    <xdr:colOff>19050</xdr:colOff>
                    <xdr:row>43</xdr:row>
                    <xdr:rowOff>28575</xdr:rowOff>
                  </from>
                  <to>
                    <xdr:col>7</xdr:col>
                    <xdr:colOff>933450</xdr:colOff>
                    <xdr:row>43</xdr:row>
                    <xdr:rowOff>304800</xdr:rowOff>
                  </to>
                </anchor>
              </controlPr>
            </control>
          </mc:Choice>
        </mc:AlternateContent>
        <mc:AlternateContent xmlns:mc="http://schemas.openxmlformats.org/markup-compatibility/2006">
          <mc:Choice Requires="x14">
            <control shapeId="10374" r:id="rId31" name="Check Box 134">
              <controlPr defaultSize="0" autoFill="0" autoLine="0" autoPict="0">
                <anchor moveWithCells="1">
                  <from>
                    <xdr:col>7</xdr:col>
                    <xdr:colOff>19050</xdr:colOff>
                    <xdr:row>44</xdr:row>
                    <xdr:rowOff>28575</xdr:rowOff>
                  </from>
                  <to>
                    <xdr:col>7</xdr:col>
                    <xdr:colOff>933450</xdr:colOff>
                    <xdr:row>44</xdr:row>
                    <xdr:rowOff>304800</xdr:rowOff>
                  </to>
                </anchor>
              </controlPr>
            </control>
          </mc:Choice>
        </mc:AlternateContent>
        <mc:AlternateContent xmlns:mc="http://schemas.openxmlformats.org/markup-compatibility/2006">
          <mc:Choice Requires="x14">
            <control shapeId="10375" r:id="rId32" name="Check Box 135">
              <controlPr defaultSize="0" autoFill="0" autoLine="0" autoPict="0">
                <anchor moveWithCells="1">
                  <from>
                    <xdr:col>7</xdr:col>
                    <xdr:colOff>19050</xdr:colOff>
                    <xdr:row>45</xdr:row>
                    <xdr:rowOff>28575</xdr:rowOff>
                  </from>
                  <to>
                    <xdr:col>7</xdr:col>
                    <xdr:colOff>933450</xdr:colOff>
                    <xdr:row>45</xdr:row>
                    <xdr:rowOff>304800</xdr:rowOff>
                  </to>
                </anchor>
              </controlPr>
            </control>
          </mc:Choice>
        </mc:AlternateContent>
        <mc:AlternateContent xmlns:mc="http://schemas.openxmlformats.org/markup-compatibility/2006">
          <mc:Choice Requires="x14">
            <control shapeId="10376" r:id="rId33" name="Check Box 136">
              <controlPr defaultSize="0" autoFill="0" autoLine="0" autoPict="0">
                <anchor moveWithCells="1">
                  <from>
                    <xdr:col>7</xdr:col>
                    <xdr:colOff>19050</xdr:colOff>
                    <xdr:row>46</xdr:row>
                    <xdr:rowOff>28575</xdr:rowOff>
                  </from>
                  <to>
                    <xdr:col>7</xdr:col>
                    <xdr:colOff>933450</xdr:colOff>
                    <xdr:row>46</xdr:row>
                    <xdr:rowOff>304800</xdr:rowOff>
                  </to>
                </anchor>
              </controlPr>
            </control>
          </mc:Choice>
        </mc:AlternateContent>
        <mc:AlternateContent xmlns:mc="http://schemas.openxmlformats.org/markup-compatibility/2006">
          <mc:Choice Requires="x14">
            <control shapeId="10377" r:id="rId34" name="Check Box 137">
              <controlPr defaultSize="0" autoFill="0" autoLine="0" autoPict="0">
                <anchor moveWithCells="1">
                  <from>
                    <xdr:col>7</xdr:col>
                    <xdr:colOff>19050</xdr:colOff>
                    <xdr:row>47</xdr:row>
                    <xdr:rowOff>28575</xdr:rowOff>
                  </from>
                  <to>
                    <xdr:col>7</xdr:col>
                    <xdr:colOff>933450</xdr:colOff>
                    <xdr:row>47</xdr:row>
                    <xdr:rowOff>304800</xdr:rowOff>
                  </to>
                </anchor>
              </controlPr>
            </control>
          </mc:Choice>
        </mc:AlternateContent>
        <mc:AlternateContent xmlns:mc="http://schemas.openxmlformats.org/markup-compatibility/2006">
          <mc:Choice Requires="x14">
            <control shapeId="10378" r:id="rId35" name="Check Box 138">
              <controlPr defaultSize="0" autoFill="0" autoLine="0" autoPict="0">
                <anchor moveWithCells="1">
                  <from>
                    <xdr:col>7</xdr:col>
                    <xdr:colOff>19050</xdr:colOff>
                    <xdr:row>49</xdr:row>
                    <xdr:rowOff>28575</xdr:rowOff>
                  </from>
                  <to>
                    <xdr:col>7</xdr:col>
                    <xdr:colOff>933450</xdr:colOff>
                    <xdr:row>49</xdr:row>
                    <xdr:rowOff>304800</xdr:rowOff>
                  </to>
                </anchor>
              </controlPr>
            </control>
          </mc:Choice>
        </mc:AlternateContent>
        <mc:AlternateContent xmlns:mc="http://schemas.openxmlformats.org/markup-compatibility/2006">
          <mc:Choice Requires="x14">
            <control shapeId="10379" r:id="rId36" name="Check Box 139">
              <controlPr defaultSize="0" autoFill="0" autoLine="0" autoPict="0">
                <anchor moveWithCells="1">
                  <from>
                    <xdr:col>7</xdr:col>
                    <xdr:colOff>19050</xdr:colOff>
                    <xdr:row>48</xdr:row>
                    <xdr:rowOff>28575</xdr:rowOff>
                  </from>
                  <to>
                    <xdr:col>7</xdr:col>
                    <xdr:colOff>933450</xdr:colOff>
                    <xdr:row>48</xdr:row>
                    <xdr:rowOff>304800</xdr:rowOff>
                  </to>
                </anchor>
              </controlPr>
            </control>
          </mc:Choice>
        </mc:AlternateContent>
        <mc:AlternateContent xmlns:mc="http://schemas.openxmlformats.org/markup-compatibility/2006">
          <mc:Choice Requires="x14">
            <control shapeId="10380" r:id="rId37" name="Check Box 140">
              <controlPr defaultSize="0" autoFill="0" autoLine="0" autoPict="0">
                <anchor moveWithCells="1">
                  <from>
                    <xdr:col>7</xdr:col>
                    <xdr:colOff>19050</xdr:colOff>
                    <xdr:row>50</xdr:row>
                    <xdr:rowOff>28575</xdr:rowOff>
                  </from>
                  <to>
                    <xdr:col>7</xdr:col>
                    <xdr:colOff>933450</xdr:colOff>
                    <xdr:row>50</xdr:row>
                    <xdr:rowOff>304800</xdr:rowOff>
                  </to>
                </anchor>
              </controlPr>
            </control>
          </mc:Choice>
        </mc:AlternateContent>
        <mc:AlternateContent xmlns:mc="http://schemas.openxmlformats.org/markup-compatibility/2006">
          <mc:Choice Requires="x14">
            <control shapeId="10381" r:id="rId38" name="Check Box 141">
              <controlPr defaultSize="0" autoFill="0" autoLine="0" autoPict="0">
                <anchor moveWithCells="1">
                  <from>
                    <xdr:col>7</xdr:col>
                    <xdr:colOff>19050</xdr:colOff>
                    <xdr:row>51</xdr:row>
                    <xdr:rowOff>28575</xdr:rowOff>
                  </from>
                  <to>
                    <xdr:col>7</xdr:col>
                    <xdr:colOff>933450</xdr:colOff>
                    <xdr:row>51</xdr:row>
                    <xdr:rowOff>304800</xdr:rowOff>
                  </to>
                </anchor>
              </controlPr>
            </control>
          </mc:Choice>
        </mc:AlternateContent>
        <mc:AlternateContent xmlns:mc="http://schemas.openxmlformats.org/markup-compatibility/2006">
          <mc:Choice Requires="x14">
            <control shapeId="10382" r:id="rId39" name="Check Box 142">
              <controlPr defaultSize="0" autoFill="0" autoLine="0" autoPict="0">
                <anchor moveWithCells="1">
                  <from>
                    <xdr:col>7</xdr:col>
                    <xdr:colOff>19050</xdr:colOff>
                    <xdr:row>52</xdr:row>
                    <xdr:rowOff>28575</xdr:rowOff>
                  </from>
                  <to>
                    <xdr:col>7</xdr:col>
                    <xdr:colOff>933450</xdr:colOff>
                    <xdr:row>52</xdr:row>
                    <xdr:rowOff>304800</xdr:rowOff>
                  </to>
                </anchor>
              </controlPr>
            </control>
          </mc:Choice>
        </mc:AlternateContent>
        <mc:AlternateContent xmlns:mc="http://schemas.openxmlformats.org/markup-compatibility/2006">
          <mc:Choice Requires="x14">
            <control shapeId="10383" r:id="rId40" name="Check Box 143">
              <controlPr defaultSize="0" autoFill="0" autoLine="0" autoPict="0">
                <anchor moveWithCells="1">
                  <from>
                    <xdr:col>7</xdr:col>
                    <xdr:colOff>19050</xdr:colOff>
                    <xdr:row>53</xdr:row>
                    <xdr:rowOff>28575</xdr:rowOff>
                  </from>
                  <to>
                    <xdr:col>7</xdr:col>
                    <xdr:colOff>933450</xdr:colOff>
                    <xdr:row>53</xdr:row>
                    <xdr:rowOff>304800</xdr:rowOff>
                  </to>
                </anchor>
              </controlPr>
            </control>
          </mc:Choice>
        </mc:AlternateContent>
        <mc:AlternateContent xmlns:mc="http://schemas.openxmlformats.org/markup-compatibility/2006">
          <mc:Choice Requires="x14">
            <control shapeId="10384" r:id="rId41" name="Check Box 144">
              <controlPr defaultSize="0" autoFill="0" autoLine="0" autoPict="0">
                <anchor moveWithCells="1">
                  <from>
                    <xdr:col>7</xdr:col>
                    <xdr:colOff>19050</xdr:colOff>
                    <xdr:row>54</xdr:row>
                    <xdr:rowOff>28575</xdr:rowOff>
                  </from>
                  <to>
                    <xdr:col>7</xdr:col>
                    <xdr:colOff>933450</xdr:colOff>
                    <xdr:row>54</xdr:row>
                    <xdr:rowOff>304800</xdr:rowOff>
                  </to>
                </anchor>
              </controlPr>
            </control>
          </mc:Choice>
        </mc:AlternateContent>
        <mc:AlternateContent xmlns:mc="http://schemas.openxmlformats.org/markup-compatibility/2006">
          <mc:Choice Requires="x14">
            <control shapeId="10385" r:id="rId42" name="Check Box 145">
              <controlPr defaultSize="0" autoFill="0" autoLine="0" autoPict="0">
                <anchor moveWithCells="1">
                  <from>
                    <xdr:col>7</xdr:col>
                    <xdr:colOff>19050</xdr:colOff>
                    <xdr:row>55</xdr:row>
                    <xdr:rowOff>28575</xdr:rowOff>
                  </from>
                  <to>
                    <xdr:col>7</xdr:col>
                    <xdr:colOff>933450</xdr:colOff>
                    <xdr:row>55</xdr:row>
                    <xdr:rowOff>304800</xdr:rowOff>
                  </to>
                </anchor>
              </controlPr>
            </control>
          </mc:Choice>
        </mc:AlternateContent>
        <mc:AlternateContent xmlns:mc="http://schemas.openxmlformats.org/markup-compatibility/2006">
          <mc:Choice Requires="x14">
            <control shapeId="10386" r:id="rId43" name="Check Box 146">
              <controlPr defaultSize="0" autoFill="0" autoLine="0" autoPict="0">
                <anchor moveWithCells="1">
                  <from>
                    <xdr:col>7</xdr:col>
                    <xdr:colOff>19050</xdr:colOff>
                    <xdr:row>56</xdr:row>
                    <xdr:rowOff>28575</xdr:rowOff>
                  </from>
                  <to>
                    <xdr:col>7</xdr:col>
                    <xdr:colOff>933450</xdr:colOff>
                    <xdr:row>56</xdr:row>
                    <xdr:rowOff>304800</xdr:rowOff>
                  </to>
                </anchor>
              </controlPr>
            </control>
          </mc:Choice>
        </mc:AlternateContent>
        <mc:AlternateContent xmlns:mc="http://schemas.openxmlformats.org/markup-compatibility/2006">
          <mc:Choice Requires="x14">
            <control shapeId="10387" r:id="rId44" name="Check Box 147">
              <controlPr defaultSize="0" autoFill="0" autoLine="0" autoPict="0">
                <anchor moveWithCells="1">
                  <from>
                    <xdr:col>7</xdr:col>
                    <xdr:colOff>19050</xdr:colOff>
                    <xdr:row>57</xdr:row>
                    <xdr:rowOff>28575</xdr:rowOff>
                  </from>
                  <to>
                    <xdr:col>7</xdr:col>
                    <xdr:colOff>933450</xdr:colOff>
                    <xdr:row>57</xdr:row>
                    <xdr:rowOff>304800</xdr:rowOff>
                  </to>
                </anchor>
              </controlPr>
            </control>
          </mc:Choice>
        </mc:AlternateContent>
        <mc:AlternateContent xmlns:mc="http://schemas.openxmlformats.org/markup-compatibility/2006">
          <mc:Choice Requires="x14">
            <control shapeId="10388" r:id="rId45" name="Check Box 148">
              <controlPr defaultSize="0" autoFill="0" autoLine="0" autoPict="0">
                <anchor moveWithCells="1">
                  <from>
                    <xdr:col>7</xdr:col>
                    <xdr:colOff>19050</xdr:colOff>
                    <xdr:row>58</xdr:row>
                    <xdr:rowOff>28575</xdr:rowOff>
                  </from>
                  <to>
                    <xdr:col>7</xdr:col>
                    <xdr:colOff>933450</xdr:colOff>
                    <xdr:row>58</xdr:row>
                    <xdr:rowOff>304800</xdr:rowOff>
                  </to>
                </anchor>
              </controlPr>
            </control>
          </mc:Choice>
        </mc:AlternateContent>
        <mc:AlternateContent xmlns:mc="http://schemas.openxmlformats.org/markup-compatibility/2006">
          <mc:Choice Requires="x14">
            <control shapeId="10389" r:id="rId46" name="Check Box 149">
              <controlPr defaultSize="0" autoFill="0" autoLine="0" autoPict="0">
                <anchor moveWithCells="1">
                  <from>
                    <xdr:col>7</xdr:col>
                    <xdr:colOff>19050</xdr:colOff>
                    <xdr:row>60</xdr:row>
                    <xdr:rowOff>28575</xdr:rowOff>
                  </from>
                  <to>
                    <xdr:col>7</xdr:col>
                    <xdr:colOff>933450</xdr:colOff>
                    <xdr:row>60</xdr:row>
                    <xdr:rowOff>304800</xdr:rowOff>
                  </to>
                </anchor>
              </controlPr>
            </control>
          </mc:Choice>
        </mc:AlternateContent>
        <mc:AlternateContent xmlns:mc="http://schemas.openxmlformats.org/markup-compatibility/2006">
          <mc:Choice Requires="x14">
            <control shapeId="10390" r:id="rId47" name="Check Box 150">
              <controlPr defaultSize="0" autoFill="0" autoLine="0" autoPict="0">
                <anchor moveWithCells="1">
                  <from>
                    <xdr:col>7</xdr:col>
                    <xdr:colOff>19050</xdr:colOff>
                    <xdr:row>59</xdr:row>
                    <xdr:rowOff>28575</xdr:rowOff>
                  </from>
                  <to>
                    <xdr:col>7</xdr:col>
                    <xdr:colOff>933450</xdr:colOff>
                    <xdr:row>59</xdr:row>
                    <xdr:rowOff>304800</xdr:rowOff>
                  </to>
                </anchor>
              </controlPr>
            </control>
          </mc:Choice>
        </mc:AlternateContent>
        <mc:AlternateContent xmlns:mc="http://schemas.openxmlformats.org/markup-compatibility/2006">
          <mc:Choice Requires="x14">
            <control shapeId="10391" r:id="rId48" name="Check Box 151">
              <controlPr defaultSize="0" autoFill="0" autoLine="0" autoPict="0">
                <anchor moveWithCells="1">
                  <from>
                    <xdr:col>7</xdr:col>
                    <xdr:colOff>19050</xdr:colOff>
                    <xdr:row>61</xdr:row>
                    <xdr:rowOff>28575</xdr:rowOff>
                  </from>
                  <to>
                    <xdr:col>7</xdr:col>
                    <xdr:colOff>933450</xdr:colOff>
                    <xdr:row>61</xdr:row>
                    <xdr:rowOff>304800</xdr:rowOff>
                  </to>
                </anchor>
              </controlPr>
            </control>
          </mc:Choice>
        </mc:AlternateContent>
        <mc:AlternateContent xmlns:mc="http://schemas.openxmlformats.org/markup-compatibility/2006">
          <mc:Choice Requires="x14">
            <control shapeId="10392" r:id="rId49" name="Check Box 152">
              <controlPr defaultSize="0" autoFill="0" autoLine="0" autoPict="0">
                <anchor moveWithCells="1">
                  <from>
                    <xdr:col>7</xdr:col>
                    <xdr:colOff>19050</xdr:colOff>
                    <xdr:row>62</xdr:row>
                    <xdr:rowOff>28575</xdr:rowOff>
                  </from>
                  <to>
                    <xdr:col>7</xdr:col>
                    <xdr:colOff>933450</xdr:colOff>
                    <xdr:row>62</xdr:row>
                    <xdr:rowOff>304800</xdr:rowOff>
                  </to>
                </anchor>
              </controlPr>
            </control>
          </mc:Choice>
        </mc:AlternateContent>
        <mc:AlternateContent xmlns:mc="http://schemas.openxmlformats.org/markup-compatibility/2006">
          <mc:Choice Requires="x14">
            <control shapeId="10393" r:id="rId50" name="Check Box 153">
              <controlPr defaultSize="0" autoFill="0" autoLine="0" autoPict="0">
                <anchor moveWithCells="1">
                  <from>
                    <xdr:col>7</xdr:col>
                    <xdr:colOff>19050</xdr:colOff>
                    <xdr:row>63</xdr:row>
                    <xdr:rowOff>28575</xdr:rowOff>
                  </from>
                  <to>
                    <xdr:col>7</xdr:col>
                    <xdr:colOff>933450</xdr:colOff>
                    <xdr:row>63</xdr:row>
                    <xdr:rowOff>304800</xdr:rowOff>
                  </to>
                </anchor>
              </controlPr>
            </control>
          </mc:Choice>
        </mc:AlternateContent>
        <mc:AlternateContent xmlns:mc="http://schemas.openxmlformats.org/markup-compatibility/2006">
          <mc:Choice Requires="x14">
            <control shapeId="10394" r:id="rId51" name="Check Box 154">
              <controlPr defaultSize="0" autoFill="0" autoLine="0" autoPict="0">
                <anchor moveWithCells="1">
                  <from>
                    <xdr:col>7</xdr:col>
                    <xdr:colOff>19050</xdr:colOff>
                    <xdr:row>64</xdr:row>
                    <xdr:rowOff>28575</xdr:rowOff>
                  </from>
                  <to>
                    <xdr:col>7</xdr:col>
                    <xdr:colOff>933450</xdr:colOff>
                    <xdr:row>64</xdr:row>
                    <xdr:rowOff>304800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AV468"/>
  <sheetViews>
    <sheetView topLeftCell="A4" zoomScaleNormal="100" workbookViewId="0">
      <selection activeCell="D3" sqref="D3"/>
    </sheetView>
  </sheetViews>
  <sheetFormatPr defaultRowHeight="15" x14ac:dyDescent="0.25"/>
  <cols>
    <col min="1" max="1" width="1.5703125" style="85" customWidth="1"/>
    <col min="2" max="2" width="3.28515625" style="85" customWidth="1"/>
    <col min="3" max="3" width="38" style="85" customWidth="1"/>
    <col min="4" max="4" width="15.5703125" style="85" customWidth="1"/>
    <col min="5" max="5" width="3.140625" style="85" customWidth="1"/>
    <col min="6" max="6" width="36.85546875" style="85" customWidth="1"/>
    <col min="7" max="7" width="9.7109375" style="85" customWidth="1"/>
    <col min="8" max="9" width="10.7109375" style="85" customWidth="1"/>
    <col min="10" max="10" width="10.5703125" style="85" customWidth="1"/>
    <col min="11" max="11" width="14.28515625" style="85" customWidth="1"/>
    <col min="12" max="13" width="9.140625" style="84"/>
    <col min="14" max="14" width="9.140625" style="238"/>
    <col min="15" max="48" width="9.140625" style="84"/>
    <col min="49" max="16384" width="9.140625" style="85"/>
  </cols>
  <sheetData>
    <row r="1" spans="1:48" s="225" customFormat="1" ht="34.5" customHeight="1" x14ac:dyDescent="0.25">
      <c r="A1" s="260"/>
      <c r="B1" s="637" t="s">
        <v>119</v>
      </c>
      <c r="C1" s="638"/>
      <c r="D1" s="638"/>
      <c r="E1" s="638"/>
      <c r="F1" s="638"/>
      <c r="G1" s="638"/>
      <c r="H1" s="638"/>
      <c r="I1" s="638"/>
      <c r="J1" s="638"/>
      <c r="K1" s="261"/>
      <c r="L1" s="126"/>
      <c r="M1" s="126"/>
      <c r="N1" s="522"/>
      <c r="O1" s="126"/>
      <c r="P1" s="126"/>
      <c r="Q1" s="126"/>
      <c r="R1" s="126"/>
      <c r="S1" s="262"/>
      <c r="T1" s="262"/>
      <c r="U1" s="226"/>
      <c r="V1" s="226"/>
      <c r="W1" s="226"/>
      <c r="X1" s="226"/>
      <c r="Y1" s="226"/>
      <c r="Z1" s="226"/>
      <c r="AA1" s="226"/>
      <c r="AB1" s="226"/>
      <c r="AC1" s="226"/>
      <c r="AD1" s="226"/>
      <c r="AE1" s="226"/>
      <c r="AF1" s="226"/>
      <c r="AG1" s="226"/>
      <c r="AH1" s="226"/>
      <c r="AI1" s="226"/>
      <c r="AJ1" s="226"/>
      <c r="AK1" s="226"/>
      <c r="AL1" s="226"/>
      <c r="AM1" s="226"/>
      <c r="AN1" s="226"/>
      <c r="AO1" s="226"/>
      <c r="AP1" s="226"/>
      <c r="AQ1" s="226"/>
      <c r="AR1" s="226"/>
      <c r="AS1" s="226"/>
      <c r="AT1" s="226"/>
      <c r="AU1" s="226"/>
      <c r="AV1" s="226"/>
    </row>
    <row r="2" spans="1:48" ht="8.25" customHeight="1" x14ac:dyDescent="0.25">
      <c r="A2" s="260"/>
      <c r="B2" s="83"/>
      <c r="C2" s="83"/>
      <c r="D2" s="83"/>
      <c r="E2" s="83"/>
      <c r="F2" s="83"/>
      <c r="G2" s="83"/>
      <c r="H2" s="83"/>
      <c r="I2" s="83"/>
      <c r="J2" s="83"/>
      <c r="K2" s="263"/>
    </row>
    <row r="3" spans="1:48" ht="24.75" customHeight="1" x14ac:dyDescent="0.25">
      <c r="A3" s="260"/>
      <c r="B3" s="83"/>
      <c r="C3" s="520" t="s">
        <v>105</v>
      </c>
      <c r="D3" s="446" t="s">
        <v>347</v>
      </c>
      <c r="E3" s="521"/>
      <c r="F3" s="636" t="s">
        <v>348</v>
      </c>
      <c r="G3" s="636"/>
      <c r="H3" s="636"/>
      <c r="I3" s="264"/>
      <c r="J3" s="83"/>
      <c r="K3" s="263"/>
    </row>
    <row r="4" spans="1:48" ht="52.5" customHeight="1" x14ac:dyDescent="0.25">
      <c r="A4" s="260"/>
      <c r="B4" s="83"/>
      <c r="C4" s="83"/>
      <c r="D4" s="526"/>
      <c r="E4" s="83"/>
      <c r="F4" s="636"/>
      <c r="G4" s="636"/>
      <c r="H4" s="636"/>
      <c r="I4" s="525"/>
      <c r="J4" s="83"/>
      <c r="K4" s="263"/>
    </row>
    <row r="5" spans="1:48" ht="8.25" customHeight="1" x14ac:dyDescent="0.25">
      <c r="A5" s="260"/>
      <c r="B5" s="83"/>
      <c r="C5" s="83"/>
      <c r="D5" s="83"/>
      <c r="E5" s="83"/>
      <c r="F5" s="83"/>
      <c r="G5" s="83"/>
      <c r="H5" s="83"/>
      <c r="I5" s="83"/>
      <c r="J5" s="83"/>
      <c r="K5" s="263"/>
    </row>
    <row r="6" spans="1:48" ht="75.75" customHeight="1" x14ac:dyDescent="0.25">
      <c r="A6" s="260"/>
      <c r="B6" s="645" t="s">
        <v>299</v>
      </c>
      <c r="C6" s="646"/>
      <c r="D6" s="646"/>
      <c r="E6" s="647"/>
      <c r="F6" s="456" t="s">
        <v>300</v>
      </c>
      <c r="G6" s="323" t="s">
        <v>92</v>
      </c>
      <c r="H6" s="324" t="s">
        <v>97</v>
      </c>
      <c r="I6" s="324" t="s">
        <v>96</v>
      </c>
      <c r="J6" s="324" t="s">
        <v>278</v>
      </c>
      <c r="K6" s="263"/>
    </row>
    <row r="7" spans="1:48" ht="15.75" customHeight="1" x14ac:dyDescent="0.25">
      <c r="A7" s="260"/>
      <c r="B7" s="265" t="s">
        <v>95</v>
      </c>
      <c r="C7" s="642" t="s">
        <v>84</v>
      </c>
      <c r="D7" s="643"/>
      <c r="E7" s="644"/>
      <c r="F7" s="266" t="s">
        <v>98</v>
      </c>
      <c r="G7" s="267">
        <v>30</v>
      </c>
      <c r="H7" s="268">
        <v>320</v>
      </c>
      <c r="I7" s="268">
        <v>50</v>
      </c>
      <c r="J7" s="268">
        <v>370</v>
      </c>
      <c r="K7" s="263"/>
    </row>
    <row r="8" spans="1:48" s="272" customFormat="1" ht="30" customHeight="1" x14ac:dyDescent="0.25">
      <c r="A8" s="269"/>
      <c r="B8" s="528">
        <v>1</v>
      </c>
      <c r="C8" s="639" t="str">
        <f>IF('Step 5-After School Hrs &amp; Sites'!C26="","",'Step 5-After School Hrs &amp; Sites'!C26)</f>
        <v/>
      </c>
      <c r="D8" s="640"/>
      <c r="E8" s="641"/>
      <c r="F8" s="529" t="str">
        <f>IF('Step 5-After School Hrs &amp; Sites'!E26="","",'Step 5-After School Hrs &amp; Sites'!E26)</f>
        <v/>
      </c>
      <c r="G8" s="242" t="str">
        <f>IF('Step 5-After School Hrs &amp; Sites'!I26="","",'Step 5-After School Hrs &amp; Sites'!I26)</f>
        <v/>
      </c>
      <c r="H8" s="243" t="str">
        <f>IF(AND('Step 5-After School Hrs &amp; Sites'!$D$10&gt;0,G8&lt;&gt;""),'Step 5-After School Hrs &amp; Sites'!$D$10,"")</f>
        <v/>
      </c>
      <c r="I8" s="243" t="str">
        <f>IF(AND('Step 5-After School Hrs &amp; Sites'!$D$10&gt;0,G8&lt;&gt;""),$I$4,"")</f>
        <v/>
      </c>
      <c r="J8" s="243" t="str">
        <f t="shared" ref="J8:J47" si="0">IF(H8="","",I8+H8)</f>
        <v/>
      </c>
      <c r="K8" s="270"/>
      <c r="L8" s="271"/>
      <c r="M8" s="271"/>
      <c r="N8" s="524" t="s">
        <v>347</v>
      </c>
      <c r="O8" s="271"/>
      <c r="P8" s="271"/>
      <c r="Q8" s="271"/>
      <c r="R8" s="271"/>
      <c r="S8" s="271"/>
      <c r="T8" s="271"/>
      <c r="U8" s="271"/>
      <c r="V8" s="271"/>
      <c r="W8" s="271"/>
      <c r="X8" s="271"/>
      <c r="Y8" s="271"/>
      <c r="Z8" s="271"/>
      <c r="AA8" s="271"/>
      <c r="AB8" s="271"/>
      <c r="AC8" s="271"/>
      <c r="AD8" s="271"/>
      <c r="AE8" s="271"/>
      <c r="AF8" s="271"/>
      <c r="AG8" s="271"/>
      <c r="AH8" s="271"/>
      <c r="AI8" s="271"/>
      <c r="AJ8" s="271"/>
      <c r="AK8" s="271"/>
      <c r="AL8" s="271"/>
      <c r="AM8" s="271"/>
      <c r="AN8" s="271"/>
      <c r="AO8" s="271"/>
      <c r="AP8" s="271"/>
      <c r="AQ8" s="271"/>
      <c r="AR8" s="271"/>
      <c r="AS8" s="271"/>
      <c r="AT8" s="271"/>
      <c r="AU8" s="271"/>
      <c r="AV8" s="271"/>
    </row>
    <row r="9" spans="1:48" s="272" customFormat="1" ht="30" customHeight="1" x14ac:dyDescent="0.25">
      <c r="A9" s="269"/>
      <c r="B9" s="528">
        <v>2</v>
      </c>
      <c r="C9" s="639" t="str">
        <f>IF('Step 5-After School Hrs &amp; Sites'!C27="","",'Step 5-After School Hrs &amp; Sites'!C27)</f>
        <v/>
      </c>
      <c r="D9" s="640"/>
      <c r="E9" s="641"/>
      <c r="F9" s="529" t="str">
        <f>IF('Step 5-After School Hrs &amp; Sites'!E27="","",'Step 5-After School Hrs &amp; Sites'!E27)</f>
        <v/>
      </c>
      <c r="G9" s="242" t="str">
        <f>IF('Step 5-After School Hrs &amp; Sites'!I27="","",'Step 5-After School Hrs &amp; Sites'!I27)</f>
        <v/>
      </c>
      <c r="H9" s="243" t="str">
        <f>IF(AND('Step 5-After School Hrs &amp; Sites'!$D$10&gt;0,G9&lt;&gt;""),'Step 5-After School Hrs &amp; Sites'!$D$10,"")</f>
        <v/>
      </c>
      <c r="I9" s="243" t="str">
        <f>IF(AND('Step 5-After School Hrs &amp; Sites'!$D$10&gt;0,G9&lt;&gt;""),$I$4,"")</f>
        <v/>
      </c>
      <c r="J9" s="243" t="str">
        <f t="shared" si="0"/>
        <v/>
      </c>
      <c r="K9" s="270"/>
      <c r="L9" s="271"/>
      <c r="M9" s="271"/>
      <c r="N9" s="524" t="s">
        <v>139</v>
      </c>
      <c r="O9" s="271"/>
      <c r="P9" s="271"/>
      <c r="Q9" s="271"/>
      <c r="R9" s="271"/>
      <c r="S9" s="271"/>
      <c r="T9" s="271"/>
      <c r="U9" s="271"/>
      <c r="V9" s="271"/>
      <c r="W9" s="271"/>
      <c r="X9" s="271"/>
      <c r="Y9" s="271"/>
      <c r="Z9" s="271"/>
      <c r="AA9" s="271"/>
      <c r="AB9" s="271"/>
      <c r="AC9" s="271"/>
      <c r="AD9" s="271"/>
      <c r="AE9" s="271"/>
      <c r="AF9" s="271"/>
      <c r="AG9" s="271"/>
      <c r="AH9" s="271"/>
      <c r="AI9" s="271"/>
      <c r="AJ9" s="271"/>
      <c r="AK9" s="271"/>
      <c r="AL9" s="271"/>
      <c r="AM9" s="271"/>
      <c r="AN9" s="271"/>
      <c r="AO9" s="271"/>
      <c r="AP9" s="271"/>
      <c r="AQ9" s="271"/>
      <c r="AR9" s="271"/>
      <c r="AS9" s="271"/>
      <c r="AT9" s="271"/>
      <c r="AU9" s="271"/>
      <c r="AV9" s="271"/>
    </row>
    <row r="10" spans="1:48" s="272" customFormat="1" ht="30" customHeight="1" x14ac:dyDescent="0.25">
      <c r="A10" s="269"/>
      <c r="B10" s="528">
        <v>3</v>
      </c>
      <c r="C10" s="639" t="str">
        <f>IF('Step 5-After School Hrs &amp; Sites'!C28="","",'Step 5-After School Hrs &amp; Sites'!C28)</f>
        <v/>
      </c>
      <c r="D10" s="640"/>
      <c r="E10" s="641"/>
      <c r="F10" s="529" t="str">
        <f>IF('Step 5-After School Hrs &amp; Sites'!E28="","",'Step 5-After School Hrs &amp; Sites'!E28)</f>
        <v/>
      </c>
      <c r="G10" s="242" t="str">
        <f>IF('Step 5-After School Hrs &amp; Sites'!I28="","",'Step 5-After School Hrs &amp; Sites'!I28)</f>
        <v/>
      </c>
      <c r="H10" s="243" t="str">
        <f>IF(AND('Step 5-After School Hrs &amp; Sites'!$D$10&gt;0,G10&lt;&gt;""),'Step 5-After School Hrs &amp; Sites'!$D$10,"")</f>
        <v/>
      </c>
      <c r="I10" s="243" t="str">
        <f>IF(AND('Step 5-After School Hrs &amp; Sites'!$D$10&gt;0,G10&lt;&gt;""),$I$4,"")</f>
        <v/>
      </c>
      <c r="J10" s="243" t="str">
        <f t="shared" si="0"/>
        <v/>
      </c>
      <c r="K10" s="270"/>
      <c r="L10" s="271"/>
      <c r="M10" s="271"/>
      <c r="N10" s="524" t="s">
        <v>138</v>
      </c>
      <c r="O10" s="271"/>
      <c r="P10" s="271"/>
      <c r="Q10" s="271"/>
      <c r="R10" s="271"/>
      <c r="S10" s="271"/>
      <c r="T10" s="271"/>
      <c r="U10" s="271"/>
      <c r="V10" s="271"/>
      <c r="W10" s="271"/>
      <c r="X10" s="271"/>
      <c r="Y10" s="271"/>
      <c r="Z10" s="271"/>
      <c r="AA10" s="271"/>
      <c r="AB10" s="271"/>
      <c r="AC10" s="271"/>
      <c r="AD10" s="271"/>
      <c r="AE10" s="271"/>
      <c r="AF10" s="271"/>
      <c r="AG10" s="271"/>
      <c r="AH10" s="271"/>
      <c r="AI10" s="271"/>
      <c r="AJ10" s="271"/>
      <c r="AK10" s="271"/>
      <c r="AL10" s="271"/>
      <c r="AM10" s="271"/>
      <c r="AN10" s="271"/>
      <c r="AO10" s="271"/>
      <c r="AP10" s="271"/>
      <c r="AQ10" s="271"/>
      <c r="AR10" s="271"/>
      <c r="AS10" s="271"/>
      <c r="AT10" s="271"/>
      <c r="AU10" s="271"/>
      <c r="AV10" s="271"/>
    </row>
    <row r="11" spans="1:48" s="272" customFormat="1" ht="30" customHeight="1" x14ac:dyDescent="0.25">
      <c r="A11" s="269"/>
      <c r="B11" s="528">
        <v>4</v>
      </c>
      <c r="C11" s="639" t="str">
        <f>IF('Step 5-After School Hrs &amp; Sites'!C29="","",'Step 5-After School Hrs &amp; Sites'!C29)</f>
        <v/>
      </c>
      <c r="D11" s="640"/>
      <c r="E11" s="641"/>
      <c r="F11" s="529" t="str">
        <f>IF('Step 5-After School Hrs &amp; Sites'!E29="","",'Step 5-After School Hrs &amp; Sites'!E29)</f>
        <v/>
      </c>
      <c r="G11" s="242" t="str">
        <f>IF('Step 5-After School Hrs &amp; Sites'!I29="","",'Step 5-After School Hrs &amp; Sites'!I29)</f>
        <v/>
      </c>
      <c r="H11" s="243" t="str">
        <f>IF(AND('Step 5-After School Hrs &amp; Sites'!$D$10&gt;0,G11&lt;&gt;""),'Step 5-After School Hrs &amp; Sites'!$D$10,"")</f>
        <v/>
      </c>
      <c r="I11" s="243" t="str">
        <f>IF(AND('Step 5-After School Hrs &amp; Sites'!$D$10&gt;0,G11&lt;&gt;""),$I$4,"")</f>
        <v/>
      </c>
      <c r="J11" s="243" t="str">
        <f t="shared" si="0"/>
        <v/>
      </c>
      <c r="K11" s="270"/>
      <c r="L11" s="271"/>
      <c r="M11" s="271"/>
      <c r="N11" s="523"/>
      <c r="O11" s="271"/>
      <c r="P11" s="271"/>
      <c r="Q11" s="271"/>
      <c r="R11" s="271"/>
      <c r="S11" s="271"/>
      <c r="T11" s="271"/>
      <c r="U11" s="271"/>
      <c r="V11" s="271"/>
      <c r="W11" s="271"/>
      <c r="X11" s="271"/>
      <c r="Y11" s="271"/>
      <c r="Z11" s="271"/>
      <c r="AA11" s="271"/>
      <c r="AB11" s="271"/>
      <c r="AC11" s="271"/>
      <c r="AD11" s="271"/>
      <c r="AE11" s="271"/>
      <c r="AF11" s="271"/>
      <c r="AG11" s="271"/>
      <c r="AH11" s="271"/>
      <c r="AI11" s="271"/>
      <c r="AJ11" s="271"/>
      <c r="AK11" s="271"/>
      <c r="AL11" s="271"/>
      <c r="AM11" s="271"/>
      <c r="AN11" s="271"/>
      <c r="AO11" s="271"/>
      <c r="AP11" s="271"/>
      <c r="AQ11" s="271"/>
      <c r="AR11" s="271"/>
      <c r="AS11" s="271"/>
      <c r="AT11" s="271"/>
      <c r="AU11" s="271"/>
      <c r="AV11" s="271"/>
    </row>
    <row r="12" spans="1:48" s="272" customFormat="1" ht="30" customHeight="1" x14ac:dyDescent="0.25">
      <c r="A12" s="269"/>
      <c r="B12" s="528">
        <v>5</v>
      </c>
      <c r="C12" s="639" t="str">
        <f>IF('Step 5-After School Hrs &amp; Sites'!C30="","",'Step 5-After School Hrs &amp; Sites'!C30)</f>
        <v/>
      </c>
      <c r="D12" s="640"/>
      <c r="E12" s="641"/>
      <c r="F12" s="529" t="str">
        <f>IF('Step 5-After School Hrs &amp; Sites'!E30="","",'Step 5-After School Hrs &amp; Sites'!E30)</f>
        <v/>
      </c>
      <c r="G12" s="242" t="str">
        <f>IF('Step 5-After School Hrs &amp; Sites'!I30="","",'Step 5-After School Hrs &amp; Sites'!I30)</f>
        <v/>
      </c>
      <c r="H12" s="243" t="str">
        <f>IF(AND('Step 5-After School Hrs &amp; Sites'!$D$10&gt;0,G12&lt;&gt;""),'Step 5-After School Hrs &amp; Sites'!$D$10,"")</f>
        <v/>
      </c>
      <c r="I12" s="243" t="str">
        <f>IF(AND('Step 5-After School Hrs &amp; Sites'!$D$10&gt;0,G12&lt;&gt;""),$I$4,"")</f>
        <v/>
      </c>
      <c r="J12" s="243" t="str">
        <f t="shared" si="0"/>
        <v/>
      </c>
      <c r="K12" s="270"/>
      <c r="L12" s="271"/>
      <c r="M12" s="271"/>
      <c r="N12" s="523"/>
      <c r="O12" s="271"/>
      <c r="P12" s="271"/>
      <c r="Q12" s="271"/>
      <c r="R12" s="271"/>
      <c r="S12" s="271"/>
      <c r="T12" s="271"/>
      <c r="U12" s="271"/>
      <c r="V12" s="271"/>
      <c r="W12" s="271"/>
      <c r="X12" s="271"/>
      <c r="Y12" s="271"/>
      <c r="Z12" s="271"/>
      <c r="AA12" s="271"/>
      <c r="AB12" s="271"/>
      <c r="AC12" s="271"/>
      <c r="AD12" s="271"/>
      <c r="AE12" s="271"/>
      <c r="AF12" s="271"/>
      <c r="AG12" s="271"/>
      <c r="AH12" s="271"/>
      <c r="AI12" s="271"/>
      <c r="AJ12" s="271"/>
      <c r="AK12" s="271"/>
      <c r="AL12" s="271"/>
      <c r="AM12" s="271"/>
      <c r="AN12" s="271"/>
      <c r="AO12" s="271"/>
      <c r="AP12" s="271"/>
      <c r="AQ12" s="271"/>
      <c r="AR12" s="271"/>
      <c r="AS12" s="271"/>
      <c r="AT12" s="271"/>
      <c r="AU12" s="271"/>
      <c r="AV12" s="271"/>
    </row>
    <row r="13" spans="1:48" s="272" customFormat="1" ht="30" customHeight="1" x14ac:dyDescent="0.25">
      <c r="A13" s="269"/>
      <c r="B13" s="528">
        <v>6</v>
      </c>
      <c r="C13" s="639" t="str">
        <f>IF('Step 5-After School Hrs &amp; Sites'!C31="","",'Step 5-After School Hrs &amp; Sites'!C31)</f>
        <v/>
      </c>
      <c r="D13" s="640"/>
      <c r="E13" s="641"/>
      <c r="F13" s="529" t="str">
        <f>IF('Step 5-After School Hrs &amp; Sites'!E31="","",'Step 5-After School Hrs &amp; Sites'!E31)</f>
        <v/>
      </c>
      <c r="G13" s="242" t="str">
        <f>IF('Step 5-After School Hrs &amp; Sites'!I31="","",'Step 5-After School Hrs &amp; Sites'!I31)</f>
        <v/>
      </c>
      <c r="H13" s="243" t="str">
        <f>IF(AND('Step 5-After School Hrs &amp; Sites'!$D$10&gt;0,G13&lt;&gt;""),'Step 5-After School Hrs &amp; Sites'!$D$10,"")</f>
        <v/>
      </c>
      <c r="I13" s="243" t="str">
        <f>IF(AND('Step 5-After School Hrs &amp; Sites'!$D$10&gt;0,G13&lt;&gt;""),$I$4,"")</f>
        <v/>
      </c>
      <c r="J13" s="243" t="str">
        <f t="shared" si="0"/>
        <v/>
      </c>
      <c r="K13" s="270"/>
      <c r="L13" s="271"/>
      <c r="M13" s="271"/>
      <c r="N13" s="523"/>
      <c r="O13" s="271"/>
      <c r="P13" s="271"/>
      <c r="Q13" s="271"/>
      <c r="R13" s="271"/>
      <c r="S13" s="271"/>
      <c r="T13" s="271"/>
      <c r="U13" s="271"/>
      <c r="V13" s="271"/>
      <c r="W13" s="271"/>
      <c r="X13" s="271"/>
      <c r="Y13" s="271"/>
      <c r="Z13" s="271"/>
      <c r="AA13" s="271"/>
      <c r="AB13" s="271"/>
      <c r="AC13" s="271"/>
      <c r="AD13" s="271"/>
      <c r="AE13" s="271"/>
      <c r="AF13" s="271"/>
      <c r="AG13" s="271"/>
      <c r="AH13" s="271"/>
      <c r="AI13" s="271"/>
      <c r="AJ13" s="271"/>
      <c r="AK13" s="271"/>
      <c r="AL13" s="271"/>
      <c r="AM13" s="271"/>
      <c r="AN13" s="271"/>
      <c r="AO13" s="271"/>
      <c r="AP13" s="271"/>
      <c r="AQ13" s="271"/>
      <c r="AR13" s="271"/>
      <c r="AS13" s="271"/>
      <c r="AT13" s="271"/>
      <c r="AU13" s="271"/>
      <c r="AV13" s="271"/>
    </row>
    <row r="14" spans="1:48" s="272" customFormat="1" ht="30" customHeight="1" x14ac:dyDescent="0.25">
      <c r="A14" s="269"/>
      <c r="B14" s="528">
        <v>7</v>
      </c>
      <c r="C14" s="639" t="str">
        <f>IF('Step 5-After School Hrs &amp; Sites'!C32="","",'Step 5-After School Hrs &amp; Sites'!C32)</f>
        <v/>
      </c>
      <c r="D14" s="640"/>
      <c r="E14" s="641"/>
      <c r="F14" s="529" t="str">
        <f>IF('Step 5-After School Hrs &amp; Sites'!E32="","",'Step 5-After School Hrs &amp; Sites'!E32)</f>
        <v/>
      </c>
      <c r="G14" s="242" t="str">
        <f>IF('Step 5-After School Hrs &amp; Sites'!I32="","",'Step 5-After School Hrs &amp; Sites'!I32)</f>
        <v/>
      </c>
      <c r="H14" s="243" t="str">
        <f>IF(AND('Step 5-After School Hrs &amp; Sites'!$D$10&gt;0,G14&lt;&gt;""),'Step 5-After School Hrs &amp; Sites'!$D$10,"")</f>
        <v/>
      </c>
      <c r="I14" s="243" t="str">
        <f>IF(AND('Step 5-After School Hrs &amp; Sites'!$D$10&gt;0,G14&lt;&gt;""),$I$4,"")</f>
        <v/>
      </c>
      <c r="J14" s="243" t="str">
        <f t="shared" si="0"/>
        <v/>
      </c>
      <c r="K14" s="270"/>
      <c r="L14" s="271"/>
      <c r="M14" s="271"/>
      <c r="N14" s="523"/>
      <c r="O14" s="271"/>
      <c r="P14" s="271"/>
      <c r="Q14" s="271"/>
      <c r="R14" s="271"/>
      <c r="S14" s="271"/>
      <c r="T14" s="271"/>
      <c r="U14" s="271"/>
      <c r="V14" s="271"/>
      <c r="W14" s="271"/>
      <c r="X14" s="271"/>
      <c r="Y14" s="271"/>
      <c r="Z14" s="271"/>
      <c r="AA14" s="271"/>
      <c r="AB14" s="271"/>
      <c r="AC14" s="271"/>
      <c r="AD14" s="271"/>
      <c r="AE14" s="271"/>
      <c r="AF14" s="271"/>
      <c r="AG14" s="271"/>
      <c r="AH14" s="271"/>
      <c r="AI14" s="271"/>
      <c r="AJ14" s="271"/>
      <c r="AK14" s="271"/>
      <c r="AL14" s="271"/>
      <c r="AM14" s="271"/>
      <c r="AN14" s="271"/>
      <c r="AO14" s="271"/>
      <c r="AP14" s="271"/>
      <c r="AQ14" s="271"/>
      <c r="AR14" s="271"/>
      <c r="AS14" s="271"/>
      <c r="AT14" s="271"/>
      <c r="AU14" s="271"/>
      <c r="AV14" s="271"/>
    </row>
    <row r="15" spans="1:48" s="272" customFormat="1" ht="30" customHeight="1" x14ac:dyDescent="0.25">
      <c r="A15" s="269"/>
      <c r="B15" s="528">
        <v>8</v>
      </c>
      <c r="C15" s="639" t="str">
        <f>IF('Step 5-After School Hrs &amp; Sites'!C33="","",'Step 5-After School Hrs &amp; Sites'!C33)</f>
        <v/>
      </c>
      <c r="D15" s="640"/>
      <c r="E15" s="641"/>
      <c r="F15" s="529" t="str">
        <f>IF('Step 5-After School Hrs &amp; Sites'!E33="","",'Step 5-After School Hrs &amp; Sites'!E33)</f>
        <v/>
      </c>
      <c r="G15" s="242" t="str">
        <f>IF('Step 5-After School Hrs &amp; Sites'!I33="","",'Step 5-After School Hrs &amp; Sites'!I33)</f>
        <v/>
      </c>
      <c r="H15" s="243" t="str">
        <f>IF(AND('Step 5-After School Hrs &amp; Sites'!$D$10&gt;0,G15&lt;&gt;""),'Step 5-After School Hrs &amp; Sites'!$D$10,"")</f>
        <v/>
      </c>
      <c r="I15" s="243" t="str">
        <f>IF(AND('Step 5-After School Hrs &amp; Sites'!$D$10&gt;0,G15&lt;&gt;""),$I$4,"")</f>
        <v/>
      </c>
      <c r="J15" s="243" t="str">
        <f t="shared" si="0"/>
        <v/>
      </c>
      <c r="K15" s="270"/>
      <c r="L15" s="271"/>
      <c r="M15" s="271"/>
      <c r="N15" s="523"/>
      <c r="O15" s="271"/>
      <c r="P15" s="271"/>
      <c r="Q15" s="271"/>
      <c r="R15" s="271"/>
      <c r="S15" s="271"/>
      <c r="T15" s="271"/>
      <c r="U15" s="271"/>
      <c r="V15" s="271"/>
      <c r="W15" s="271"/>
      <c r="X15" s="271"/>
      <c r="Y15" s="271"/>
      <c r="Z15" s="271"/>
      <c r="AA15" s="271"/>
      <c r="AB15" s="271"/>
      <c r="AC15" s="271"/>
      <c r="AD15" s="271"/>
      <c r="AE15" s="271"/>
      <c r="AF15" s="271"/>
      <c r="AG15" s="271"/>
      <c r="AH15" s="271"/>
      <c r="AI15" s="271"/>
      <c r="AJ15" s="271"/>
      <c r="AK15" s="271"/>
      <c r="AL15" s="271"/>
      <c r="AM15" s="271"/>
      <c r="AN15" s="271"/>
      <c r="AO15" s="271"/>
      <c r="AP15" s="271"/>
      <c r="AQ15" s="271"/>
      <c r="AR15" s="271"/>
      <c r="AS15" s="271"/>
      <c r="AT15" s="271"/>
      <c r="AU15" s="271"/>
      <c r="AV15" s="271"/>
    </row>
    <row r="16" spans="1:48" s="272" customFormat="1" ht="30" customHeight="1" x14ac:dyDescent="0.25">
      <c r="A16" s="269"/>
      <c r="B16" s="528">
        <v>9</v>
      </c>
      <c r="C16" s="639" t="str">
        <f>IF('Step 5-After School Hrs &amp; Sites'!C34="","",'Step 5-After School Hrs &amp; Sites'!C34)</f>
        <v/>
      </c>
      <c r="D16" s="640"/>
      <c r="E16" s="641"/>
      <c r="F16" s="529" t="str">
        <f>IF('Step 5-After School Hrs &amp; Sites'!E34="","",'Step 5-After School Hrs &amp; Sites'!E34)</f>
        <v/>
      </c>
      <c r="G16" s="242" t="str">
        <f>IF('Step 5-After School Hrs &amp; Sites'!I34="","",'Step 5-After School Hrs &amp; Sites'!I34)</f>
        <v/>
      </c>
      <c r="H16" s="243" t="str">
        <f>IF(AND('Step 5-After School Hrs &amp; Sites'!$D$10&gt;0,G16&lt;&gt;""),'Step 5-After School Hrs &amp; Sites'!$D$10,"")</f>
        <v/>
      </c>
      <c r="I16" s="243" t="str">
        <f>IF(AND('Step 5-After School Hrs &amp; Sites'!$D$10&gt;0,G16&lt;&gt;""),$I$4,"")</f>
        <v/>
      </c>
      <c r="J16" s="243" t="str">
        <f t="shared" si="0"/>
        <v/>
      </c>
      <c r="K16" s="270"/>
      <c r="L16" s="271"/>
      <c r="M16" s="271"/>
      <c r="N16" s="523"/>
      <c r="O16" s="271"/>
      <c r="P16" s="271"/>
      <c r="Q16" s="271"/>
      <c r="R16" s="271"/>
      <c r="S16" s="271"/>
      <c r="T16" s="271"/>
      <c r="U16" s="271"/>
      <c r="V16" s="271"/>
      <c r="W16" s="271"/>
      <c r="X16" s="271"/>
      <c r="Y16" s="271"/>
      <c r="Z16" s="271"/>
      <c r="AA16" s="271"/>
      <c r="AB16" s="271"/>
      <c r="AC16" s="271"/>
      <c r="AD16" s="271"/>
      <c r="AE16" s="271"/>
      <c r="AF16" s="271"/>
      <c r="AG16" s="271"/>
      <c r="AH16" s="271"/>
      <c r="AI16" s="271"/>
      <c r="AJ16" s="271"/>
      <c r="AK16" s="271"/>
      <c r="AL16" s="271"/>
      <c r="AM16" s="271"/>
      <c r="AN16" s="271"/>
      <c r="AO16" s="271"/>
      <c r="AP16" s="271"/>
      <c r="AQ16" s="271"/>
      <c r="AR16" s="271"/>
      <c r="AS16" s="271"/>
      <c r="AT16" s="271"/>
      <c r="AU16" s="271"/>
      <c r="AV16" s="271"/>
    </row>
    <row r="17" spans="1:48" s="272" customFormat="1" ht="30" customHeight="1" x14ac:dyDescent="0.25">
      <c r="A17" s="269"/>
      <c r="B17" s="528">
        <v>10</v>
      </c>
      <c r="C17" s="639" t="str">
        <f>IF('Step 5-After School Hrs &amp; Sites'!C35="","",'Step 5-After School Hrs &amp; Sites'!C35)</f>
        <v/>
      </c>
      <c r="D17" s="640"/>
      <c r="E17" s="641"/>
      <c r="F17" s="529" t="str">
        <f>IF('Step 5-After School Hrs &amp; Sites'!E35="","",'Step 5-After School Hrs &amp; Sites'!E35)</f>
        <v/>
      </c>
      <c r="G17" s="242" t="str">
        <f>IF('Step 5-After School Hrs &amp; Sites'!I35="","",'Step 5-After School Hrs &amp; Sites'!I35)</f>
        <v/>
      </c>
      <c r="H17" s="243" t="str">
        <f>IF(AND('Step 5-After School Hrs &amp; Sites'!$D$10&gt;0,G17&lt;&gt;""),'Step 5-After School Hrs &amp; Sites'!$D$10,"")</f>
        <v/>
      </c>
      <c r="I17" s="243" t="str">
        <f>IF(AND('Step 5-After School Hrs &amp; Sites'!$D$10&gt;0,G17&lt;&gt;""),$I$4,"")</f>
        <v/>
      </c>
      <c r="J17" s="243" t="str">
        <f t="shared" si="0"/>
        <v/>
      </c>
      <c r="K17" s="270"/>
      <c r="L17" s="271"/>
      <c r="M17" s="271"/>
      <c r="N17" s="523"/>
      <c r="O17" s="271"/>
      <c r="P17" s="271"/>
      <c r="Q17" s="271"/>
      <c r="R17" s="271"/>
      <c r="S17" s="271"/>
      <c r="T17" s="271"/>
      <c r="U17" s="271"/>
      <c r="V17" s="271"/>
      <c r="W17" s="271"/>
      <c r="X17" s="271"/>
      <c r="Y17" s="271"/>
      <c r="Z17" s="271"/>
      <c r="AA17" s="271"/>
      <c r="AB17" s="271"/>
      <c r="AC17" s="271"/>
      <c r="AD17" s="271"/>
      <c r="AE17" s="271"/>
      <c r="AF17" s="271"/>
      <c r="AG17" s="271"/>
      <c r="AH17" s="271"/>
      <c r="AI17" s="271"/>
      <c r="AJ17" s="271"/>
      <c r="AK17" s="271"/>
      <c r="AL17" s="271"/>
      <c r="AM17" s="271"/>
      <c r="AN17" s="271"/>
      <c r="AO17" s="271"/>
      <c r="AP17" s="271"/>
      <c r="AQ17" s="271"/>
      <c r="AR17" s="271"/>
      <c r="AS17" s="271"/>
      <c r="AT17" s="271"/>
      <c r="AU17" s="271"/>
      <c r="AV17" s="271"/>
    </row>
    <row r="18" spans="1:48" s="272" customFormat="1" ht="30" customHeight="1" x14ac:dyDescent="0.25">
      <c r="A18" s="269"/>
      <c r="B18" s="528">
        <v>11</v>
      </c>
      <c r="C18" s="639" t="str">
        <f>IF('Step 5-After School Hrs &amp; Sites'!C36="","",'Step 5-After School Hrs &amp; Sites'!C36)</f>
        <v/>
      </c>
      <c r="D18" s="640"/>
      <c r="E18" s="641"/>
      <c r="F18" s="529" t="str">
        <f>IF('Step 5-After School Hrs &amp; Sites'!E36="","",'Step 5-After School Hrs &amp; Sites'!E36)</f>
        <v/>
      </c>
      <c r="G18" s="242" t="str">
        <f>IF('Step 5-After School Hrs &amp; Sites'!I36="","",'Step 5-After School Hrs &amp; Sites'!I36)</f>
        <v/>
      </c>
      <c r="H18" s="243" t="str">
        <f>IF(AND('Step 5-After School Hrs &amp; Sites'!$D$10&gt;0,G18&lt;&gt;""),'Step 5-After School Hrs &amp; Sites'!$D$10,"")</f>
        <v/>
      </c>
      <c r="I18" s="243" t="str">
        <f>IF(AND('Step 5-After School Hrs &amp; Sites'!$D$10&gt;0,G18&lt;&gt;""),$I$4,"")</f>
        <v/>
      </c>
      <c r="J18" s="243" t="str">
        <f t="shared" si="0"/>
        <v/>
      </c>
      <c r="K18" s="270"/>
      <c r="L18" s="271"/>
      <c r="M18" s="271"/>
      <c r="N18" s="523"/>
      <c r="O18" s="271"/>
      <c r="P18" s="271"/>
      <c r="Q18" s="271"/>
      <c r="R18" s="271"/>
      <c r="S18" s="271"/>
      <c r="T18" s="271"/>
      <c r="U18" s="271"/>
      <c r="V18" s="271"/>
      <c r="W18" s="271"/>
      <c r="X18" s="271"/>
      <c r="Y18" s="271"/>
      <c r="Z18" s="271"/>
      <c r="AA18" s="271"/>
      <c r="AB18" s="271"/>
      <c r="AC18" s="271"/>
      <c r="AD18" s="271"/>
      <c r="AE18" s="271"/>
      <c r="AF18" s="271"/>
      <c r="AG18" s="271"/>
      <c r="AH18" s="271"/>
      <c r="AI18" s="271"/>
      <c r="AJ18" s="271"/>
      <c r="AK18" s="271"/>
      <c r="AL18" s="271"/>
      <c r="AM18" s="271"/>
      <c r="AN18" s="271"/>
      <c r="AO18" s="271"/>
      <c r="AP18" s="271"/>
      <c r="AQ18" s="271"/>
      <c r="AR18" s="271"/>
      <c r="AS18" s="271"/>
      <c r="AT18" s="271"/>
      <c r="AU18" s="271"/>
      <c r="AV18" s="271"/>
    </row>
    <row r="19" spans="1:48" s="272" customFormat="1" ht="30" customHeight="1" x14ac:dyDescent="0.25">
      <c r="A19" s="269"/>
      <c r="B19" s="528">
        <v>12</v>
      </c>
      <c r="C19" s="639" t="str">
        <f>IF('Step 5-After School Hrs &amp; Sites'!C37="","",'Step 5-After School Hrs &amp; Sites'!C37)</f>
        <v/>
      </c>
      <c r="D19" s="640"/>
      <c r="E19" s="641"/>
      <c r="F19" s="529" t="str">
        <f>IF('Step 5-After School Hrs &amp; Sites'!E37="","",'Step 5-After School Hrs &amp; Sites'!E37)</f>
        <v/>
      </c>
      <c r="G19" s="242" t="str">
        <f>IF('Step 5-After School Hrs &amp; Sites'!I37="","",'Step 5-After School Hrs &amp; Sites'!I37)</f>
        <v/>
      </c>
      <c r="H19" s="243" t="str">
        <f>IF(AND('Step 5-After School Hrs &amp; Sites'!$D$10&gt;0,G19&lt;&gt;""),'Step 5-After School Hrs &amp; Sites'!$D$10,"")</f>
        <v/>
      </c>
      <c r="I19" s="243" t="str">
        <f>IF(AND('Step 5-After School Hrs &amp; Sites'!$D$10&gt;0,G19&lt;&gt;""),$I$4,"")</f>
        <v/>
      </c>
      <c r="J19" s="243" t="str">
        <f t="shared" si="0"/>
        <v/>
      </c>
      <c r="K19" s="270"/>
      <c r="L19" s="271"/>
      <c r="M19" s="271"/>
      <c r="N19" s="523"/>
      <c r="O19" s="271"/>
      <c r="P19" s="271"/>
      <c r="Q19" s="271"/>
      <c r="R19" s="271"/>
      <c r="S19" s="271"/>
      <c r="T19" s="271"/>
      <c r="U19" s="271"/>
      <c r="V19" s="271"/>
      <c r="W19" s="271"/>
      <c r="X19" s="271"/>
      <c r="Y19" s="271"/>
      <c r="Z19" s="271"/>
      <c r="AA19" s="271"/>
      <c r="AB19" s="271"/>
      <c r="AC19" s="271"/>
      <c r="AD19" s="271"/>
      <c r="AE19" s="271"/>
      <c r="AF19" s="271"/>
      <c r="AG19" s="271"/>
      <c r="AH19" s="271"/>
      <c r="AI19" s="271"/>
      <c r="AJ19" s="271"/>
      <c r="AK19" s="271"/>
      <c r="AL19" s="271"/>
      <c r="AM19" s="271"/>
      <c r="AN19" s="271"/>
      <c r="AO19" s="271"/>
      <c r="AP19" s="271"/>
      <c r="AQ19" s="271"/>
      <c r="AR19" s="271"/>
      <c r="AS19" s="271"/>
      <c r="AT19" s="271"/>
      <c r="AU19" s="271"/>
      <c r="AV19" s="271"/>
    </row>
    <row r="20" spans="1:48" s="272" customFormat="1" ht="30" customHeight="1" x14ac:dyDescent="0.25">
      <c r="A20" s="269"/>
      <c r="B20" s="528">
        <v>13</v>
      </c>
      <c r="C20" s="639" t="str">
        <f>IF('Step 5-After School Hrs &amp; Sites'!C38="","",'Step 5-After School Hrs &amp; Sites'!C38)</f>
        <v/>
      </c>
      <c r="D20" s="640"/>
      <c r="E20" s="641"/>
      <c r="F20" s="529" t="str">
        <f>IF('Step 5-After School Hrs &amp; Sites'!E38="","",'Step 5-After School Hrs &amp; Sites'!E38)</f>
        <v/>
      </c>
      <c r="G20" s="242" t="str">
        <f>IF('Step 5-After School Hrs &amp; Sites'!I38="","",'Step 5-After School Hrs &amp; Sites'!I38)</f>
        <v/>
      </c>
      <c r="H20" s="243" t="str">
        <f>IF(AND('Step 5-After School Hrs &amp; Sites'!$D$10&gt;0,G20&lt;&gt;""),'Step 5-After School Hrs &amp; Sites'!$D$10,"")</f>
        <v/>
      </c>
      <c r="I20" s="243" t="str">
        <f>IF(AND('Step 5-After School Hrs &amp; Sites'!$D$10&gt;0,G20&lt;&gt;""),$I$4,"")</f>
        <v/>
      </c>
      <c r="J20" s="243" t="str">
        <f t="shared" si="0"/>
        <v/>
      </c>
      <c r="K20" s="270"/>
      <c r="L20" s="271"/>
      <c r="M20" s="271"/>
      <c r="N20" s="523"/>
      <c r="O20" s="271"/>
      <c r="P20" s="271"/>
      <c r="Q20" s="271"/>
      <c r="R20" s="271"/>
      <c r="S20" s="271"/>
      <c r="T20" s="271"/>
      <c r="U20" s="271"/>
      <c r="V20" s="271"/>
      <c r="W20" s="271"/>
      <c r="X20" s="271"/>
      <c r="Y20" s="271"/>
      <c r="Z20" s="271"/>
      <c r="AA20" s="271"/>
      <c r="AB20" s="271"/>
      <c r="AC20" s="271"/>
      <c r="AD20" s="271"/>
      <c r="AE20" s="271"/>
      <c r="AF20" s="271"/>
      <c r="AG20" s="271"/>
      <c r="AH20" s="271"/>
      <c r="AI20" s="271"/>
      <c r="AJ20" s="271"/>
      <c r="AK20" s="271"/>
      <c r="AL20" s="271"/>
      <c r="AM20" s="271"/>
      <c r="AN20" s="271"/>
      <c r="AO20" s="271"/>
      <c r="AP20" s="271"/>
      <c r="AQ20" s="271"/>
      <c r="AR20" s="271"/>
      <c r="AS20" s="271"/>
      <c r="AT20" s="271"/>
      <c r="AU20" s="271"/>
      <c r="AV20" s="271"/>
    </row>
    <row r="21" spans="1:48" s="272" customFormat="1" ht="30" customHeight="1" x14ac:dyDescent="0.25">
      <c r="A21" s="269"/>
      <c r="B21" s="528">
        <v>14</v>
      </c>
      <c r="C21" s="639" t="str">
        <f>IF('Step 5-After School Hrs &amp; Sites'!C39="","",'Step 5-After School Hrs &amp; Sites'!C39)</f>
        <v/>
      </c>
      <c r="D21" s="640"/>
      <c r="E21" s="641"/>
      <c r="F21" s="529" t="str">
        <f>IF('Step 5-After School Hrs &amp; Sites'!E39="","",'Step 5-After School Hrs &amp; Sites'!E39)</f>
        <v/>
      </c>
      <c r="G21" s="242" t="str">
        <f>IF('Step 5-After School Hrs &amp; Sites'!I39="","",'Step 5-After School Hrs &amp; Sites'!I39)</f>
        <v/>
      </c>
      <c r="H21" s="243" t="str">
        <f>IF(AND('Step 5-After School Hrs &amp; Sites'!$D$10&gt;0,G21&lt;&gt;""),'Step 5-After School Hrs &amp; Sites'!$D$10,"")</f>
        <v/>
      </c>
      <c r="I21" s="243" t="str">
        <f>IF(AND('Step 5-After School Hrs &amp; Sites'!$D$10&gt;0,G21&lt;&gt;""),$I$4,"")</f>
        <v/>
      </c>
      <c r="J21" s="243" t="str">
        <f t="shared" si="0"/>
        <v/>
      </c>
      <c r="K21" s="270"/>
      <c r="L21" s="271"/>
      <c r="M21" s="271"/>
      <c r="N21" s="523"/>
      <c r="O21" s="271"/>
      <c r="P21" s="271"/>
      <c r="Q21" s="271"/>
      <c r="R21" s="271"/>
      <c r="S21" s="271"/>
      <c r="T21" s="271"/>
      <c r="U21" s="271"/>
      <c r="V21" s="271"/>
      <c r="W21" s="271"/>
      <c r="X21" s="271"/>
      <c r="Y21" s="271"/>
      <c r="Z21" s="271"/>
      <c r="AA21" s="271"/>
      <c r="AB21" s="271"/>
      <c r="AC21" s="271"/>
      <c r="AD21" s="271"/>
      <c r="AE21" s="271"/>
      <c r="AF21" s="271"/>
      <c r="AG21" s="271"/>
      <c r="AH21" s="271"/>
      <c r="AI21" s="271"/>
      <c r="AJ21" s="271"/>
      <c r="AK21" s="271"/>
      <c r="AL21" s="271"/>
      <c r="AM21" s="271"/>
      <c r="AN21" s="271"/>
      <c r="AO21" s="271"/>
      <c r="AP21" s="271"/>
      <c r="AQ21" s="271"/>
      <c r="AR21" s="271"/>
      <c r="AS21" s="271"/>
      <c r="AT21" s="271"/>
      <c r="AU21" s="271"/>
      <c r="AV21" s="271"/>
    </row>
    <row r="22" spans="1:48" s="272" customFormat="1" ht="30" customHeight="1" x14ac:dyDescent="0.25">
      <c r="A22" s="269"/>
      <c r="B22" s="528">
        <v>15</v>
      </c>
      <c r="C22" s="639" t="str">
        <f>IF('Step 5-After School Hrs &amp; Sites'!C40="","",'Step 5-After School Hrs &amp; Sites'!C40)</f>
        <v/>
      </c>
      <c r="D22" s="640"/>
      <c r="E22" s="641"/>
      <c r="F22" s="529" t="str">
        <f>IF('Step 5-After School Hrs &amp; Sites'!E40="","",'Step 5-After School Hrs &amp; Sites'!E40)</f>
        <v/>
      </c>
      <c r="G22" s="242" t="str">
        <f>IF('Step 5-After School Hrs &amp; Sites'!I40="","",'Step 5-After School Hrs &amp; Sites'!I40)</f>
        <v/>
      </c>
      <c r="H22" s="243" t="str">
        <f>IF(AND('Step 5-After School Hrs &amp; Sites'!$D$10&gt;0,G22&lt;&gt;""),'Step 5-After School Hrs &amp; Sites'!$D$10,"")</f>
        <v/>
      </c>
      <c r="I22" s="243" t="str">
        <f>IF(AND('Step 5-After School Hrs &amp; Sites'!$D$10&gt;0,G22&lt;&gt;""),$I$4,"")</f>
        <v/>
      </c>
      <c r="J22" s="243" t="str">
        <f t="shared" si="0"/>
        <v/>
      </c>
      <c r="K22" s="270"/>
      <c r="L22" s="271"/>
      <c r="M22" s="271"/>
      <c r="N22" s="523"/>
      <c r="O22" s="271"/>
      <c r="P22" s="271"/>
      <c r="Q22" s="271"/>
      <c r="R22" s="271"/>
      <c r="S22" s="271"/>
      <c r="T22" s="271"/>
      <c r="U22" s="271"/>
      <c r="V22" s="271"/>
      <c r="W22" s="271"/>
      <c r="X22" s="271"/>
      <c r="Y22" s="271"/>
      <c r="Z22" s="271"/>
      <c r="AA22" s="271"/>
      <c r="AB22" s="271"/>
      <c r="AC22" s="271"/>
      <c r="AD22" s="271"/>
      <c r="AE22" s="271"/>
      <c r="AF22" s="271"/>
      <c r="AG22" s="271"/>
      <c r="AH22" s="271"/>
      <c r="AI22" s="271"/>
      <c r="AJ22" s="271"/>
      <c r="AK22" s="271"/>
      <c r="AL22" s="271"/>
      <c r="AM22" s="271"/>
      <c r="AN22" s="271"/>
      <c r="AO22" s="271"/>
      <c r="AP22" s="271"/>
      <c r="AQ22" s="271"/>
      <c r="AR22" s="271"/>
      <c r="AS22" s="271"/>
      <c r="AT22" s="271"/>
      <c r="AU22" s="271"/>
      <c r="AV22" s="271"/>
    </row>
    <row r="23" spans="1:48" s="272" customFormat="1" ht="30" customHeight="1" x14ac:dyDescent="0.25">
      <c r="A23" s="269"/>
      <c r="B23" s="528">
        <v>16</v>
      </c>
      <c r="C23" s="639" t="str">
        <f>IF('Step 5-After School Hrs &amp; Sites'!C41="","",'Step 5-After School Hrs &amp; Sites'!C41)</f>
        <v/>
      </c>
      <c r="D23" s="640"/>
      <c r="E23" s="641"/>
      <c r="F23" s="529" t="str">
        <f>IF('Step 5-After School Hrs &amp; Sites'!E41="","",'Step 5-After School Hrs &amp; Sites'!E41)</f>
        <v/>
      </c>
      <c r="G23" s="242" t="str">
        <f>IF('Step 5-After School Hrs &amp; Sites'!I41="","",'Step 5-After School Hrs &amp; Sites'!I41)</f>
        <v/>
      </c>
      <c r="H23" s="243" t="str">
        <f>IF(AND('Step 5-After School Hrs &amp; Sites'!$D$10&gt;0,G23&lt;&gt;""),'Step 5-After School Hrs &amp; Sites'!$D$10,"")</f>
        <v/>
      </c>
      <c r="I23" s="243" t="str">
        <f>IF(AND('Step 5-After School Hrs &amp; Sites'!$D$10&gt;0,G23&lt;&gt;""),$I$4,"")</f>
        <v/>
      </c>
      <c r="J23" s="243" t="str">
        <f t="shared" si="0"/>
        <v/>
      </c>
      <c r="K23" s="270"/>
      <c r="L23" s="271"/>
      <c r="M23" s="271"/>
      <c r="N23" s="523"/>
      <c r="O23" s="271"/>
      <c r="P23" s="271"/>
      <c r="Q23" s="271"/>
      <c r="R23" s="271"/>
      <c r="S23" s="271"/>
      <c r="T23" s="271"/>
      <c r="U23" s="271"/>
      <c r="V23" s="271"/>
      <c r="W23" s="271"/>
      <c r="X23" s="271"/>
      <c r="Y23" s="271"/>
      <c r="Z23" s="271"/>
      <c r="AA23" s="271"/>
      <c r="AB23" s="271"/>
      <c r="AC23" s="271"/>
      <c r="AD23" s="271"/>
      <c r="AE23" s="271"/>
      <c r="AF23" s="271"/>
      <c r="AG23" s="271"/>
      <c r="AH23" s="271"/>
      <c r="AI23" s="271"/>
      <c r="AJ23" s="271"/>
      <c r="AK23" s="271"/>
      <c r="AL23" s="271"/>
      <c r="AM23" s="271"/>
      <c r="AN23" s="271"/>
      <c r="AO23" s="271"/>
      <c r="AP23" s="271"/>
      <c r="AQ23" s="271"/>
      <c r="AR23" s="271"/>
      <c r="AS23" s="271"/>
      <c r="AT23" s="271"/>
      <c r="AU23" s="271"/>
      <c r="AV23" s="271"/>
    </row>
    <row r="24" spans="1:48" s="272" customFormat="1" ht="30" customHeight="1" x14ac:dyDescent="0.25">
      <c r="A24" s="269"/>
      <c r="B24" s="528">
        <v>17</v>
      </c>
      <c r="C24" s="639" t="str">
        <f>IF('Step 5-After School Hrs &amp; Sites'!C42="","",'Step 5-After School Hrs &amp; Sites'!C42)</f>
        <v/>
      </c>
      <c r="D24" s="640"/>
      <c r="E24" s="641"/>
      <c r="F24" s="529" t="str">
        <f>IF('Step 5-After School Hrs &amp; Sites'!E42="","",'Step 5-After School Hrs &amp; Sites'!E42)</f>
        <v/>
      </c>
      <c r="G24" s="242" t="str">
        <f>IF('Step 5-After School Hrs &amp; Sites'!I42="","",'Step 5-After School Hrs &amp; Sites'!I42)</f>
        <v/>
      </c>
      <c r="H24" s="243" t="str">
        <f>IF(AND('Step 5-After School Hrs &amp; Sites'!$D$10&gt;0,G24&lt;&gt;""),'Step 5-After School Hrs &amp; Sites'!$D$10,"")</f>
        <v/>
      </c>
      <c r="I24" s="243" t="str">
        <f>IF(AND('Step 5-After School Hrs &amp; Sites'!$D$10&gt;0,G24&lt;&gt;""),$I$4,"")</f>
        <v/>
      </c>
      <c r="J24" s="243" t="str">
        <f t="shared" si="0"/>
        <v/>
      </c>
      <c r="K24" s="270"/>
      <c r="L24" s="271"/>
      <c r="M24" s="271"/>
      <c r="N24" s="523"/>
      <c r="O24" s="271"/>
      <c r="P24" s="271"/>
      <c r="Q24" s="271"/>
      <c r="R24" s="271"/>
      <c r="S24" s="271"/>
      <c r="T24" s="271"/>
      <c r="U24" s="271"/>
      <c r="V24" s="271"/>
      <c r="W24" s="271"/>
      <c r="X24" s="271"/>
      <c r="Y24" s="271"/>
      <c r="Z24" s="271"/>
      <c r="AA24" s="271"/>
      <c r="AB24" s="271"/>
      <c r="AC24" s="271"/>
      <c r="AD24" s="271"/>
      <c r="AE24" s="271"/>
      <c r="AF24" s="271"/>
      <c r="AG24" s="271"/>
      <c r="AH24" s="271"/>
      <c r="AI24" s="271"/>
      <c r="AJ24" s="271"/>
      <c r="AK24" s="271"/>
      <c r="AL24" s="271"/>
      <c r="AM24" s="271"/>
      <c r="AN24" s="271"/>
      <c r="AO24" s="271"/>
      <c r="AP24" s="271"/>
      <c r="AQ24" s="271"/>
      <c r="AR24" s="271"/>
      <c r="AS24" s="271"/>
      <c r="AT24" s="271"/>
      <c r="AU24" s="271"/>
      <c r="AV24" s="271"/>
    </row>
    <row r="25" spans="1:48" s="272" customFormat="1" ht="30" customHeight="1" x14ac:dyDescent="0.25">
      <c r="A25" s="269"/>
      <c r="B25" s="528">
        <v>18</v>
      </c>
      <c r="C25" s="639" t="str">
        <f>IF('Step 5-After School Hrs &amp; Sites'!C43="","",'Step 5-After School Hrs &amp; Sites'!C43)</f>
        <v/>
      </c>
      <c r="D25" s="640"/>
      <c r="E25" s="641"/>
      <c r="F25" s="529" t="str">
        <f>IF('Step 5-After School Hrs &amp; Sites'!E43="","",'Step 5-After School Hrs &amp; Sites'!E43)</f>
        <v/>
      </c>
      <c r="G25" s="242" t="str">
        <f>IF('Step 5-After School Hrs &amp; Sites'!I43="","",'Step 5-After School Hrs &amp; Sites'!I43)</f>
        <v/>
      </c>
      <c r="H25" s="243" t="str">
        <f>IF(AND('Step 5-After School Hrs &amp; Sites'!$D$10&gt;0,G25&lt;&gt;""),'Step 5-After School Hrs &amp; Sites'!$D$10,"")</f>
        <v/>
      </c>
      <c r="I25" s="243" t="str">
        <f>IF(AND('Step 5-After School Hrs &amp; Sites'!$D$10&gt;0,G25&lt;&gt;""),$I$4,"")</f>
        <v/>
      </c>
      <c r="J25" s="243" t="str">
        <f t="shared" si="0"/>
        <v/>
      </c>
      <c r="K25" s="270"/>
      <c r="L25" s="271"/>
      <c r="M25" s="271"/>
      <c r="N25" s="523"/>
      <c r="O25" s="271"/>
      <c r="P25" s="271"/>
      <c r="Q25" s="271"/>
      <c r="R25" s="271"/>
      <c r="S25" s="271"/>
      <c r="T25" s="271"/>
      <c r="U25" s="271"/>
      <c r="V25" s="271"/>
      <c r="W25" s="271"/>
      <c r="X25" s="271"/>
      <c r="Y25" s="271"/>
      <c r="Z25" s="271"/>
      <c r="AA25" s="271"/>
      <c r="AB25" s="271"/>
      <c r="AC25" s="271"/>
      <c r="AD25" s="271"/>
      <c r="AE25" s="271"/>
      <c r="AF25" s="271"/>
      <c r="AG25" s="271"/>
      <c r="AH25" s="271"/>
      <c r="AI25" s="271"/>
      <c r="AJ25" s="271"/>
      <c r="AK25" s="271"/>
      <c r="AL25" s="271"/>
      <c r="AM25" s="271"/>
      <c r="AN25" s="271"/>
      <c r="AO25" s="271"/>
      <c r="AP25" s="271"/>
      <c r="AQ25" s="271"/>
      <c r="AR25" s="271"/>
      <c r="AS25" s="271"/>
      <c r="AT25" s="271"/>
      <c r="AU25" s="271"/>
      <c r="AV25" s="271"/>
    </row>
    <row r="26" spans="1:48" s="272" customFormat="1" ht="30" customHeight="1" x14ac:dyDescent="0.25">
      <c r="A26" s="269"/>
      <c r="B26" s="528">
        <v>19</v>
      </c>
      <c r="C26" s="639" t="str">
        <f>IF('Step 5-After School Hrs &amp; Sites'!C44="","",'Step 5-After School Hrs &amp; Sites'!C44)</f>
        <v/>
      </c>
      <c r="D26" s="640"/>
      <c r="E26" s="641"/>
      <c r="F26" s="529" t="str">
        <f>IF('Step 5-After School Hrs &amp; Sites'!E44="","",'Step 5-After School Hrs &amp; Sites'!E44)</f>
        <v/>
      </c>
      <c r="G26" s="242" t="str">
        <f>IF('Step 5-After School Hrs &amp; Sites'!I44="","",'Step 5-After School Hrs &amp; Sites'!I44)</f>
        <v/>
      </c>
      <c r="H26" s="243" t="str">
        <f>IF(AND('Step 5-After School Hrs &amp; Sites'!$D$10&gt;0,G26&lt;&gt;""),'Step 5-After School Hrs &amp; Sites'!$D$10,"")</f>
        <v/>
      </c>
      <c r="I26" s="243" t="str">
        <f>IF(AND('Step 5-After School Hrs &amp; Sites'!$D$10&gt;0,G26&lt;&gt;""),$I$4,"")</f>
        <v/>
      </c>
      <c r="J26" s="243" t="str">
        <f t="shared" si="0"/>
        <v/>
      </c>
      <c r="K26" s="270"/>
      <c r="L26" s="271"/>
      <c r="M26" s="271"/>
      <c r="N26" s="523"/>
      <c r="O26" s="271"/>
      <c r="P26" s="271"/>
      <c r="Q26" s="271"/>
      <c r="R26" s="271"/>
      <c r="S26" s="271"/>
      <c r="T26" s="271"/>
      <c r="U26" s="271"/>
      <c r="V26" s="271"/>
      <c r="W26" s="271"/>
      <c r="X26" s="271"/>
      <c r="Y26" s="271"/>
      <c r="Z26" s="271"/>
      <c r="AA26" s="271"/>
      <c r="AB26" s="271"/>
      <c r="AC26" s="271"/>
      <c r="AD26" s="271"/>
      <c r="AE26" s="271"/>
      <c r="AF26" s="271"/>
      <c r="AG26" s="271"/>
      <c r="AH26" s="271"/>
      <c r="AI26" s="271"/>
      <c r="AJ26" s="271"/>
      <c r="AK26" s="271"/>
      <c r="AL26" s="271"/>
      <c r="AM26" s="271"/>
      <c r="AN26" s="271"/>
      <c r="AO26" s="271"/>
      <c r="AP26" s="271"/>
      <c r="AQ26" s="271"/>
      <c r="AR26" s="271"/>
      <c r="AS26" s="271"/>
      <c r="AT26" s="271"/>
      <c r="AU26" s="271"/>
      <c r="AV26" s="271"/>
    </row>
    <row r="27" spans="1:48" s="272" customFormat="1" ht="30" customHeight="1" x14ac:dyDescent="0.25">
      <c r="A27" s="269"/>
      <c r="B27" s="528">
        <v>20</v>
      </c>
      <c r="C27" s="639" t="str">
        <f>IF('Step 5-After School Hrs &amp; Sites'!C45="","",'Step 5-After School Hrs &amp; Sites'!C45)</f>
        <v/>
      </c>
      <c r="D27" s="640"/>
      <c r="E27" s="641"/>
      <c r="F27" s="529" t="str">
        <f>IF('Step 5-After School Hrs &amp; Sites'!E45="","",'Step 5-After School Hrs &amp; Sites'!E45)</f>
        <v/>
      </c>
      <c r="G27" s="242" t="str">
        <f>IF('Step 5-After School Hrs &amp; Sites'!I45="","",'Step 5-After School Hrs &amp; Sites'!I45)</f>
        <v/>
      </c>
      <c r="H27" s="243" t="str">
        <f>IF(AND('Step 5-After School Hrs &amp; Sites'!$D$10&gt;0,G27&lt;&gt;""),'Step 5-After School Hrs &amp; Sites'!$D$10,"")</f>
        <v/>
      </c>
      <c r="I27" s="243" t="str">
        <f>IF(AND('Step 5-After School Hrs &amp; Sites'!$D$10&gt;0,G27&lt;&gt;""),$I$4,"")</f>
        <v/>
      </c>
      <c r="J27" s="243" t="str">
        <f t="shared" si="0"/>
        <v/>
      </c>
      <c r="K27" s="270"/>
      <c r="L27" s="271"/>
      <c r="M27" s="271"/>
      <c r="N27" s="523"/>
      <c r="O27" s="271"/>
      <c r="P27" s="271"/>
      <c r="Q27" s="271"/>
      <c r="R27" s="271"/>
      <c r="S27" s="271"/>
      <c r="T27" s="271"/>
      <c r="U27" s="271"/>
      <c r="V27" s="271"/>
      <c r="W27" s="271"/>
      <c r="X27" s="271"/>
      <c r="Y27" s="271"/>
      <c r="Z27" s="271"/>
      <c r="AA27" s="271"/>
      <c r="AB27" s="271"/>
      <c r="AC27" s="271"/>
      <c r="AD27" s="271"/>
      <c r="AE27" s="271"/>
      <c r="AF27" s="271"/>
      <c r="AG27" s="271"/>
      <c r="AH27" s="271"/>
      <c r="AI27" s="271"/>
      <c r="AJ27" s="271"/>
      <c r="AK27" s="271"/>
      <c r="AL27" s="271"/>
      <c r="AM27" s="271"/>
      <c r="AN27" s="271"/>
      <c r="AO27" s="271"/>
      <c r="AP27" s="271"/>
      <c r="AQ27" s="271"/>
      <c r="AR27" s="271"/>
      <c r="AS27" s="271"/>
      <c r="AT27" s="271"/>
      <c r="AU27" s="271"/>
      <c r="AV27" s="271"/>
    </row>
    <row r="28" spans="1:48" s="272" customFormat="1" ht="30" customHeight="1" x14ac:dyDescent="0.25">
      <c r="A28" s="269"/>
      <c r="B28" s="528">
        <v>21</v>
      </c>
      <c r="C28" s="639" t="str">
        <f>IF('Step 5-After School Hrs &amp; Sites'!C46="","",'Step 5-After School Hrs &amp; Sites'!C46)</f>
        <v/>
      </c>
      <c r="D28" s="640"/>
      <c r="E28" s="641"/>
      <c r="F28" s="529" t="str">
        <f>IF('Step 5-After School Hrs &amp; Sites'!E46="","",'Step 5-After School Hrs &amp; Sites'!E46)</f>
        <v/>
      </c>
      <c r="G28" s="242" t="str">
        <f>IF('Step 5-After School Hrs &amp; Sites'!I46="","",'Step 5-After School Hrs &amp; Sites'!I46)</f>
        <v/>
      </c>
      <c r="H28" s="243" t="str">
        <f>IF(AND('Step 5-After School Hrs &amp; Sites'!$D$10&gt;0,G28&lt;&gt;""),'Step 5-After School Hrs &amp; Sites'!$D$10,"")</f>
        <v/>
      </c>
      <c r="I28" s="243" t="str">
        <f>IF(AND('Step 5-After School Hrs &amp; Sites'!$D$10&gt;0,G28&lt;&gt;""),$I$4,"")</f>
        <v/>
      </c>
      <c r="J28" s="243" t="str">
        <f t="shared" si="0"/>
        <v/>
      </c>
      <c r="K28" s="270"/>
      <c r="L28" s="271"/>
      <c r="M28" s="271"/>
      <c r="N28" s="523"/>
      <c r="O28" s="271"/>
      <c r="P28" s="271"/>
      <c r="Q28" s="271"/>
      <c r="R28" s="271"/>
      <c r="S28" s="271"/>
      <c r="T28" s="271"/>
      <c r="U28" s="271"/>
      <c r="V28" s="271"/>
      <c r="W28" s="271"/>
      <c r="X28" s="271"/>
      <c r="Y28" s="271"/>
      <c r="Z28" s="271"/>
      <c r="AA28" s="271"/>
      <c r="AB28" s="271"/>
      <c r="AC28" s="271"/>
      <c r="AD28" s="271"/>
      <c r="AE28" s="271"/>
      <c r="AF28" s="271"/>
      <c r="AG28" s="271"/>
      <c r="AH28" s="271"/>
      <c r="AI28" s="271"/>
      <c r="AJ28" s="271"/>
      <c r="AK28" s="271"/>
      <c r="AL28" s="271"/>
      <c r="AM28" s="271"/>
      <c r="AN28" s="271"/>
      <c r="AO28" s="271"/>
      <c r="AP28" s="271"/>
      <c r="AQ28" s="271"/>
      <c r="AR28" s="271"/>
      <c r="AS28" s="271"/>
      <c r="AT28" s="271"/>
      <c r="AU28" s="271"/>
      <c r="AV28" s="271"/>
    </row>
    <row r="29" spans="1:48" s="272" customFormat="1" ht="30" customHeight="1" x14ac:dyDescent="0.25">
      <c r="A29" s="269"/>
      <c r="B29" s="528">
        <v>22</v>
      </c>
      <c r="C29" s="639" t="str">
        <f>IF('Step 5-After School Hrs &amp; Sites'!C47="","",'Step 5-After School Hrs &amp; Sites'!C47)</f>
        <v/>
      </c>
      <c r="D29" s="640"/>
      <c r="E29" s="641"/>
      <c r="F29" s="529" t="str">
        <f>IF('Step 5-After School Hrs &amp; Sites'!E47="","",'Step 5-After School Hrs &amp; Sites'!E47)</f>
        <v/>
      </c>
      <c r="G29" s="242" t="str">
        <f>IF('Step 5-After School Hrs &amp; Sites'!I47="","",'Step 5-After School Hrs &amp; Sites'!I47)</f>
        <v/>
      </c>
      <c r="H29" s="243" t="str">
        <f>IF(AND('Step 5-After School Hrs &amp; Sites'!$D$10&gt;0,G29&lt;&gt;""),'Step 5-After School Hrs &amp; Sites'!$D$10,"")</f>
        <v/>
      </c>
      <c r="I29" s="243" t="str">
        <f>IF(AND('Step 5-After School Hrs &amp; Sites'!$D$10&gt;0,G29&lt;&gt;""),$I$4,"")</f>
        <v/>
      </c>
      <c r="J29" s="243" t="str">
        <f t="shared" si="0"/>
        <v/>
      </c>
      <c r="K29" s="270"/>
      <c r="L29" s="271"/>
      <c r="M29" s="271"/>
      <c r="N29" s="523"/>
      <c r="O29" s="271"/>
      <c r="P29" s="271"/>
      <c r="Q29" s="271"/>
      <c r="R29" s="271"/>
      <c r="S29" s="271"/>
      <c r="T29" s="271"/>
      <c r="U29" s="271"/>
      <c r="V29" s="271"/>
      <c r="W29" s="271"/>
      <c r="X29" s="271"/>
      <c r="Y29" s="271"/>
      <c r="Z29" s="271"/>
      <c r="AA29" s="271"/>
      <c r="AB29" s="271"/>
      <c r="AC29" s="271"/>
      <c r="AD29" s="271"/>
      <c r="AE29" s="271"/>
      <c r="AF29" s="271"/>
      <c r="AG29" s="271"/>
      <c r="AH29" s="271"/>
      <c r="AI29" s="271"/>
      <c r="AJ29" s="271"/>
      <c r="AK29" s="271"/>
      <c r="AL29" s="271"/>
      <c r="AM29" s="271"/>
      <c r="AN29" s="271"/>
      <c r="AO29" s="271"/>
      <c r="AP29" s="271"/>
      <c r="AQ29" s="271"/>
      <c r="AR29" s="271"/>
      <c r="AS29" s="271"/>
      <c r="AT29" s="271"/>
      <c r="AU29" s="271"/>
      <c r="AV29" s="271"/>
    </row>
    <row r="30" spans="1:48" s="272" customFormat="1" ht="30" customHeight="1" x14ac:dyDescent="0.25">
      <c r="A30" s="269"/>
      <c r="B30" s="528">
        <v>23</v>
      </c>
      <c r="C30" s="639" t="str">
        <f>IF('Step 5-After School Hrs &amp; Sites'!C48="","",'Step 5-After School Hrs &amp; Sites'!C48)</f>
        <v/>
      </c>
      <c r="D30" s="640"/>
      <c r="E30" s="641"/>
      <c r="F30" s="529" t="str">
        <f>IF('Step 5-After School Hrs &amp; Sites'!E48="","",'Step 5-After School Hrs &amp; Sites'!E48)</f>
        <v/>
      </c>
      <c r="G30" s="242" t="str">
        <f>IF('Step 5-After School Hrs &amp; Sites'!I48="","",'Step 5-After School Hrs &amp; Sites'!I48)</f>
        <v/>
      </c>
      <c r="H30" s="243" t="str">
        <f>IF(AND('Step 5-After School Hrs &amp; Sites'!$D$10&gt;0,G30&lt;&gt;""),'Step 5-After School Hrs &amp; Sites'!$D$10,"")</f>
        <v/>
      </c>
      <c r="I30" s="243" t="str">
        <f>IF(AND('Step 5-After School Hrs &amp; Sites'!$D$10&gt;0,G30&lt;&gt;""),$I$4,"")</f>
        <v/>
      </c>
      <c r="J30" s="243" t="str">
        <f t="shared" si="0"/>
        <v/>
      </c>
      <c r="K30" s="270"/>
      <c r="L30" s="271"/>
      <c r="M30" s="271"/>
      <c r="N30" s="523"/>
      <c r="O30" s="271"/>
      <c r="P30" s="271"/>
      <c r="Q30" s="271"/>
      <c r="R30" s="271"/>
      <c r="S30" s="271"/>
      <c r="T30" s="271"/>
      <c r="U30" s="271"/>
      <c r="V30" s="271"/>
      <c r="W30" s="271"/>
      <c r="X30" s="271"/>
      <c r="Y30" s="271"/>
      <c r="Z30" s="271"/>
      <c r="AA30" s="271"/>
      <c r="AB30" s="271"/>
      <c r="AC30" s="271"/>
      <c r="AD30" s="271"/>
      <c r="AE30" s="271"/>
      <c r="AF30" s="271"/>
      <c r="AG30" s="271"/>
      <c r="AH30" s="271"/>
      <c r="AI30" s="271"/>
      <c r="AJ30" s="271"/>
      <c r="AK30" s="271"/>
      <c r="AL30" s="271"/>
      <c r="AM30" s="271"/>
      <c r="AN30" s="271"/>
      <c r="AO30" s="271"/>
      <c r="AP30" s="271"/>
      <c r="AQ30" s="271"/>
      <c r="AR30" s="271"/>
      <c r="AS30" s="271"/>
      <c r="AT30" s="271"/>
      <c r="AU30" s="271"/>
      <c r="AV30" s="271"/>
    </row>
    <row r="31" spans="1:48" s="272" customFormat="1" ht="30" customHeight="1" x14ac:dyDescent="0.25">
      <c r="A31" s="269"/>
      <c r="B31" s="528">
        <v>24</v>
      </c>
      <c r="C31" s="639" t="str">
        <f>IF('Step 5-After School Hrs &amp; Sites'!C49="","",'Step 5-After School Hrs &amp; Sites'!C49)</f>
        <v/>
      </c>
      <c r="D31" s="640"/>
      <c r="E31" s="641"/>
      <c r="F31" s="529" t="str">
        <f>IF('Step 5-After School Hrs &amp; Sites'!E49="","",'Step 5-After School Hrs &amp; Sites'!E49)</f>
        <v/>
      </c>
      <c r="G31" s="242" t="str">
        <f>IF('Step 5-After School Hrs &amp; Sites'!I49="","",'Step 5-After School Hrs &amp; Sites'!I49)</f>
        <v/>
      </c>
      <c r="H31" s="243" t="str">
        <f>IF(AND('Step 5-After School Hrs &amp; Sites'!$D$10&gt;0,G31&lt;&gt;""),'Step 5-After School Hrs &amp; Sites'!$D$10,"")</f>
        <v/>
      </c>
      <c r="I31" s="243" t="str">
        <f>IF(AND('Step 5-After School Hrs &amp; Sites'!$D$10&gt;0,G31&lt;&gt;""),$I$4,"")</f>
        <v/>
      </c>
      <c r="J31" s="243" t="str">
        <f t="shared" si="0"/>
        <v/>
      </c>
      <c r="K31" s="270"/>
      <c r="L31" s="271"/>
      <c r="M31" s="271"/>
      <c r="N31" s="523"/>
      <c r="O31" s="271"/>
      <c r="P31" s="271"/>
      <c r="Q31" s="271"/>
      <c r="R31" s="271"/>
      <c r="S31" s="271"/>
      <c r="T31" s="271"/>
      <c r="U31" s="271"/>
      <c r="V31" s="271"/>
      <c r="W31" s="271"/>
      <c r="X31" s="271"/>
      <c r="Y31" s="271"/>
      <c r="Z31" s="271"/>
      <c r="AA31" s="271"/>
      <c r="AB31" s="271"/>
      <c r="AC31" s="271"/>
      <c r="AD31" s="271"/>
      <c r="AE31" s="271"/>
      <c r="AF31" s="271"/>
      <c r="AG31" s="271"/>
      <c r="AH31" s="271"/>
      <c r="AI31" s="271"/>
      <c r="AJ31" s="271"/>
      <c r="AK31" s="271"/>
      <c r="AL31" s="271"/>
      <c r="AM31" s="271"/>
      <c r="AN31" s="271"/>
      <c r="AO31" s="271"/>
      <c r="AP31" s="271"/>
      <c r="AQ31" s="271"/>
      <c r="AR31" s="271"/>
      <c r="AS31" s="271"/>
      <c r="AT31" s="271"/>
      <c r="AU31" s="271"/>
      <c r="AV31" s="271"/>
    </row>
    <row r="32" spans="1:48" s="272" customFormat="1" ht="30" customHeight="1" x14ac:dyDescent="0.25">
      <c r="A32" s="269"/>
      <c r="B32" s="528">
        <v>25</v>
      </c>
      <c r="C32" s="639" t="str">
        <f>IF('Step 5-After School Hrs &amp; Sites'!C50="","",'Step 5-After School Hrs &amp; Sites'!C50)</f>
        <v/>
      </c>
      <c r="D32" s="640"/>
      <c r="E32" s="641"/>
      <c r="F32" s="529" t="str">
        <f>IF('Step 5-After School Hrs &amp; Sites'!E50="","",'Step 5-After School Hrs &amp; Sites'!E50)</f>
        <v/>
      </c>
      <c r="G32" s="242" t="str">
        <f>IF('Step 5-After School Hrs &amp; Sites'!I50="","",'Step 5-After School Hrs &amp; Sites'!I50)</f>
        <v/>
      </c>
      <c r="H32" s="243" t="str">
        <f>IF(AND('Step 5-After School Hrs &amp; Sites'!$D$10&gt;0,G32&lt;&gt;""),'Step 5-After School Hrs &amp; Sites'!$D$10,"")</f>
        <v/>
      </c>
      <c r="I32" s="243" t="str">
        <f>IF(AND('Step 5-After School Hrs &amp; Sites'!$D$10&gt;0,G32&lt;&gt;""),$I$4,"")</f>
        <v/>
      </c>
      <c r="J32" s="243" t="str">
        <f t="shared" si="0"/>
        <v/>
      </c>
      <c r="K32" s="270"/>
      <c r="L32" s="271"/>
      <c r="M32" s="271"/>
      <c r="N32" s="523"/>
      <c r="O32" s="271"/>
      <c r="P32" s="271"/>
      <c r="Q32" s="271"/>
      <c r="R32" s="271"/>
      <c r="S32" s="271"/>
      <c r="T32" s="271"/>
      <c r="U32" s="271"/>
      <c r="V32" s="271"/>
      <c r="W32" s="271"/>
      <c r="X32" s="271"/>
      <c r="Y32" s="271"/>
      <c r="Z32" s="271"/>
      <c r="AA32" s="271"/>
      <c r="AB32" s="271"/>
      <c r="AC32" s="271"/>
      <c r="AD32" s="271"/>
      <c r="AE32" s="271"/>
      <c r="AF32" s="271"/>
      <c r="AG32" s="271"/>
      <c r="AH32" s="271"/>
      <c r="AI32" s="271"/>
      <c r="AJ32" s="271"/>
      <c r="AK32" s="271"/>
      <c r="AL32" s="271"/>
      <c r="AM32" s="271"/>
      <c r="AN32" s="271"/>
      <c r="AO32" s="271"/>
      <c r="AP32" s="271"/>
      <c r="AQ32" s="271"/>
      <c r="AR32" s="271"/>
      <c r="AS32" s="271"/>
      <c r="AT32" s="271"/>
      <c r="AU32" s="271"/>
      <c r="AV32" s="271"/>
    </row>
    <row r="33" spans="1:48" s="272" customFormat="1" ht="30" customHeight="1" x14ac:dyDescent="0.25">
      <c r="A33" s="269"/>
      <c r="B33" s="528">
        <v>26</v>
      </c>
      <c r="C33" s="639" t="str">
        <f>IF('Step 5-After School Hrs &amp; Sites'!C51="","",'Step 5-After School Hrs &amp; Sites'!C51)</f>
        <v/>
      </c>
      <c r="D33" s="640"/>
      <c r="E33" s="641"/>
      <c r="F33" s="529" t="str">
        <f>IF('Step 5-After School Hrs &amp; Sites'!E51="","",'Step 5-After School Hrs &amp; Sites'!E51)</f>
        <v/>
      </c>
      <c r="G33" s="242" t="str">
        <f>IF('Step 5-After School Hrs &amp; Sites'!I51="","",'Step 5-After School Hrs &amp; Sites'!I51)</f>
        <v/>
      </c>
      <c r="H33" s="243" t="str">
        <f>IF(AND('Step 5-After School Hrs &amp; Sites'!$D$10&gt;0,G33&lt;&gt;""),'Step 5-After School Hrs &amp; Sites'!$D$10,"")</f>
        <v/>
      </c>
      <c r="I33" s="243" t="str">
        <f>IF(AND('Step 5-After School Hrs &amp; Sites'!$D$10&gt;0,G33&lt;&gt;""),$I$4,"")</f>
        <v/>
      </c>
      <c r="J33" s="243" t="str">
        <f t="shared" si="0"/>
        <v/>
      </c>
      <c r="K33" s="270"/>
      <c r="L33" s="271"/>
      <c r="M33" s="271"/>
      <c r="N33" s="523"/>
      <c r="O33" s="271"/>
      <c r="P33" s="271"/>
      <c r="Q33" s="271"/>
      <c r="R33" s="271"/>
      <c r="S33" s="271"/>
      <c r="T33" s="271"/>
      <c r="U33" s="271"/>
      <c r="V33" s="271"/>
      <c r="W33" s="271"/>
      <c r="X33" s="271"/>
      <c r="Y33" s="271"/>
      <c r="Z33" s="271"/>
      <c r="AA33" s="271"/>
      <c r="AB33" s="271"/>
      <c r="AC33" s="271"/>
      <c r="AD33" s="271"/>
      <c r="AE33" s="271"/>
      <c r="AF33" s="271"/>
      <c r="AG33" s="271"/>
      <c r="AH33" s="271"/>
      <c r="AI33" s="271"/>
      <c r="AJ33" s="271"/>
      <c r="AK33" s="271"/>
      <c r="AL33" s="271"/>
      <c r="AM33" s="271"/>
      <c r="AN33" s="271"/>
      <c r="AO33" s="271"/>
      <c r="AP33" s="271"/>
      <c r="AQ33" s="271"/>
      <c r="AR33" s="271"/>
      <c r="AS33" s="271"/>
      <c r="AT33" s="271"/>
      <c r="AU33" s="271"/>
      <c r="AV33" s="271"/>
    </row>
    <row r="34" spans="1:48" s="272" customFormat="1" ht="30" customHeight="1" x14ac:dyDescent="0.25">
      <c r="A34" s="269"/>
      <c r="B34" s="528">
        <v>27</v>
      </c>
      <c r="C34" s="639" t="str">
        <f>IF('Step 5-After School Hrs &amp; Sites'!C52="","",'Step 5-After School Hrs &amp; Sites'!C52)</f>
        <v/>
      </c>
      <c r="D34" s="640"/>
      <c r="E34" s="641"/>
      <c r="F34" s="529" t="str">
        <f>IF('Step 5-After School Hrs &amp; Sites'!E52="","",'Step 5-After School Hrs &amp; Sites'!E52)</f>
        <v/>
      </c>
      <c r="G34" s="242" t="str">
        <f>IF('Step 5-After School Hrs &amp; Sites'!I52="","",'Step 5-After School Hrs &amp; Sites'!I52)</f>
        <v/>
      </c>
      <c r="H34" s="243" t="str">
        <f>IF(AND('Step 5-After School Hrs &amp; Sites'!$D$10&gt;0,G34&lt;&gt;""),'Step 5-After School Hrs &amp; Sites'!$D$10,"")</f>
        <v/>
      </c>
      <c r="I34" s="243" t="str">
        <f>IF(AND('Step 5-After School Hrs &amp; Sites'!$D$10&gt;0,G34&lt;&gt;""),$I$4,"")</f>
        <v/>
      </c>
      <c r="J34" s="243" t="str">
        <f t="shared" si="0"/>
        <v/>
      </c>
      <c r="K34" s="270"/>
      <c r="L34" s="271"/>
      <c r="M34" s="271"/>
      <c r="N34" s="523"/>
      <c r="O34" s="271"/>
      <c r="P34" s="271"/>
      <c r="Q34" s="271"/>
      <c r="R34" s="271"/>
      <c r="S34" s="271"/>
      <c r="T34" s="271"/>
      <c r="U34" s="271"/>
      <c r="V34" s="271"/>
      <c r="W34" s="271"/>
      <c r="X34" s="271"/>
      <c r="Y34" s="271"/>
      <c r="Z34" s="271"/>
      <c r="AA34" s="271"/>
      <c r="AB34" s="271"/>
      <c r="AC34" s="271"/>
      <c r="AD34" s="271"/>
      <c r="AE34" s="271"/>
      <c r="AF34" s="271"/>
      <c r="AG34" s="271"/>
      <c r="AH34" s="271"/>
      <c r="AI34" s="271"/>
      <c r="AJ34" s="271"/>
      <c r="AK34" s="271"/>
      <c r="AL34" s="271"/>
      <c r="AM34" s="271"/>
      <c r="AN34" s="271"/>
      <c r="AO34" s="271"/>
      <c r="AP34" s="271"/>
      <c r="AQ34" s="271"/>
      <c r="AR34" s="271"/>
      <c r="AS34" s="271"/>
      <c r="AT34" s="271"/>
      <c r="AU34" s="271"/>
      <c r="AV34" s="271"/>
    </row>
    <row r="35" spans="1:48" s="272" customFormat="1" ht="30" customHeight="1" x14ac:dyDescent="0.25">
      <c r="A35" s="269"/>
      <c r="B35" s="528">
        <v>28</v>
      </c>
      <c r="C35" s="639" t="str">
        <f>IF('Step 5-After School Hrs &amp; Sites'!C53="","",'Step 5-After School Hrs &amp; Sites'!C53)</f>
        <v/>
      </c>
      <c r="D35" s="640"/>
      <c r="E35" s="641"/>
      <c r="F35" s="529" t="str">
        <f>IF('Step 5-After School Hrs &amp; Sites'!E53="","",'Step 5-After School Hrs &amp; Sites'!E53)</f>
        <v/>
      </c>
      <c r="G35" s="242" t="str">
        <f>IF('Step 5-After School Hrs &amp; Sites'!I53="","",'Step 5-After School Hrs &amp; Sites'!I53)</f>
        <v/>
      </c>
      <c r="H35" s="243" t="str">
        <f>IF(AND('Step 5-After School Hrs &amp; Sites'!$D$10&gt;0,G35&lt;&gt;""),'Step 5-After School Hrs &amp; Sites'!$D$10,"")</f>
        <v/>
      </c>
      <c r="I35" s="243" t="str">
        <f>IF(AND('Step 5-After School Hrs &amp; Sites'!$D$10&gt;0,G35&lt;&gt;""),$I$4,"")</f>
        <v/>
      </c>
      <c r="J35" s="243" t="str">
        <f t="shared" si="0"/>
        <v/>
      </c>
      <c r="K35" s="270"/>
      <c r="L35" s="271"/>
      <c r="M35" s="271"/>
      <c r="N35" s="523"/>
      <c r="O35" s="271"/>
      <c r="P35" s="271"/>
      <c r="Q35" s="271"/>
      <c r="R35" s="271"/>
      <c r="S35" s="271"/>
      <c r="T35" s="271"/>
      <c r="U35" s="271"/>
      <c r="V35" s="271"/>
      <c r="W35" s="271"/>
      <c r="X35" s="271"/>
      <c r="Y35" s="271"/>
      <c r="Z35" s="271"/>
      <c r="AA35" s="271"/>
      <c r="AB35" s="271"/>
      <c r="AC35" s="271"/>
      <c r="AD35" s="271"/>
      <c r="AE35" s="271"/>
      <c r="AF35" s="271"/>
      <c r="AG35" s="271"/>
      <c r="AH35" s="271"/>
      <c r="AI35" s="271"/>
      <c r="AJ35" s="271"/>
      <c r="AK35" s="271"/>
      <c r="AL35" s="271"/>
      <c r="AM35" s="271"/>
      <c r="AN35" s="271"/>
      <c r="AO35" s="271"/>
      <c r="AP35" s="271"/>
      <c r="AQ35" s="271"/>
      <c r="AR35" s="271"/>
      <c r="AS35" s="271"/>
      <c r="AT35" s="271"/>
      <c r="AU35" s="271"/>
      <c r="AV35" s="271"/>
    </row>
    <row r="36" spans="1:48" s="272" customFormat="1" ht="30" customHeight="1" x14ac:dyDescent="0.25">
      <c r="A36" s="269"/>
      <c r="B36" s="528">
        <v>29</v>
      </c>
      <c r="C36" s="639" t="str">
        <f>IF('Step 5-After School Hrs &amp; Sites'!C54="","",'Step 5-After School Hrs &amp; Sites'!C54)</f>
        <v/>
      </c>
      <c r="D36" s="640"/>
      <c r="E36" s="641"/>
      <c r="F36" s="529" t="str">
        <f>IF('Step 5-After School Hrs &amp; Sites'!E54="","",'Step 5-After School Hrs &amp; Sites'!E54)</f>
        <v/>
      </c>
      <c r="G36" s="242" t="str">
        <f>IF('Step 5-After School Hrs &amp; Sites'!I54="","",'Step 5-After School Hrs &amp; Sites'!I54)</f>
        <v/>
      </c>
      <c r="H36" s="243" t="str">
        <f>IF(AND('Step 5-After School Hrs &amp; Sites'!$D$10&gt;0,G36&lt;&gt;""),'Step 5-After School Hrs &amp; Sites'!$D$10,"")</f>
        <v/>
      </c>
      <c r="I36" s="243" t="str">
        <f>IF(AND('Step 5-After School Hrs &amp; Sites'!$D$10&gt;0,G36&lt;&gt;""),$I$4,"")</f>
        <v/>
      </c>
      <c r="J36" s="243" t="str">
        <f t="shared" si="0"/>
        <v/>
      </c>
      <c r="K36" s="270"/>
      <c r="L36" s="271"/>
      <c r="M36" s="271"/>
      <c r="N36" s="523"/>
      <c r="O36" s="271"/>
      <c r="P36" s="271"/>
      <c r="Q36" s="271"/>
      <c r="R36" s="271"/>
      <c r="S36" s="271"/>
      <c r="T36" s="271"/>
      <c r="U36" s="271"/>
      <c r="V36" s="271"/>
      <c r="W36" s="271"/>
      <c r="X36" s="271"/>
      <c r="Y36" s="271"/>
      <c r="Z36" s="271"/>
      <c r="AA36" s="271"/>
      <c r="AB36" s="271"/>
      <c r="AC36" s="271"/>
      <c r="AD36" s="271"/>
      <c r="AE36" s="271"/>
      <c r="AF36" s="271"/>
      <c r="AG36" s="271"/>
      <c r="AH36" s="271"/>
      <c r="AI36" s="271"/>
      <c r="AJ36" s="271"/>
      <c r="AK36" s="271"/>
      <c r="AL36" s="271"/>
      <c r="AM36" s="271"/>
      <c r="AN36" s="271"/>
      <c r="AO36" s="271"/>
      <c r="AP36" s="271"/>
      <c r="AQ36" s="271"/>
      <c r="AR36" s="271"/>
      <c r="AS36" s="271"/>
      <c r="AT36" s="271"/>
      <c r="AU36" s="271"/>
      <c r="AV36" s="271"/>
    </row>
    <row r="37" spans="1:48" s="272" customFormat="1" ht="30" customHeight="1" x14ac:dyDescent="0.25">
      <c r="A37" s="269"/>
      <c r="B37" s="528">
        <v>30</v>
      </c>
      <c r="C37" s="639" t="str">
        <f>IF('Step 5-After School Hrs &amp; Sites'!C55="","",'Step 5-After School Hrs &amp; Sites'!C55)</f>
        <v/>
      </c>
      <c r="D37" s="640"/>
      <c r="E37" s="641"/>
      <c r="F37" s="529" t="str">
        <f>IF('Step 5-After School Hrs &amp; Sites'!E55="","",'Step 5-After School Hrs &amp; Sites'!E55)</f>
        <v/>
      </c>
      <c r="G37" s="242" t="str">
        <f>IF('Step 5-After School Hrs &amp; Sites'!I55="","",'Step 5-After School Hrs &amp; Sites'!I55)</f>
        <v/>
      </c>
      <c r="H37" s="243" t="str">
        <f>IF(AND('Step 5-After School Hrs &amp; Sites'!$D$10&gt;0,G37&lt;&gt;""),'Step 5-After School Hrs &amp; Sites'!$D$10,"")</f>
        <v/>
      </c>
      <c r="I37" s="243" t="str">
        <f>IF(AND('Step 5-After School Hrs &amp; Sites'!$D$10&gt;0,G37&lt;&gt;""),$I$4,"")</f>
        <v/>
      </c>
      <c r="J37" s="243" t="str">
        <f t="shared" si="0"/>
        <v/>
      </c>
      <c r="K37" s="270"/>
      <c r="L37" s="271"/>
      <c r="M37" s="271"/>
      <c r="N37" s="523"/>
      <c r="O37" s="271"/>
      <c r="P37" s="271"/>
      <c r="Q37" s="271"/>
      <c r="R37" s="271"/>
      <c r="S37" s="271"/>
      <c r="T37" s="271"/>
      <c r="U37" s="271"/>
      <c r="V37" s="271"/>
      <c r="W37" s="271"/>
      <c r="X37" s="271"/>
      <c r="Y37" s="271"/>
      <c r="Z37" s="271"/>
      <c r="AA37" s="271"/>
      <c r="AB37" s="271"/>
      <c r="AC37" s="271"/>
      <c r="AD37" s="271"/>
      <c r="AE37" s="271"/>
      <c r="AF37" s="271"/>
      <c r="AG37" s="271"/>
      <c r="AH37" s="271"/>
      <c r="AI37" s="271"/>
      <c r="AJ37" s="271"/>
      <c r="AK37" s="271"/>
      <c r="AL37" s="271"/>
      <c r="AM37" s="271"/>
      <c r="AN37" s="271"/>
      <c r="AO37" s="271"/>
      <c r="AP37" s="271"/>
      <c r="AQ37" s="271"/>
      <c r="AR37" s="271"/>
      <c r="AS37" s="271"/>
      <c r="AT37" s="271"/>
      <c r="AU37" s="271"/>
      <c r="AV37" s="271"/>
    </row>
    <row r="38" spans="1:48" s="272" customFormat="1" ht="30" customHeight="1" x14ac:dyDescent="0.25">
      <c r="A38" s="269"/>
      <c r="B38" s="528">
        <v>31</v>
      </c>
      <c r="C38" s="639" t="str">
        <f>IF('Step 5-After School Hrs &amp; Sites'!C56="","",'Step 5-After School Hrs &amp; Sites'!C56)</f>
        <v/>
      </c>
      <c r="D38" s="640"/>
      <c r="E38" s="641"/>
      <c r="F38" s="529" t="str">
        <f>IF('Step 5-After School Hrs &amp; Sites'!E56="","",'Step 5-After School Hrs &amp; Sites'!E56)</f>
        <v/>
      </c>
      <c r="G38" s="242" t="str">
        <f>IF('Step 5-After School Hrs &amp; Sites'!I56="","",'Step 5-After School Hrs &amp; Sites'!I56)</f>
        <v/>
      </c>
      <c r="H38" s="243" t="str">
        <f>IF(AND('Step 5-After School Hrs &amp; Sites'!$D$10&gt;0,G38&lt;&gt;""),'Step 5-After School Hrs &amp; Sites'!$D$10,"")</f>
        <v/>
      </c>
      <c r="I38" s="243" t="str">
        <f>IF(AND('Step 5-After School Hrs &amp; Sites'!$D$10&gt;0,G38&lt;&gt;""),$I$4,"")</f>
        <v/>
      </c>
      <c r="J38" s="243" t="str">
        <f t="shared" si="0"/>
        <v/>
      </c>
      <c r="K38" s="270"/>
      <c r="L38" s="271"/>
      <c r="M38" s="271"/>
      <c r="N38" s="523"/>
      <c r="O38" s="271"/>
      <c r="P38" s="271"/>
      <c r="Q38" s="271"/>
      <c r="R38" s="271"/>
      <c r="S38" s="271"/>
      <c r="T38" s="271"/>
      <c r="U38" s="271"/>
      <c r="V38" s="271"/>
      <c r="W38" s="271"/>
      <c r="X38" s="271"/>
      <c r="Y38" s="271"/>
      <c r="Z38" s="271"/>
      <c r="AA38" s="271"/>
      <c r="AB38" s="271"/>
      <c r="AC38" s="271"/>
      <c r="AD38" s="271"/>
      <c r="AE38" s="271"/>
      <c r="AF38" s="271"/>
      <c r="AG38" s="271"/>
      <c r="AH38" s="271"/>
      <c r="AI38" s="271"/>
      <c r="AJ38" s="271"/>
      <c r="AK38" s="271"/>
      <c r="AL38" s="271"/>
      <c r="AM38" s="271"/>
      <c r="AN38" s="271"/>
      <c r="AO38" s="271"/>
      <c r="AP38" s="271"/>
      <c r="AQ38" s="271"/>
      <c r="AR38" s="271"/>
      <c r="AS38" s="271"/>
      <c r="AT38" s="271"/>
      <c r="AU38" s="271"/>
      <c r="AV38" s="271"/>
    </row>
    <row r="39" spans="1:48" s="272" customFormat="1" ht="30" customHeight="1" x14ac:dyDescent="0.25">
      <c r="A39" s="269"/>
      <c r="B39" s="528">
        <v>32</v>
      </c>
      <c r="C39" s="639" t="str">
        <f>IF('Step 5-After School Hrs &amp; Sites'!C57="","",'Step 5-After School Hrs &amp; Sites'!C57)</f>
        <v/>
      </c>
      <c r="D39" s="640"/>
      <c r="E39" s="641"/>
      <c r="F39" s="529" t="str">
        <f>IF('Step 5-After School Hrs &amp; Sites'!E57="","",'Step 5-After School Hrs &amp; Sites'!E57)</f>
        <v/>
      </c>
      <c r="G39" s="242" t="str">
        <f>IF('Step 5-After School Hrs &amp; Sites'!I57="","",'Step 5-After School Hrs &amp; Sites'!I57)</f>
        <v/>
      </c>
      <c r="H39" s="243" t="str">
        <f>IF(AND('Step 5-After School Hrs &amp; Sites'!$D$10&gt;0,G39&lt;&gt;""),'Step 5-After School Hrs &amp; Sites'!$D$10,"")</f>
        <v/>
      </c>
      <c r="I39" s="243" t="str">
        <f>IF(AND('Step 5-After School Hrs &amp; Sites'!$D$10&gt;0,G39&lt;&gt;""),$I$4,"")</f>
        <v/>
      </c>
      <c r="J39" s="243" t="str">
        <f t="shared" si="0"/>
        <v/>
      </c>
      <c r="K39" s="270"/>
      <c r="L39" s="271"/>
      <c r="M39" s="271"/>
      <c r="N39" s="523"/>
      <c r="O39" s="271"/>
      <c r="P39" s="271"/>
      <c r="Q39" s="271"/>
      <c r="R39" s="271"/>
      <c r="S39" s="271"/>
      <c r="T39" s="271"/>
      <c r="U39" s="271"/>
      <c r="V39" s="271"/>
      <c r="W39" s="271"/>
      <c r="X39" s="271"/>
      <c r="Y39" s="271"/>
      <c r="Z39" s="271"/>
      <c r="AA39" s="271"/>
      <c r="AB39" s="271"/>
      <c r="AC39" s="271"/>
      <c r="AD39" s="271"/>
      <c r="AE39" s="271"/>
      <c r="AF39" s="271"/>
      <c r="AG39" s="271"/>
      <c r="AH39" s="271"/>
      <c r="AI39" s="271"/>
      <c r="AJ39" s="271"/>
      <c r="AK39" s="271"/>
      <c r="AL39" s="271"/>
      <c r="AM39" s="271"/>
      <c r="AN39" s="271"/>
      <c r="AO39" s="271"/>
      <c r="AP39" s="271"/>
      <c r="AQ39" s="271"/>
      <c r="AR39" s="271"/>
      <c r="AS39" s="271"/>
      <c r="AT39" s="271"/>
      <c r="AU39" s="271"/>
      <c r="AV39" s="271"/>
    </row>
    <row r="40" spans="1:48" s="272" customFormat="1" ht="30" customHeight="1" x14ac:dyDescent="0.25">
      <c r="A40" s="269"/>
      <c r="B40" s="528">
        <v>33</v>
      </c>
      <c r="C40" s="639" t="str">
        <f>IF('Step 5-After School Hrs &amp; Sites'!C58="","",'Step 5-After School Hrs &amp; Sites'!C58)</f>
        <v/>
      </c>
      <c r="D40" s="640"/>
      <c r="E40" s="641"/>
      <c r="F40" s="529" t="str">
        <f>IF('Step 5-After School Hrs &amp; Sites'!E58="","",'Step 5-After School Hrs &amp; Sites'!E58)</f>
        <v/>
      </c>
      <c r="G40" s="242" t="str">
        <f>IF('Step 5-After School Hrs &amp; Sites'!I58="","",'Step 5-After School Hrs &amp; Sites'!I58)</f>
        <v/>
      </c>
      <c r="H40" s="243" t="str">
        <f>IF(AND('Step 5-After School Hrs &amp; Sites'!$D$10&gt;0,G40&lt;&gt;""),'Step 5-After School Hrs &amp; Sites'!$D$10,"")</f>
        <v/>
      </c>
      <c r="I40" s="243" t="str">
        <f>IF(AND('Step 5-After School Hrs &amp; Sites'!$D$10&gt;0,G40&lt;&gt;""),$I$4,"")</f>
        <v/>
      </c>
      <c r="J40" s="243" t="str">
        <f t="shared" si="0"/>
        <v/>
      </c>
      <c r="K40" s="270"/>
      <c r="L40" s="271"/>
      <c r="M40" s="271"/>
      <c r="N40" s="523"/>
      <c r="O40" s="271"/>
      <c r="P40" s="271"/>
      <c r="Q40" s="271"/>
      <c r="R40" s="271"/>
      <c r="S40" s="271"/>
      <c r="T40" s="271"/>
      <c r="U40" s="271"/>
      <c r="V40" s="271"/>
      <c r="W40" s="271"/>
      <c r="X40" s="271"/>
      <c r="Y40" s="271"/>
      <c r="Z40" s="271"/>
      <c r="AA40" s="271"/>
      <c r="AB40" s="271"/>
      <c r="AC40" s="271"/>
      <c r="AD40" s="271"/>
      <c r="AE40" s="271"/>
      <c r="AF40" s="271"/>
      <c r="AG40" s="271"/>
      <c r="AH40" s="271"/>
      <c r="AI40" s="271"/>
      <c r="AJ40" s="271"/>
      <c r="AK40" s="271"/>
      <c r="AL40" s="271"/>
      <c r="AM40" s="271"/>
      <c r="AN40" s="271"/>
      <c r="AO40" s="271"/>
      <c r="AP40" s="271"/>
      <c r="AQ40" s="271"/>
      <c r="AR40" s="271"/>
      <c r="AS40" s="271"/>
      <c r="AT40" s="271"/>
      <c r="AU40" s="271"/>
      <c r="AV40" s="271"/>
    </row>
    <row r="41" spans="1:48" s="272" customFormat="1" ht="30" customHeight="1" x14ac:dyDescent="0.25">
      <c r="A41" s="269"/>
      <c r="B41" s="528">
        <v>34</v>
      </c>
      <c r="C41" s="639" t="str">
        <f>IF('Step 5-After School Hrs &amp; Sites'!C59="","",'Step 5-After School Hrs &amp; Sites'!C59)</f>
        <v/>
      </c>
      <c r="D41" s="640"/>
      <c r="E41" s="641"/>
      <c r="F41" s="529" t="str">
        <f>IF('Step 5-After School Hrs &amp; Sites'!E59="","",'Step 5-After School Hrs &amp; Sites'!E59)</f>
        <v/>
      </c>
      <c r="G41" s="242" t="str">
        <f>IF('Step 5-After School Hrs &amp; Sites'!I59="","",'Step 5-After School Hrs &amp; Sites'!I59)</f>
        <v/>
      </c>
      <c r="H41" s="243" t="str">
        <f>IF(AND('Step 5-After School Hrs &amp; Sites'!$D$10&gt;0,G41&lt;&gt;""),'Step 5-After School Hrs &amp; Sites'!$D$10,"")</f>
        <v/>
      </c>
      <c r="I41" s="243" t="str">
        <f>IF(AND('Step 5-After School Hrs &amp; Sites'!$D$10&gt;0,G41&lt;&gt;""),$I$4,"")</f>
        <v/>
      </c>
      <c r="J41" s="243" t="str">
        <f t="shared" si="0"/>
        <v/>
      </c>
      <c r="K41" s="270"/>
      <c r="L41" s="271"/>
      <c r="M41" s="271"/>
      <c r="N41" s="523"/>
      <c r="O41" s="271"/>
      <c r="P41" s="271"/>
      <c r="Q41" s="271"/>
      <c r="R41" s="271"/>
      <c r="S41" s="271"/>
      <c r="T41" s="271"/>
      <c r="U41" s="271"/>
      <c r="V41" s="271"/>
      <c r="W41" s="271"/>
      <c r="X41" s="271"/>
      <c r="Y41" s="271"/>
      <c r="Z41" s="271"/>
      <c r="AA41" s="271"/>
      <c r="AB41" s="271"/>
      <c r="AC41" s="271"/>
      <c r="AD41" s="271"/>
      <c r="AE41" s="271"/>
      <c r="AF41" s="271"/>
      <c r="AG41" s="271"/>
      <c r="AH41" s="271"/>
      <c r="AI41" s="271"/>
      <c r="AJ41" s="271"/>
      <c r="AK41" s="271"/>
      <c r="AL41" s="271"/>
      <c r="AM41" s="271"/>
      <c r="AN41" s="271"/>
      <c r="AO41" s="271"/>
      <c r="AP41" s="271"/>
      <c r="AQ41" s="271"/>
      <c r="AR41" s="271"/>
      <c r="AS41" s="271"/>
      <c r="AT41" s="271"/>
      <c r="AU41" s="271"/>
      <c r="AV41" s="271"/>
    </row>
    <row r="42" spans="1:48" s="272" customFormat="1" ht="30" customHeight="1" x14ac:dyDescent="0.25">
      <c r="A42" s="269"/>
      <c r="B42" s="528">
        <v>35</v>
      </c>
      <c r="C42" s="639" t="str">
        <f>IF('Step 5-After School Hrs &amp; Sites'!C60="","",'Step 5-After School Hrs &amp; Sites'!C60)</f>
        <v/>
      </c>
      <c r="D42" s="640"/>
      <c r="E42" s="641"/>
      <c r="F42" s="529" t="str">
        <f>IF('Step 5-After School Hrs &amp; Sites'!E60="","",'Step 5-After School Hrs &amp; Sites'!E60)</f>
        <v/>
      </c>
      <c r="G42" s="242" t="str">
        <f>IF('Step 5-After School Hrs &amp; Sites'!I60="","",'Step 5-After School Hrs &amp; Sites'!I60)</f>
        <v/>
      </c>
      <c r="H42" s="243" t="str">
        <f>IF(AND('Step 5-After School Hrs &amp; Sites'!$D$10&gt;0,G42&lt;&gt;""),'Step 5-After School Hrs &amp; Sites'!$D$10,"")</f>
        <v/>
      </c>
      <c r="I42" s="243" t="str">
        <f>IF(AND('Step 5-After School Hrs &amp; Sites'!$D$10&gt;0,G42&lt;&gt;""),$I$4,"")</f>
        <v/>
      </c>
      <c r="J42" s="243" t="str">
        <f t="shared" si="0"/>
        <v/>
      </c>
      <c r="K42" s="270"/>
      <c r="L42" s="271"/>
      <c r="M42" s="271"/>
      <c r="N42" s="523"/>
      <c r="O42" s="271"/>
      <c r="P42" s="271"/>
      <c r="Q42" s="271"/>
      <c r="R42" s="271"/>
      <c r="S42" s="271"/>
      <c r="T42" s="271"/>
      <c r="U42" s="271"/>
      <c r="V42" s="271"/>
      <c r="W42" s="271"/>
      <c r="X42" s="271"/>
      <c r="Y42" s="271"/>
      <c r="Z42" s="271"/>
      <c r="AA42" s="271"/>
      <c r="AB42" s="271"/>
      <c r="AC42" s="271"/>
      <c r="AD42" s="271"/>
      <c r="AE42" s="271"/>
      <c r="AF42" s="271"/>
      <c r="AG42" s="271"/>
      <c r="AH42" s="271"/>
      <c r="AI42" s="271"/>
      <c r="AJ42" s="271"/>
      <c r="AK42" s="271"/>
      <c r="AL42" s="271"/>
      <c r="AM42" s="271"/>
      <c r="AN42" s="271"/>
      <c r="AO42" s="271"/>
      <c r="AP42" s="271"/>
      <c r="AQ42" s="271"/>
      <c r="AR42" s="271"/>
      <c r="AS42" s="271"/>
      <c r="AT42" s="271"/>
      <c r="AU42" s="271"/>
      <c r="AV42" s="271"/>
    </row>
    <row r="43" spans="1:48" s="272" customFormat="1" ht="30" customHeight="1" x14ac:dyDescent="0.25">
      <c r="A43" s="269"/>
      <c r="B43" s="528">
        <v>36</v>
      </c>
      <c r="C43" s="639" t="str">
        <f>IF('Step 5-After School Hrs &amp; Sites'!C61="","",'Step 5-After School Hrs &amp; Sites'!C61)</f>
        <v/>
      </c>
      <c r="D43" s="640"/>
      <c r="E43" s="641"/>
      <c r="F43" s="529" t="str">
        <f>IF('Step 5-After School Hrs &amp; Sites'!E61="","",'Step 5-After School Hrs &amp; Sites'!E61)</f>
        <v/>
      </c>
      <c r="G43" s="242" t="str">
        <f>IF('Step 5-After School Hrs &amp; Sites'!I61="","",'Step 5-After School Hrs &amp; Sites'!I61)</f>
        <v/>
      </c>
      <c r="H43" s="243" t="str">
        <f>IF(AND('Step 5-After School Hrs &amp; Sites'!$D$10&gt;0,G43&lt;&gt;""),'Step 5-After School Hrs &amp; Sites'!$D$10,"")</f>
        <v/>
      </c>
      <c r="I43" s="243" t="str">
        <f>IF(AND('Step 5-After School Hrs &amp; Sites'!$D$10&gt;0,G43&lt;&gt;""),$I$4,"")</f>
        <v/>
      </c>
      <c r="J43" s="243" t="str">
        <f t="shared" si="0"/>
        <v/>
      </c>
      <c r="K43" s="270"/>
      <c r="L43" s="271"/>
      <c r="M43" s="271"/>
      <c r="N43" s="523"/>
      <c r="O43" s="271"/>
      <c r="P43" s="271"/>
      <c r="Q43" s="271"/>
      <c r="R43" s="271"/>
      <c r="S43" s="271"/>
      <c r="T43" s="271"/>
      <c r="U43" s="271"/>
      <c r="V43" s="271"/>
      <c r="W43" s="271"/>
      <c r="X43" s="271"/>
      <c r="Y43" s="271"/>
      <c r="Z43" s="271"/>
      <c r="AA43" s="271"/>
      <c r="AB43" s="271"/>
      <c r="AC43" s="271"/>
      <c r="AD43" s="271"/>
      <c r="AE43" s="271"/>
      <c r="AF43" s="271"/>
      <c r="AG43" s="271"/>
      <c r="AH43" s="271"/>
      <c r="AI43" s="271"/>
      <c r="AJ43" s="271"/>
      <c r="AK43" s="271"/>
      <c r="AL43" s="271"/>
      <c r="AM43" s="271"/>
      <c r="AN43" s="271"/>
      <c r="AO43" s="271"/>
      <c r="AP43" s="271"/>
      <c r="AQ43" s="271"/>
      <c r="AR43" s="271"/>
      <c r="AS43" s="271"/>
      <c r="AT43" s="271"/>
      <c r="AU43" s="271"/>
      <c r="AV43" s="271"/>
    </row>
    <row r="44" spans="1:48" s="272" customFormat="1" ht="30" customHeight="1" x14ac:dyDescent="0.25">
      <c r="A44" s="269"/>
      <c r="B44" s="528">
        <v>37</v>
      </c>
      <c r="C44" s="639" t="str">
        <f>IF('Step 5-After School Hrs &amp; Sites'!C62="","",'Step 5-After School Hrs &amp; Sites'!C62)</f>
        <v/>
      </c>
      <c r="D44" s="640"/>
      <c r="E44" s="641"/>
      <c r="F44" s="529" t="str">
        <f>IF('Step 5-After School Hrs &amp; Sites'!E62="","",'Step 5-After School Hrs &amp; Sites'!E62)</f>
        <v/>
      </c>
      <c r="G44" s="242" t="str">
        <f>IF('Step 5-After School Hrs &amp; Sites'!I62="","",'Step 5-After School Hrs &amp; Sites'!I62)</f>
        <v/>
      </c>
      <c r="H44" s="243" t="str">
        <f>IF(AND('Step 5-After School Hrs &amp; Sites'!$D$10&gt;0,G44&lt;&gt;""),'Step 5-After School Hrs &amp; Sites'!$D$10,"")</f>
        <v/>
      </c>
      <c r="I44" s="243" t="str">
        <f>IF(AND('Step 5-After School Hrs &amp; Sites'!$D$10&gt;0,G44&lt;&gt;""),$I$4,"")</f>
        <v/>
      </c>
      <c r="J44" s="243" t="str">
        <f t="shared" si="0"/>
        <v/>
      </c>
      <c r="K44" s="270"/>
      <c r="L44" s="271"/>
      <c r="M44" s="271"/>
      <c r="N44" s="523"/>
      <c r="O44" s="271"/>
      <c r="P44" s="271"/>
      <c r="Q44" s="271"/>
      <c r="R44" s="271"/>
      <c r="S44" s="271"/>
      <c r="T44" s="271"/>
      <c r="U44" s="271"/>
      <c r="V44" s="271"/>
      <c r="W44" s="271"/>
      <c r="X44" s="271"/>
      <c r="Y44" s="271"/>
      <c r="Z44" s="271"/>
      <c r="AA44" s="271"/>
      <c r="AB44" s="271"/>
      <c r="AC44" s="271"/>
      <c r="AD44" s="271"/>
      <c r="AE44" s="271"/>
      <c r="AF44" s="271"/>
      <c r="AG44" s="271"/>
      <c r="AH44" s="271"/>
      <c r="AI44" s="271"/>
      <c r="AJ44" s="271"/>
      <c r="AK44" s="271"/>
      <c r="AL44" s="271"/>
      <c r="AM44" s="271"/>
      <c r="AN44" s="271"/>
      <c r="AO44" s="271"/>
      <c r="AP44" s="271"/>
      <c r="AQ44" s="271"/>
      <c r="AR44" s="271"/>
      <c r="AS44" s="271"/>
      <c r="AT44" s="271"/>
      <c r="AU44" s="271"/>
      <c r="AV44" s="271"/>
    </row>
    <row r="45" spans="1:48" s="272" customFormat="1" ht="30" customHeight="1" x14ac:dyDescent="0.25">
      <c r="A45" s="269"/>
      <c r="B45" s="528">
        <v>38</v>
      </c>
      <c r="C45" s="639" t="str">
        <f>IF('Step 5-After School Hrs &amp; Sites'!C63="","",'Step 5-After School Hrs &amp; Sites'!C63)</f>
        <v/>
      </c>
      <c r="D45" s="640"/>
      <c r="E45" s="641"/>
      <c r="F45" s="529" t="str">
        <f>IF('Step 5-After School Hrs &amp; Sites'!E63="","",'Step 5-After School Hrs &amp; Sites'!E63)</f>
        <v/>
      </c>
      <c r="G45" s="242" t="str">
        <f>IF('Step 5-After School Hrs &amp; Sites'!I63="","",'Step 5-After School Hrs &amp; Sites'!I63)</f>
        <v/>
      </c>
      <c r="H45" s="243" t="str">
        <f>IF(AND('Step 5-After School Hrs &amp; Sites'!$D$10&gt;0,G45&lt;&gt;""),'Step 5-After School Hrs &amp; Sites'!$D$10,"")</f>
        <v/>
      </c>
      <c r="I45" s="243" t="str">
        <f>IF(AND('Step 5-After School Hrs &amp; Sites'!$D$10&gt;0,G45&lt;&gt;""),$I$4,"")</f>
        <v/>
      </c>
      <c r="J45" s="243" t="str">
        <f t="shared" si="0"/>
        <v/>
      </c>
      <c r="K45" s="270"/>
      <c r="L45" s="271"/>
      <c r="M45" s="271"/>
      <c r="N45" s="523"/>
      <c r="O45" s="271"/>
      <c r="P45" s="271"/>
      <c r="Q45" s="271"/>
      <c r="R45" s="271"/>
      <c r="S45" s="271"/>
      <c r="T45" s="271"/>
      <c r="U45" s="271"/>
      <c r="V45" s="271"/>
      <c r="W45" s="271"/>
      <c r="X45" s="271"/>
      <c r="Y45" s="271"/>
      <c r="Z45" s="271"/>
      <c r="AA45" s="271"/>
      <c r="AB45" s="271"/>
      <c r="AC45" s="271"/>
      <c r="AD45" s="271"/>
      <c r="AE45" s="271"/>
      <c r="AF45" s="271"/>
      <c r="AG45" s="271"/>
      <c r="AH45" s="271"/>
      <c r="AI45" s="271"/>
      <c r="AJ45" s="271"/>
      <c r="AK45" s="271"/>
      <c r="AL45" s="271"/>
      <c r="AM45" s="271"/>
      <c r="AN45" s="271"/>
      <c r="AO45" s="271"/>
      <c r="AP45" s="271"/>
      <c r="AQ45" s="271"/>
      <c r="AR45" s="271"/>
      <c r="AS45" s="271"/>
      <c r="AT45" s="271"/>
      <c r="AU45" s="271"/>
      <c r="AV45" s="271"/>
    </row>
    <row r="46" spans="1:48" s="272" customFormat="1" ht="30" customHeight="1" x14ac:dyDescent="0.25">
      <c r="A46" s="269"/>
      <c r="B46" s="528">
        <v>39</v>
      </c>
      <c r="C46" s="639" t="str">
        <f>IF('Step 5-After School Hrs &amp; Sites'!C64="","",'Step 5-After School Hrs &amp; Sites'!C64)</f>
        <v/>
      </c>
      <c r="D46" s="640"/>
      <c r="E46" s="641"/>
      <c r="F46" s="529" t="str">
        <f>IF('Step 5-After School Hrs &amp; Sites'!E64="","",'Step 5-After School Hrs &amp; Sites'!E64)</f>
        <v/>
      </c>
      <c r="G46" s="242" t="str">
        <f>IF('Step 5-After School Hrs &amp; Sites'!I64="","",'Step 5-After School Hrs &amp; Sites'!I64)</f>
        <v/>
      </c>
      <c r="H46" s="243" t="str">
        <f>IF(AND('Step 5-After School Hrs &amp; Sites'!$D$10&gt;0,G46&lt;&gt;""),'Step 5-After School Hrs &amp; Sites'!$D$10,"")</f>
        <v/>
      </c>
      <c r="I46" s="243" t="str">
        <f>IF(AND('Step 5-After School Hrs &amp; Sites'!$D$10&gt;0,G46&lt;&gt;""),$I$4,"")</f>
        <v/>
      </c>
      <c r="J46" s="243" t="str">
        <f t="shared" si="0"/>
        <v/>
      </c>
      <c r="K46" s="270"/>
      <c r="L46" s="271"/>
      <c r="M46" s="271"/>
      <c r="N46" s="523"/>
      <c r="O46" s="271"/>
      <c r="P46" s="271"/>
      <c r="Q46" s="271"/>
      <c r="R46" s="271"/>
      <c r="S46" s="271"/>
      <c r="T46" s="271"/>
      <c r="U46" s="271"/>
      <c r="V46" s="271"/>
      <c r="W46" s="271"/>
      <c r="X46" s="271"/>
      <c r="Y46" s="271"/>
      <c r="Z46" s="271"/>
      <c r="AA46" s="271"/>
      <c r="AB46" s="271"/>
      <c r="AC46" s="271"/>
      <c r="AD46" s="271"/>
      <c r="AE46" s="271"/>
      <c r="AF46" s="271"/>
      <c r="AG46" s="271"/>
      <c r="AH46" s="271"/>
      <c r="AI46" s="271"/>
      <c r="AJ46" s="271"/>
      <c r="AK46" s="271"/>
      <c r="AL46" s="271"/>
      <c r="AM46" s="271"/>
      <c r="AN46" s="271"/>
      <c r="AO46" s="271"/>
      <c r="AP46" s="271"/>
      <c r="AQ46" s="271"/>
      <c r="AR46" s="271"/>
      <c r="AS46" s="271"/>
      <c r="AT46" s="271"/>
      <c r="AU46" s="271"/>
      <c r="AV46" s="271"/>
    </row>
    <row r="47" spans="1:48" s="272" customFormat="1" ht="30" customHeight="1" x14ac:dyDescent="0.25">
      <c r="A47" s="269"/>
      <c r="B47" s="528">
        <v>40</v>
      </c>
      <c r="C47" s="639" t="str">
        <f>IF('Step 5-After School Hrs &amp; Sites'!C65="","",'Step 5-After School Hrs &amp; Sites'!C65)</f>
        <v/>
      </c>
      <c r="D47" s="640"/>
      <c r="E47" s="641"/>
      <c r="F47" s="529" t="str">
        <f>IF('Step 5-After School Hrs &amp; Sites'!E65="","",'Step 5-After School Hrs &amp; Sites'!E65)</f>
        <v/>
      </c>
      <c r="G47" s="242" t="str">
        <f>IF('Step 5-After School Hrs &amp; Sites'!I65="","",'Step 5-After School Hrs &amp; Sites'!I65)</f>
        <v/>
      </c>
      <c r="H47" s="243" t="str">
        <f>IF(AND('Step 5-After School Hrs &amp; Sites'!$D$10&gt;0,G47&lt;&gt;""),'Step 5-After School Hrs &amp; Sites'!$D$10,"")</f>
        <v/>
      </c>
      <c r="I47" s="243" t="str">
        <f>IF(AND('Step 5-After School Hrs &amp; Sites'!$D$10&gt;0,G47&lt;&gt;""),$I$4,"")</f>
        <v/>
      </c>
      <c r="J47" s="243" t="str">
        <f t="shared" si="0"/>
        <v/>
      </c>
      <c r="K47" s="270"/>
      <c r="L47" s="271"/>
      <c r="M47" s="271"/>
      <c r="N47" s="523"/>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271"/>
      <c r="AQ47" s="271"/>
      <c r="AR47" s="271"/>
      <c r="AS47" s="271"/>
      <c r="AT47" s="271"/>
      <c r="AU47" s="271"/>
      <c r="AV47" s="271"/>
    </row>
    <row r="48" spans="1:48" x14ac:dyDescent="0.25">
      <c r="A48" s="260"/>
      <c r="B48" s="83"/>
      <c r="C48" s="83"/>
      <c r="D48" s="83"/>
      <c r="E48" s="83"/>
      <c r="F48" s="83"/>
      <c r="G48" s="83"/>
      <c r="H48" s="83"/>
      <c r="I48" s="83"/>
      <c r="J48" s="83"/>
      <c r="K48" s="263"/>
    </row>
    <row r="49" spans="1:14" s="84" customFormat="1" x14ac:dyDescent="0.25">
      <c r="A49" s="273"/>
      <c r="B49" s="274"/>
      <c r="C49" s="275"/>
      <c r="D49" s="275"/>
      <c r="E49" s="275"/>
      <c r="F49" s="275"/>
      <c r="G49" s="275"/>
      <c r="H49" s="275"/>
      <c r="I49" s="275"/>
      <c r="J49" s="275"/>
      <c r="K49" s="276"/>
      <c r="N49" s="238"/>
    </row>
    <row r="50" spans="1:14" s="84" customFormat="1" x14ac:dyDescent="0.25">
      <c r="A50" s="273"/>
      <c r="K50" s="276"/>
      <c r="N50" s="238"/>
    </row>
    <row r="51" spans="1:14" s="84" customFormat="1" x14ac:dyDescent="0.25">
      <c r="K51" s="276"/>
      <c r="N51" s="238"/>
    </row>
    <row r="52" spans="1:14" s="84" customFormat="1" x14ac:dyDescent="0.25">
      <c r="K52" s="276"/>
      <c r="N52" s="238"/>
    </row>
    <row r="53" spans="1:14" s="84" customFormat="1" x14ac:dyDescent="0.25">
      <c r="K53" s="276"/>
      <c r="N53" s="238"/>
    </row>
    <row r="54" spans="1:14" s="84" customFormat="1" x14ac:dyDescent="0.25">
      <c r="K54" s="276"/>
      <c r="N54" s="238"/>
    </row>
    <row r="55" spans="1:14" s="84" customFormat="1" x14ac:dyDescent="0.25">
      <c r="K55" s="276"/>
      <c r="N55" s="238"/>
    </row>
    <row r="56" spans="1:14" s="84" customFormat="1" x14ac:dyDescent="0.25">
      <c r="K56" s="276"/>
      <c r="N56" s="238"/>
    </row>
    <row r="57" spans="1:14" s="84" customFormat="1" x14ac:dyDescent="0.25">
      <c r="K57" s="276"/>
      <c r="N57" s="238"/>
    </row>
    <row r="58" spans="1:14" s="84" customFormat="1" x14ac:dyDescent="0.25">
      <c r="K58" s="276"/>
      <c r="N58" s="238"/>
    </row>
    <row r="59" spans="1:14" s="84" customFormat="1" x14ac:dyDescent="0.25">
      <c r="K59" s="276"/>
      <c r="N59" s="238"/>
    </row>
    <row r="60" spans="1:14" s="84" customFormat="1" x14ac:dyDescent="0.25">
      <c r="K60" s="276"/>
      <c r="N60" s="238"/>
    </row>
    <row r="61" spans="1:14" s="84" customFormat="1" x14ac:dyDescent="0.25">
      <c r="K61" s="276"/>
      <c r="N61" s="238"/>
    </row>
    <row r="62" spans="1:14" s="84" customFormat="1" x14ac:dyDescent="0.25">
      <c r="K62" s="276"/>
      <c r="N62" s="238"/>
    </row>
    <row r="63" spans="1:14" s="84" customFormat="1" x14ac:dyDescent="0.25">
      <c r="K63" s="276"/>
      <c r="N63" s="238"/>
    </row>
    <row r="64" spans="1:14" s="84" customFormat="1" x14ac:dyDescent="0.25">
      <c r="K64" s="276"/>
      <c r="N64" s="238"/>
    </row>
    <row r="65" spans="11:14" s="84" customFormat="1" x14ac:dyDescent="0.25">
      <c r="K65" s="276"/>
      <c r="N65" s="238"/>
    </row>
    <row r="66" spans="11:14" s="84" customFormat="1" x14ac:dyDescent="0.25">
      <c r="K66" s="276"/>
      <c r="N66" s="238"/>
    </row>
    <row r="67" spans="11:14" s="84" customFormat="1" x14ac:dyDescent="0.25">
      <c r="K67" s="276"/>
      <c r="N67" s="238"/>
    </row>
    <row r="68" spans="11:14" s="84" customFormat="1" x14ac:dyDescent="0.25">
      <c r="K68" s="276"/>
      <c r="N68" s="238"/>
    </row>
    <row r="69" spans="11:14" s="84" customFormat="1" x14ac:dyDescent="0.25">
      <c r="K69" s="276"/>
      <c r="N69" s="238"/>
    </row>
    <row r="70" spans="11:14" s="84" customFormat="1" x14ac:dyDescent="0.25">
      <c r="K70" s="276"/>
      <c r="N70" s="238"/>
    </row>
    <row r="71" spans="11:14" s="84" customFormat="1" x14ac:dyDescent="0.25">
      <c r="K71" s="276"/>
      <c r="N71" s="238"/>
    </row>
    <row r="72" spans="11:14" s="84" customFormat="1" x14ac:dyDescent="0.25">
      <c r="K72" s="276"/>
      <c r="N72" s="238"/>
    </row>
    <row r="73" spans="11:14" s="84" customFormat="1" x14ac:dyDescent="0.25">
      <c r="K73" s="276"/>
      <c r="N73" s="238"/>
    </row>
    <row r="74" spans="11:14" s="84" customFormat="1" x14ac:dyDescent="0.25">
      <c r="K74" s="276"/>
      <c r="N74" s="238"/>
    </row>
    <row r="75" spans="11:14" s="84" customFormat="1" x14ac:dyDescent="0.25">
      <c r="K75" s="276"/>
      <c r="N75" s="238"/>
    </row>
    <row r="76" spans="11:14" s="84" customFormat="1" x14ac:dyDescent="0.25">
      <c r="K76" s="276"/>
      <c r="N76" s="238"/>
    </row>
    <row r="77" spans="11:14" s="84" customFormat="1" x14ac:dyDescent="0.25">
      <c r="K77" s="276"/>
      <c r="N77" s="238"/>
    </row>
    <row r="78" spans="11:14" s="84" customFormat="1" x14ac:dyDescent="0.25">
      <c r="K78" s="276"/>
      <c r="N78" s="238"/>
    </row>
    <row r="79" spans="11:14" s="84" customFormat="1" x14ac:dyDescent="0.25">
      <c r="K79" s="276"/>
      <c r="N79" s="238"/>
    </row>
    <row r="80" spans="11:14" s="84" customFormat="1" x14ac:dyDescent="0.25">
      <c r="K80" s="276"/>
      <c r="N80" s="238"/>
    </row>
    <row r="81" spans="11:14" s="84" customFormat="1" x14ac:dyDescent="0.25">
      <c r="K81" s="276"/>
      <c r="N81" s="238"/>
    </row>
    <row r="82" spans="11:14" s="84" customFormat="1" x14ac:dyDescent="0.25">
      <c r="K82" s="276"/>
      <c r="N82" s="238"/>
    </row>
    <row r="83" spans="11:14" s="84" customFormat="1" x14ac:dyDescent="0.25">
      <c r="K83" s="276"/>
      <c r="N83" s="238"/>
    </row>
    <row r="84" spans="11:14" s="84" customFormat="1" x14ac:dyDescent="0.25">
      <c r="K84" s="276"/>
      <c r="N84" s="238"/>
    </row>
    <row r="85" spans="11:14" s="84" customFormat="1" x14ac:dyDescent="0.25">
      <c r="K85" s="276"/>
      <c r="N85" s="238"/>
    </row>
    <row r="86" spans="11:14" s="84" customFormat="1" x14ac:dyDescent="0.25">
      <c r="K86" s="276"/>
      <c r="N86" s="238"/>
    </row>
    <row r="87" spans="11:14" s="84" customFormat="1" x14ac:dyDescent="0.25">
      <c r="K87" s="276"/>
      <c r="N87" s="238"/>
    </row>
    <row r="88" spans="11:14" s="84" customFormat="1" x14ac:dyDescent="0.25">
      <c r="K88" s="276"/>
      <c r="N88" s="238"/>
    </row>
    <row r="89" spans="11:14" s="84" customFormat="1" x14ac:dyDescent="0.25">
      <c r="K89" s="276"/>
      <c r="N89" s="238"/>
    </row>
    <row r="90" spans="11:14" s="84" customFormat="1" x14ac:dyDescent="0.25">
      <c r="K90" s="276"/>
      <c r="N90" s="238"/>
    </row>
    <row r="91" spans="11:14" s="84" customFormat="1" x14ac:dyDescent="0.25">
      <c r="K91" s="276"/>
      <c r="N91" s="238"/>
    </row>
    <row r="92" spans="11:14" s="84" customFormat="1" x14ac:dyDescent="0.25">
      <c r="K92" s="276"/>
      <c r="N92" s="238"/>
    </row>
    <row r="93" spans="11:14" s="84" customFormat="1" x14ac:dyDescent="0.25">
      <c r="K93" s="276"/>
      <c r="N93" s="238"/>
    </row>
    <row r="94" spans="11:14" s="84" customFormat="1" x14ac:dyDescent="0.25">
      <c r="K94" s="276"/>
      <c r="N94" s="238"/>
    </row>
    <row r="95" spans="11:14" s="84" customFormat="1" x14ac:dyDescent="0.25">
      <c r="K95" s="276"/>
      <c r="N95" s="238"/>
    </row>
    <row r="96" spans="11:14" s="84" customFormat="1" x14ac:dyDescent="0.25">
      <c r="K96" s="276"/>
      <c r="N96" s="238"/>
    </row>
    <row r="97" spans="11:14" s="84" customFormat="1" x14ac:dyDescent="0.25">
      <c r="K97" s="276"/>
      <c r="N97" s="238"/>
    </row>
    <row r="98" spans="11:14" s="84" customFormat="1" x14ac:dyDescent="0.25">
      <c r="K98" s="276"/>
      <c r="N98" s="238"/>
    </row>
    <row r="99" spans="11:14" s="84" customFormat="1" x14ac:dyDescent="0.25">
      <c r="K99" s="276"/>
      <c r="N99" s="238"/>
    </row>
    <row r="100" spans="11:14" s="84" customFormat="1" x14ac:dyDescent="0.25">
      <c r="K100" s="276"/>
      <c r="N100" s="238"/>
    </row>
    <row r="101" spans="11:14" s="84" customFormat="1" x14ac:dyDescent="0.25">
      <c r="K101" s="276"/>
      <c r="N101" s="238"/>
    </row>
    <row r="102" spans="11:14" s="84" customFormat="1" x14ac:dyDescent="0.25">
      <c r="K102" s="276"/>
      <c r="N102" s="238"/>
    </row>
    <row r="103" spans="11:14" s="84" customFormat="1" x14ac:dyDescent="0.25">
      <c r="K103" s="276"/>
      <c r="N103" s="238"/>
    </row>
    <row r="104" spans="11:14" s="84" customFormat="1" x14ac:dyDescent="0.25">
      <c r="K104" s="276"/>
      <c r="N104" s="238"/>
    </row>
    <row r="105" spans="11:14" s="84" customFormat="1" x14ac:dyDescent="0.25">
      <c r="K105" s="276"/>
      <c r="N105" s="238"/>
    </row>
    <row r="106" spans="11:14" s="84" customFormat="1" x14ac:dyDescent="0.25">
      <c r="K106" s="276"/>
      <c r="N106" s="238"/>
    </row>
    <row r="107" spans="11:14" s="84" customFormat="1" x14ac:dyDescent="0.25">
      <c r="K107" s="276"/>
      <c r="N107" s="238"/>
    </row>
    <row r="108" spans="11:14" s="84" customFormat="1" x14ac:dyDescent="0.25">
      <c r="K108" s="276"/>
      <c r="N108" s="238"/>
    </row>
    <row r="109" spans="11:14" s="84" customFormat="1" x14ac:dyDescent="0.25">
      <c r="K109" s="276"/>
      <c r="N109" s="238"/>
    </row>
    <row r="110" spans="11:14" s="84" customFormat="1" x14ac:dyDescent="0.25">
      <c r="K110" s="276"/>
      <c r="N110" s="238"/>
    </row>
    <row r="111" spans="11:14" s="84" customFormat="1" x14ac:dyDescent="0.25">
      <c r="K111" s="276"/>
      <c r="N111" s="238"/>
    </row>
    <row r="112" spans="11:14" s="84" customFormat="1" x14ac:dyDescent="0.25">
      <c r="K112" s="276"/>
      <c r="N112" s="238"/>
    </row>
    <row r="113" spans="11:14" s="84" customFormat="1" x14ac:dyDescent="0.25">
      <c r="K113" s="276"/>
      <c r="N113" s="238"/>
    </row>
    <row r="114" spans="11:14" s="84" customFormat="1" x14ac:dyDescent="0.25">
      <c r="K114" s="276"/>
      <c r="N114" s="238"/>
    </row>
    <row r="115" spans="11:14" s="84" customFormat="1" x14ac:dyDescent="0.25">
      <c r="K115" s="276"/>
      <c r="N115" s="238"/>
    </row>
    <row r="116" spans="11:14" s="84" customFormat="1" x14ac:dyDescent="0.25">
      <c r="K116" s="276"/>
      <c r="N116" s="238"/>
    </row>
    <row r="117" spans="11:14" s="84" customFormat="1" x14ac:dyDescent="0.25">
      <c r="K117" s="276"/>
      <c r="N117" s="238"/>
    </row>
    <row r="118" spans="11:14" s="84" customFormat="1" x14ac:dyDescent="0.25">
      <c r="K118" s="276"/>
      <c r="N118" s="238"/>
    </row>
    <row r="119" spans="11:14" s="84" customFormat="1" x14ac:dyDescent="0.25">
      <c r="K119" s="276"/>
      <c r="N119" s="238"/>
    </row>
    <row r="120" spans="11:14" s="84" customFormat="1" x14ac:dyDescent="0.25">
      <c r="K120" s="276"/>
      <c r="N120" s="238"/>
    </row>
    <row r="121" spans="11:14" s="84" customFormat="1" x14ac:dyDescent="0.25">
      <c r="K121" s="276"/>
      <c r="N121" s="238"/>
    </row>
    <row r="122" spans="11:14" s="84" customFormat="1" x14ac:dyDescent="0.25">
      <c r="K122" s="276"/>
      <c r="N122" s="238"/>
    </row>
    <row r="123" spans="11:14" s="84" customFormat="1" x14ac:dyDescent="0.25">
      <c r="K123" s="276"/>
      <c r="N123" s="238"/>
    </row>
    <row r="124" spans="11:14" s="84" customFormat="1" x14ac:dyDescent="0.25">
      <c r="K124" s="276"/>
      <c r="N124" s="238"/>
    </row>
    <row r="125" spans="11:14" s="84" customFormat="1" x14ac:dyDescent="0.25">
      <c r="K125" s="276"/>
      <c r="N125" s="238"/>
    </row>
    <row r="126" spans="11:14" s="84" customFormat="1" x14ac:dyDescent="0.25">
      <c r="K126" s="276"/>
      <c r="N126" s="238"/>
    </row>
    <row r="127" spans="11:14" s="84" customFormat="1" x14ac:dyDescent="0.25">
      <c r="K127" s="276"/>
      <c r="N127" s="238"/>
    </row>
    <row r="128" spans="11:14" s="84" customFormat="1" x14ac:dyDescent="0.25">
      <c r="K128" s="276"/>
      <c r="N128" s="238"/>
    </row>
    <row r="129" spans="11:14" s="84" customFormat="1" x14ac:dyDescent="0.25">
      <c r="K129" s="276"/>
      <c r="N129" s="238"/>
    </row>
    <row r="130" spans="11:14" s="84" customFormat="1" x14ac:dyDescent="0.25">
      <c r="K130" s="276"/>
      <c r="N130" s="238"/>
    </row>
    <row r="131" spans="11:14" s="84" customFormat="1" x14ac:dyDescent="0.25">
      <c r="K131" s="276"/>
      <c r="N131" s="238"/>
    </row>
    <row r="132" spans="11:14" s="84" customFormat="1" x14ac:dyDescent="0.25">
      <c r="K132" s="276"/>
      <c r="N132" s="238"/>
    </row>
    <row r="133" spans="11:14" s="84" customFormat="1" x14ac:dyDescent="0.25">
      <c r="K133" s="276"/>
      <c r="N133" s="238"/>
    </row>
    <row r="134" spans="11:14" s="84" customFormat="1" x14ac:dyDescent="0.25">
      <c r="K134" s="276"/>
      <c r="N134" s="238"/>
    </row>
    <row r="135" spans="11:14" s="84" customFormat="1" x14ac:dyDescent="0.25">
      <c r="K135" s="276"/>
      <c r="N135" s="238"/>
    </row>
    <row r="136" spans="11:14" s="84" customFormat="1" x14ac:dyDescent="0.25">
      <c r="K136" s="276"/>
      <c r="N136" s="238"/>
    </row>
    <row r="137" spans="11:14" s="84" customFormat="1" x14ac:dyDescent="0.25">
      <c r="K137" s="276"/>
      <c r="N137" s="238"/>
    </row>
    <row r="138" spans="11:14" s="84" customFormat="1" x14ac:dyDescent="0.25">
      <c r="K138" s="276"/>
      <c r="N138" s="238"/>
    </row>
    <row r="139" spans="11:14" s="84" customFormat="1" x14ac:dyDescent="0.25">
      <c r="K139" s="276"/>
      <c r="N139" s="238"/>
    </row>
    <row r="140" spans="11:14" s="84" customFormat="1" x14ac:dyDescent="0.25">
      <c r="K140" s="276"/>
      <c r="N140" s="238"/>
    </row>
    <row r="141" spans="11:14" s="84" customFormat="1" x14ac:dyDescent="0.25">
      <c r="K141" s="276"/>
      <c r="N141" s="238"/>
    </row>
    <row r="142" spans="11:14" s="84" customFormat="1" x14ac:dyDescent="0.25">
      <c r="K142" s="276"/>
      <c r="N142" s="238"/>
    </row>
    <row r="143" spans="11:14" s="84" customFormat="1" x14ac:dyDescent="0.25">
      <c r="K143" s="276"/>
      <c r="N143" s="238"/>
    </row>
    <row r="144" spans="11:14" s="84" customFormat="1" x14ac:dyDescent="0.25">
      <c r="K144" s="276"/>
      <c r="N144" s="238"/>
    </row>
    <row r="145" spans="11:14" s="84" customFormat="1" x14ac:dyDescent="0.25">
      <c r="K145" s="276"/>
      <c r="N145" s="238"/>
    </row>
    <row r="146" spans="11:14" s="84" customFormat="1" x14ac:dyDescent="0.25">
      <c r="K146" s="276"/>
      <c r="N146" s="238"/>
    </row>
    <row r="147" spans="11:14" s="84" customFormat="1" x14ac:dyDescent="0.25">
      <c r="K147" s="276"/>
      <c r="N147" s="238"/>
    </row>
    <row r="148" spans="11:14" s="84" customFormat="1" x14ac:dyDescent="0.25">
      <c r="K148" s="276"/>
      <c r="N148" s="238"/>
    </row>
    <row r="149" spans="11:14" s="84" customFormat="1" x14ac:dyDescent="0.25">
      <c r="K149" s="276"/>
      <c r="N149" s="238"/>
    </row>
    <row r="150" spans="11:14" s="84" customFormat="1" x14ac:dyDescent="0.25">
      <c r="K150" s="276"/>
      <c r="N150" s="238"/>
    </row>
    <row r="151" spans="11:14" s="84" customFormat="1" x14ac:dyDescent="0.25">
      <c r="K151" s="276"/>
      <c r="N151" s="238"/>
    </row>
    <row r="152" spans="11:14" s="84" customFormat="1" x14ac:dyDescent="0.25">
      <c r="K152" s="276"/>
      <c r="N152" s="238"/>
    </row>
    <row r="153" spans="11:14" s="84" customFormat="1" x14ac:dyDescent="0.25">
      <c r="K153" s="276"/>
      <c r="N153" s="238"/>
    </row>
    <row r="154" spans="11:14" s="84" customFormat="1" x14ac:dyDescent="0.25">
      <c r="K154" s="276"/>
      <c r="N154" s="238"/>
    </row>
    <row r="155" spans="11:14" s="84" customFormat="1" x14ac:dyDescent="0.25">
      <c r="K155" s="276"/>
      <c r="N155" s="238"/>
    </row>
    <row r="156" spans="11:14" s="84" customFormat="1" x14ac:dyDescent="0.25">
      <c r="K156" s="276"/>
      <c r="N156" s="238"/>
    </row>
    <row r="157" spans="11:14" s="84" customFormat="1" x14ac:dyDescent="0.25">
      <c r="K157" s="276"/>
      <c r="N157" s="238"/>
    </row>
    <row r="158" spans="11:14" s="84" customFormat="1" x14ac:dyDescent="0.25">
      <c r="K158" s="276"/>
      <c r="N158" s="238"/>
    </row>
    <row r="159" spans="11:14" s="84" customFormat="1" x14ac:dyDescent="0.25">
      <c r="K159" s="276"/>
      <c r="N159" s="238"/>
    </row>
    <row r="160" spans="11:14" s="84" customFormat="1" x14ac:dyDescent="0.25">
      <c r="K160" s="276"/>
      <c r="N160" s="238"/>
    </row>
    <row r="161" spans="11:14" s="84" customFormat="1" x14ac:dyDescent="0.25">
      <c r="K161" s="276"/>
      <c r="N161" s="238"/>
    </row>
    <row r="162" spans="11:14" s="84" customFormat="1" x14ac:dyDescent="0.25">
      <c r="K162" s="276"/>
      <c r="N162" s="238"/>
    </row>
    <row r="163" spans="11:14" s="84" customFormat="1" x14ac:dyDescent="0.25">
      <c r="K163" s="276"/>
      <c r="N163" s="238"/>
    </row>
    <row r="164" spans="11:14" s="84" customFormat="1" x14ac:dyDescent="0.25">
      <c r="K164" s="276"/>
      <c r="N164" s="238"/>
    </row>
    <row r="165" spans="11:14" s="84" customFormat="1" x14ac:dyDescent="0.25">
      <c r="K165" s="276"/>
      <c r="N165" s="238"/>
    </row>
    <row r="166" spans="11:14" s="84" customFormat="1" x14ac:dyDescent="0.25">
      <c r="K166" s="276"/>
      <c r="N166" s="238"/>
    </row>
    <row r="167" spans="11:14" s="84" customFormat="1" x14ac:dyDescent="0.25">
      <c r="K167" s="276"/>
      <c r="N167" s="238"/>
    </row>
    <row r="168" spans="11:14" s="84" customFormat="1" x14ac:dyDescent="0.25">
      <c r="K168" s="276"/>
      <c r="N168" s="238"/>
    </row>
    <row r="169" spans="11:14" s="84" customFormat="1" x14ac:dyDescent="0.25">
      <c r="K169" s="276"/>
      <c r="N169" s="238"/>
    </row>
    <row r="170" spans="11:14" s="84" customFormat="1" x14ac:dyDescent="0.25">
      <c r="K170" s="276"/>
      <c r="N170" s="238"/>
    </row>
    <row r="171" spans="11:14" s="84" customFormat="1" x14ac:dyDescent="0.25">
      <c r="K171" s="276"/>
      <c r="N171" s="238"/>
    </row>
    <row r="172" spans="11:14" s="84" customFormat="1" x14ac:dyDescent="0.25">
      <c r="K172" s="276"/>
      <c r="N172" s="238"/>
    </row>
    <row r="173" spans="11:14" s="84" customFormat="1" x14ac:dyDescent="0.25">
      <c r="K173" s="276"/>
      <c r="N173" s="238"/>
    </row>
    <row r="174" spans="11:14" s="84" customFormat="1" x14ac:dyDescent="0.25">
      <c r="K174" s="276"/>
      <c r="N174" s="238"/>
    </row>
    <row r="175" spans="11:14" s="84" customFormat="1" x14ac:dyDescent="0.25">
      <c r="K175" s="276"/>
      <c r="N175" s="238"/>
    </row>
    <row r="176" spans="11:14" s="84" customFormat="1" x14ac:dyDescent="0.25">
      <c r="K176" s="276"/>
      <c r="N176" s="238"/>
    </row>
    <row r="177" spans="11:14" s="84" customFormat="1" x14ac:dyDescent="0.25">
      <c r="K177" s="276"/>
      <c r="N177" s="238"/>
    </row>
    <row r="178" spans="11:14" s="84" customFormat="1" x14ac:dyDescent="0.25">
      <c r="K178" s="276"/>
      <c r="N178" s="238"/>
    </row>
    <row r="179" spans="11:14" s="84" customFormat="1" x14ac:dyDescent="0.25">
      <c r="K179" s="276"/>
      <c r="N179" s="238"/>
    </row>
    <row r="180" spans="11:14" s="84" customFormat="1" x14ac:dyDescent="0.25">
      <c r="K180" s="276"/>
      <c r="N180" s="238"/>
    </row>
    <row r="181" spans="11:14" s="84" customFormat="1" x14ac:dyDescent="0.25">
      <c r="K181" s="276"/>
      <c r="N181" s="238"/>
    </row>
    <row r="182" spans="11:14" s="84" customFormat="1" x14ac:dyDescent="0.25">
      <c r="K182" s="276"/>
      <c r="N182" s="238"/>
    </row>
    <row r="183" spans="11:14" s="84" customFormat="1" x14ac:dyDescent="0.25">
      <c r="K183" s="276"/>
      <c r="N183" s="238"/>
    </row>
    <row r="184" spans="11:14" s="84" customFormat="1" x14ac:dyDescent="0.25">
      <c r="K184" s="276"/>
      <c r="N184" s="238"/>
    </row>
    <row r="185" spans="11:14" s="84" customFormat="1" x14ac:dyDescent="0.25">
      <c r="K185" s="276"/>
      <c r="N185" s="238"/>
    </row>
    <row r="186" spans="11:14" s="84" customFormat="1" x14ac:dyDescent="0.25">
      <c r="K186" s="276"/>
      <c r="N186" s="238"/>
    </row>
    <row r="187" spans="11:14" s="84" customFormat="1" x14ac:dyDescent="0.25">
      <c r="K187" s="276"/>
      <c r="N187" s="238"/>
    </row>
    <row r="188" spans="11:14" s="84" customFormat="1" x14ac:dyDescent="0.25">
      <c r="K188" s="276"/>
      <c r="N188" s="238"/>
    </row>
    <row r="189" spans="11:14" s="84" customFormat="1" x14ac:dyDescent="0.25">
      <c r="K189" s="276"/>
      <c r="N189" s="238"/>
    </row>
    <row r="190" spans="11:14" s="84" customFormat="1" x14ac:dyDescent="0.25">
      <c r="K190" s="276"/>
      <c r="N190" s="238"/>
    </row>
    <row r="191" spans="11:14" s="84" customFormat="1" x14ac:dyDescent="0.25">
      <c r="K191" s="276"/>
      <c r="N191" s="238"/>
    </row>
    <row r="192" spans="11:14" s="84" customFormat="1" x14ac:dyDescent="0.25">
      <c r="K192" s="276"/>
      <c r="N192" s="238"/>
    </row>
    <row r="193" spans="11:14" s="84" customFormat="1" x14ac:dyDescent="0.25">
      <c r="K193" s="276"/>
      <c r="N193" s="238"/>
    </row>
    <row r="194" spans="11:14" s="84" customFormat="1" x14ac:dyDescent="0.25">
      <c r="K194" s="276"/>
      <c r="N194" s="238"/>
    </row>
    <row r="195" spans="11:14" s="84" customFormat="1" x14ac:dyDescent="0.25">
      <c r="K195" s="276"/>
      <c r="N195" s="238"/>
    </row>
    <row r="196" spans="11:14" s="84" customFormat="1" x14ac:dyDescent="0.25">
      <c r="K196" s="276"/>
      <c r="N196" s="238"/>
    </row>
    <row r="197" spans="11:14" s="84" customFormat="1" x14ac:dyDescent="0.25">
      <c r="K197" s="276"/>
      <c r="N197" s="238"/>
    </row>
    <row r="198" spans="11:14" s="84" customFormat="1" x14ac:dyDescent="0.25">
      <c r="K198" s="276"/>
      <c r="N198" s="238"/>
    </row>
    <row r="199" spans="11:14" s="84" customFormat="1" x14ac:dyDescent="0.25">
      <c r="K199" s="276"/>
      <c r="N199" s="238"/>
    </row>
    <row r="200" spans="11:14" s="84" customFormat="1" x14ac:dyDescent="0.25">
      <c r="K200" s="276"/>
      <c r="N200" s="238"/>
    </row>
    <row r="201" spans="11:14" s="84" customFormat="1" x14ac:dyDescent="0.25">
      <c r="K201" s="276"/>
      <c r="N201" s="238"/>
    </row>
    <row r="202" spans="11:14" s="84" customFormat="1" x14ac:dyDescent="0.25">
      <c r="K202" s="276"/>
      <c r="N202" s="238"/>
    </row>
    <row r="203" spans="11:14" s="84" customFormat="1" x14ac:dyDescent="0.25">
      <c r="K203" s="276"/>
      <c r="N203" s="238"/>
    </row>
    <row r="204" spans="11:14" s="84" customFormat="1" x14ac:dyDescent="0.25">
      <c r="K204" s="276"/>
      <c r="N204" s="238"/>
    </row>
    <row r="205" spans="11:14" s="84" customFormat="1" x14ac:dyDescent="0.25">
      <c r="K205" s="276"/>
      <c r="N205" s="238"/>
    </row>
    <row r="206" spans="11:14" s="84" customFormat="1" x14ac:dyDescent="0.25">
      <c r="K206" s="276"/>
      <c r="N206" s="238"/>
    </row>
    <row r="207" spans="11:14" s="84" customFormat="1" x14ac:dyDescent="0.25">
      <c r="K207" s="276"/>
      <c r="N207" s="238"/>
    </row>
    <row r="208" spans="11:14" s="84" customFormat="1" x14ac:dyDescent="0.25">
      <c r="K208" s="276"/>
      <c r="N208" s="238"/>
    </row>
    <row r="209" spans="11:14" s="84" customFormat="1" x14ac:dyDescent="0.25">
      <c r="K209" s="276"/>
      <c r="N209" s="238"/>
    </row>
    <row r="210" spans="11:14" s="84" customFormat="1" x14ac:dyDescent="0.25">
      <c r="K210" s="276"/>
      <c r="N210" s="238"/>
    </row>
    <row r="211" spans="11:14" s="84" customFormat="1" x14ac:dyDescent="0.25">
      <c r="K211" s="276"/>
      <c r="N211" s="238"/>
    </row>
    <row r="212" spans="11:14" s="84" customFormat="1" x14ac:dyDescent="0.25">
      <c r="K212" s="276"/>
      <c r="N212" s="238"/>
    </row>
    <row r="213" spans="11:14" s="84" customFormat="1" x14ac:dyDescent="0.25">
      <c r="N213" s="238"/>
    </row>
    <row r="214" spans="11:14" s="84" customFormat="1" x14ac:dyDescent="0.25">
      <c r="N214" s="238"/>
    </row>
    <row r="215" spans="11:14" s="84" customFormat="1" x14ac:dyDescent="0.25">
      <c r="N215" s="238"/>
    </row>
    <row r="216" spans="11:14" s="84" customFormat="1" x14ac:dyDescent="0.25">
      <c r="N216" s="238"/>
    </row>
    <row r="217" spans="11:14" s="84" customFormat="1" x14ac:dyDescent="0.25">
      <c r="N217" s="238"/>
    </row>
    <row r="218" spans="11:14" s="84" customFormat="1" x14ac:dyDescent="0.25">
      <c r="N218" s="238"/>
    </row>
    <row r="219" spans="11:14" s="84" customFormat="1" x14ac:dyDescent="0.25">
      <c r="N219" s="238"/>
    </row>
    <row r="220" spans="11:14" s="84" customFormat="1" x14ac:dyDescent="0.25">
      <c r="N220" s="238"/>
    </row>
    <row r="221" spans="11:14" s="84" customFormat="1" x14ac:dyDescent="0.25">
      <c r="N221" s="238"/>
    </row>
    <row r="222" spans="11:14" s="84" customFormat="1" x14ac:dyDescent="0.25">
      <c r="N222" s="238"/>
    </row>
    <row r="223" spans="11:14" s="84" customFormat="1" x14ac:dyDescent="0.25">
      <c r="N223" s="238"/>
    </row>
    <row r="224" spans="11:14" s="84" customFormat="1" x14ac:dyDescent="0.25">
      <c r="N224" s="238"/>
    </row>
    <row r="225" spans="14:14" s="84" customFormat="1" x14ac:dyDescent="0.25">
      <c r="N225" s="238"/>
    </row>
    <row r="226" spans="14:14" s="84" customFormat="1" x14ac:dyDescent="0.25">
      <c r="N226" s="238"/>
    </row>
    <row r="227" spans="14:14" s="84" customFormat="1" x14ac:dyDescent="0.25">
      <c r="N227" s="238"/>
    </row>
    <row r="228" spans="14:14" s="84" customFormat="1" x14ac:dyDescent="0.25">
      <c r="N228" s="238"/>
    </row>
    <row r="229" spans="14:14" s="84" customFormat="1" x14ac:dyDescent="0.25">
      <c r="N229" s="238"/>
    </row>
    <row r="230" spans="14:14" s="84" customFormat="1" x14ac:dyDescent="0.25">
      <c r="N230" s="238"/>
    </row>
    <row r="231" spans="14:14" s="84" customFormat="1" x14ac:dyDescent="0.25">
      <c r="N231" s="238"/>
    </row>
    <row r="232" spans="14:14" s="84" customFormat="1" x14ac:dyDescent="0.25">
      <c r="N232" s="238"/>
    </row>
    <row r="233" spans="14:14" s="84" customFormat="1" x14ac:dyDescent="0.25">
      <c r="N233" s="238"/>
    </row>
    <row r="234" spans="14:14" s="84" customFormat="1" x14ac:dyDescent="0.25">
      <c r="N234" s="238"/>
    </row>
    <row r="235" spans="14:14" s="84" customFormat="1" x14ac:dyDescent="0.25">
      <c r="N235" s="238"/>
    </row>
    <row r="236" spans="14:14" s="84" customFormat="1" x14ac:dyDescent="0.25">
      <c r="N236" s="238"/>
    </row>
    <row r="237" spans="14:14" s="84" customFormat="1" x14ac:dyDescent="0.25">
      <c r="N237" s="238"/>
    </row>
    <row r="238" spans="14:14" s="84" customFormat="1" x14ac:dyDescent="0.25">
      <c r="N238" s="238"/>
    </row>
    <row r="239" spans="14:14" s="84" customFormat="1" x14ac:dyDescent="0.25">
      <c r="N239" s="238"/>
    </row>
    <row r="240" spans="14:14" s="84" customFormat="1" x14ac:dyDescent="0.25">
      <c r="N240" s="238"/>
    </row>
    <row r="241" spans="14:14" s="84" customFormat="1" x14ac:dyDescent="0.25">
      <c r="N241" s="238"/>
    </row>
    <row r="242" spans="14:14" s="84" customFormat="1" x14ac:dyDescent="0.25">
      <c r="N242" s="238"/>
    </row>
    <row r="243" spans="14:14" s="84" customFormat="1" x14ac:dyDescent="0.25">
      <c r="N243" s="238"/>
    </row>
    <row r="244" spans="14:14" s="84" customFormat="1" x14ac:dyDescent="0.25">
      <c r="N244" s="238"/>
    </row>
    <row r="245" spans="14:14" s="84" customFormat="1" x14ac:dyDescent="0.25">
      <c r="N245" s="238"/>
    </row>
    <row r="246" spans="14:14" s="84" customFormat="1" x14ac:dyDescent="0.25">
      <c r="N246" s="238"/>
    </row>
    <row r="247" spans="14:14" s="84" customFormat="1" x14ac:dyDescent="0.25">
      <c r="N247" s="238"/>
    </row>
    <row r="248" spans="14:14" s="84" customFormat="1" x14ac:dyDescent="0.25">
      <c r="N248" s="238"/>
    </row>
    <row r="249" spans="14:14" s="84" customFormat="1" x14ac:dyDescent="0.25">
      <c r="N249" s="238"/>
    </row>
    <row r="250" spans="14:14" s="84" customFormat="1" x14ac:dyDescent="0.25">
      <c r="N250" s="238"/>
    </row>
    <row r="251" spans="14:14" s="84" customFormat="1" x14ac:dyDescent="0.25">
      <c r="N251" s="238"/>
    </row>
    <row r="252" spans="14:14" s="84" customFormat="1" x14ac:dyDescent="0.25">
      <c r="N252" s="238"/>
    </row>
    <row r="253" spans="14:14" s="84" customFormat="1" x14ac:dyDescent="0.25">
      <c r="N253" s="238"/>
    </row>
    <row r="254" spans="14:14" s="84" customFormat="1" x14ac:dyDescent="0.25">
      <c r="N254" s="238"/>
    </row>
    <row r="255" spans="14:14" s="84" customFormat="1" x14ac:dyDescent="0.25">
      <c r="N255" s="238"/>
    </row>
    <row r="256" spans="14:14" s="84" customFormat="1" x14ac:dyDescent="0.25">
      <c r="N256" s="238"/>
    </row>
    <row r="257" spans="14:14" s="84" customFormat="1" x14ac:dyDescent="0.25">
      <c r="N257" s="238"/>
    </row>
    <row r="258" spans="14:14" s="84" customFormat="1" x14ac:dyDescent="0.25">
      <c r="N258" s="238"/>
    </row>
    <row r="259" spans="14:14" s="84" customFormat="1" x14ac:dyDescent="0.25">
      <c r="N259" s="238"/>
    </row>
    <row r="260" spans="14:14" s="84" customFormat="1" x14ac:dyDescent="0.25">
      <c r="N260" s="238"/>
    </row>
    <row r="261" spans="14:14" s="84" customFormat="1" x14ac:dyDescent="0.25">
      <c r="N261" s="238"/>
    </row>
    <row r="262" spans="14:14" s="84" customFormat="1" x14ac:dyDescent="0.25">
      <c r="N262" s="238"/>
    </row>
    <row r="263" spans="14:14" s="84" customFormat="1" x14ac:dyDescent="0.25">
      <c r="N263" s="238"/>
    </row>
    <row r="264" spans="14:14" s="84" customFormat="1" x14ac:dyDescent="0.25">
      <c r="N264" s="238"/>
    </row>
    <row r="265" spans="14:14" s="84" customFormat="1" x14ac:dyDescent="0.25">
      <c r="N265" s="238"/>
    </row>
    <row r="266" spans="14:14" s="84" customFormat="1" x14ac:dyDescent="0.25">
      <c r="N266" s="238"/>
    </row>
    <row r="267" spans="14:14" s="84" customFormat="1" x14ac:dyDescent="0.25">
      <c r="N267" s="238"/>
    </row>
    <row r="268" spans="14:14" s="84" customFormat="1" x14ac:dyDescent="0.25">
      <c r="N268" s="238"/>
    </row>
    <row r="269" spans="14:14" s="84" customFormat="1" x14ac:dyDescent="0.25">
      <c r="N269" s="238"/>
    </row>
    <row r="270" spans="14:14" s="84" customFormat="1" x14ac:dyDescent="0.25">
      <c r="N270" s="238"/>
    </row>
    <row r="271" spans="14:14" s="84" customFormat="1" x14ac:dyDescent="0.25">
      <c r="N271" s="238"/>
    </row>
    <row r="272" spans="14:14" s="84" customFormat="1" x14ac:dyDescent="0.25">
      <c r="N272" s="238"/>
    </row>
    <row r="273" spans="14:14" s="84" customFormat="1" x14ac:dyDescent="0.25">
      <c r="N273" s="238"/>
    </row>
    <row r="274" spans="14:14" s="84" customFormat="1" x14ac:dyDescent="0.25">
      <c r="N274" s="238"/>
    </row>
    <row r="275" spans="14:14" s="84" customFormat="1" x14ac:dyDescent="0.25">
      <c r="N275" s="238"/>
    </row>
    <row r="276" spans="14:14" s="84" customFormat="1" x14ac:dyDescent="0.25">
      <c r="N276" s="238"/>
    </row>
    <row r="277" spans="14:14" s="84" customFormat="1" x14ac:dyDescent="0.25">
      <c r="N277" s="238"/>
    </row>
    <row r="278" spans="14:14" s="84" customFormat="1" x14ac:dyDescent="0.25">
      <c r="N278" s="238"/>
    </row>
    <row r="279" spans="14:14" s="84" customFormat="1" x14ac:dyDescent="0.25">
      <c r="N279" s="238"/>
    </row>
    <row r="280" spans="14:14" s="84" customFormat="1" x14ac:dyDescent="0.25">
      <c r="N280" s="238"/>
    </row>
    <row r="281" spans="14:14" s="84" customFormat="1" x14ac:dyDescent="0.25">
      <c r="N281" s="238"/>
    </row>
    <row r="282" spans="14:14" s="84" customFormat="1" x14ac:dyDescent="0.25">
      <c r="N282" s="238"/>
    </row>
    <row r="283" spans="14:14" s="84" customFormat="1" x14ac:dyDescent="0.25">
      <c r="N283" s="238"/>
    </row>
    <row r="284" spans="14:14" s="84" customFormat="1" x14ac:dyDescent="0.25">
      <c r="N284" s="238"/>
    </row>
    <row r="285" spans="14:14" s="84" customFormat="1" x14ac:dyDescent="0.25">
      <c r="N285" s="238"/>
    </row>
    <row r="286" spans="14:14" s="84" customFormat="1" x14ac:dyDescent="0.25">
      <c r="N286" s="238"/>
    </row>
    <row r="287" spans="14:14" s="84" customFormat="1" x14ac:dyDescent="0.25">
      <c r="N287" s="238"/>
    </row>
    <row r="288" spans="14:14" s="84" customFormat="1" x14ac:dyDescent="0.25">
      <c r="N288" s="238"/>
    </row>
    <row r="289" spans="14:14" s="84" customFormat="1" x14ac:dyDescent="0.25">
      <c r="N289" s="238"/>
    </row>
    <row r="290" spans="14:14" s="84" customFormat="1" x14ac:dyDescent="0.25">
      <c r="N290" s="238"/>
    </row>
    <row r="291" spans="14:14" s="84" customFormat="1" x14ac:dyDescent="0.25">
      <c r="N291" s="238"/>
    </row>
    <row r="292" spans="14:14" s="84" customFormat="1" x14ac:dyDescent="0.25">
      <c r="N292" s="238"/>
    </row>
    <row r="293" spans="14:14" s="84" customFormat="1" x14ac:dyDescent="0.25">
      <c r="N293" s="238"/>
    </row>
    <row r="294" spans="14:14" s="84" customFormat="1" x14ac:dyDescent="0.25">
      <c r="N294" s="238"/>
    </row>
    <row r="295" spans="14:14" s="84" customFormat="1" x14ac:dyDescent="0.25">
      <c r="N295" s="238"/>
    </row>
    <row r="296" spans="14:14" s="84" customFormat="1" x14ac:dyDescent="0.25">
      <c r="N296" s="238"/>
    </row>
    <row r="297" spans="14:14" s="84" customFormat="1" x14ac:dyDescent="0.25">
      <c r="N297" s="238"/>
    </row>
    <row r="298" spans="14:14" s="84" customFormat="1" x14ac:dyDescent="0.25">
      <c r="N298" s="238"/>
    </row>
    <row r="299" spans="14:14" s="84" customFormat="1" x14ac:dyDescent="0.25">
      <c r="N299" s="238"/>
    </row>
    <row r="300" spans="14:14" s="84" customFormat="1" x14ac:dyDescent="0.25">
      <c r="N300" s="238"/>
    </row>
    <row r="301" spans="14:14" s="84" customFormat="1" x14ac:dyDescent="0.25">
      <c r="N301" s="238"/>
    </row>
    <row r="302" spans="14:14" s="84" customFormat="1" x14ac:dyDescent="0.25">
      <c r="N302" s="238"/>
    </row>
    <row r="303" spans="14:14" s="84" customFormat="1" x14ac:dyDescent="0.25">
      <c r="N303" s="238"/>
    </row>
    <row r="304" spans="14:14" s="84" customFormat="1" x14ac:dyDescent="0.25">
      <c r="N304" s="238"/>
    </row>
    <row r="305" spans="14:14" s="84" customFormat="1" x14ac:dyDescent="0.25">
      <c r="N305" s="238"/>
    </row>
    <row r="306" spans="14:14" s="84" customFormat="1" x14ac:dyDescent="0.25">
      <c r="N306" s="238"/>
    </row>
    <row r="307" spans="14:14" s="84" customFormat="1" x14ac:dyDescent="0.25">
      <c r="N307" s="238"/>
    </row>
    <row r="308" spans="14:14" s="84" customFormat="1" x14ac:dyDescent="0.25">
      <c r="N308" s="238"/>
    </row>
    <row r="309" spans="14:14" s="84" customFormat="1" x14ac:dyDescent="0.25">
      <c r="N309" s="238"/>
    </row>
    <row r="310" spans="14:14" s="84" customFormat="1" x14ac:dyDescent="0.25">
      <c r="N310" s="238"/>
    </row>
    <row r="311" spans="14:14" s="84" customFormat="1" x14ac:dyDescent="0.25">
      <c r="N311" s="238"/>
    </row>
    <row r="312" spans="14:14" s="84" customFormat="1" x14ac:dyDescent="0.25">
      <c r="N312" s="238"/>
    </row>
    <row r="313" spans="14:14" s="84" customFormat="1" x14ac:dyDescent="0.25">
      <c r="N313" s="238"/>
    </row>
    <row r="314" spans="14:14" s="84" customFormat="1" x14ac:dyDescent="0.25">
      <c r="N314" s="238"/>
    </row>
    <row r="315" spans="14:14" s="84" customFormat="1" x14ac:dyDescent="0.25">
      <c r="N315" s="238"/>
    </row>
    <row r="316" spans="14:14" s="84" customFormat="1" x14ac:dyDescent="0.25">
      <c r="N316" s="238"/>
    </row>
    <row r="317" spans="14:14" s="84" customFormat="1" x14ac:dyDescent="0.25">
      <c r="N317" s="238"/>
    </row>
    <row r="318" spans="14:14" s="84" customFormat="1" x14ac:dyDescent="0.25">
      <c r="N318" s="238"/>
    </row>
    <row r="319" spans="14:14" s="84" customFormat="1" x14ac:dyDescent="0.25">
      <c r="N319" s="238"/>
    </row>
    <row r="320" spans="14:14" s="84" customFormat="1" x14ac:dyDescent="0.25">
      <c r="N320" s="238"/>
    </row>
    <row r="321" spans="14:14" s="84" customFormat="1" x14ac:dyDescent="0.25">
      <c r="N321" s="238"/>
    </row>
    <row r="322" spans="14:14" s="84" customFormat="1" x14ac:dyDescent="0.25">
      <c r="N322" s="238"/>
    </row>
    <row r="323" spans="14:14" s="84" customFormat="1" x14ac:dyDescent="0.25">
      <c r="N323" s="238"/>
    </row>
    <row r="324" spans="14:14" s="84" customFormat="1" x14ac:dyDescent="0.25">
      <c r="N324" s="238"/>
    </row>
    <row r="325" spans="14:14" s="84" customFormat="1" x14ac:dyDescent="0.25">
      <c r="N325" s="238"/>
    </row>
    <row r="326" spans="14:14" s="84" customFormat="1" x14ac:dyDescent="0.25">
      <c r="N326" s="238"/>
    </row>
    <row r="327" spans="14:14" s="84" customFormat="1" x14ac:dyDescent="0.25">
      <c r="N327" s="238"/>
    </row>
    <row r="328" spans="14:14" s="84" customFormat="1" x14ac:dyDescent="0.25">
      <c r="N328" s="238"/>
    </row>
    <row r="329" spans="14:14" s="84" customFormat="1" x14ac:dyDescent="0.25">
      <c r="N329" s="238"/>
    </row>
    <row r="330" spans="14:14" s="84" customFormat="1" x14ac:dyDescent="0.25">
      <c r="N330" s="238"/>
    </row>
    <row r="331" spans="14:14" s="84" customFormat="1" x14ac:dyDescent="0.25">
      <c r="N331" s="238"/>
    </row>
    <row r="332" spans="14:14" s="84" customFormat="1" x14ac:dyDescent="0.25">
      <c r="N332" s="238"/>
    </row>
    <row r="333" spans="14:14" s="84" customFormat="1" x14ac:dyDescent="0.25">
      <c r="N333" s="238"/>
    </row>
    <row r="334" spans="14:14" s="84" customFormat="1" x14ac:dyDescent="0.25">
      <c r="N334" s="238"/>
    </row>
    <row r="335" spans="14:14" s="84" customFormat="1" x14ac:dyDescent="0.25">
      <c r="N335" s="238"/>
    </row>
    <row r="336" spans="14:14" s="84" customFormat="1" x14ac:dyDescent="0.25">
      <c r="N336" s="238"/>
    </row>
    <row r="337" spans="14:14" s="84" customFormat="1" x14ac:dyDescent="0.25">
      <c r="N337" s="238"/>
    </row>
    <row r="338" spans="14:14" s="84" customFormat="1" x14ac:dyDescent="0.25">
      <c r="N338" s="238"/>
    </row>
    <row r="339" spans="14:14" s="84" customFormat="1" x14ac:dyDescent="0.25">
      <c r="N339" s="238"/>
    </row>
    <row r="340" spans="14:14" s="84" customFormat="1" x14ac:dyDescent="0.25">
      <c r="N340" s="238"/>
    </row>
    <row r="341" spans="14:14" s="84" customFormat="1" x14ac:dyDescent="0.25">
      <c r="N341" s="238"/>
    </row>
    <row r="342" spans="14:14" s="84" customFormat="1" x14ac:dyDescent="0.25">
      <c r="N342" s="238"/>
    </row>
    <row r="343" spans="14:14" s="84" customFormat="1" x14ac:dyDescent="0.25">
      <c r="N343" s="238"/>
    </row>
    <row r="344" spans="14:14" s="84" customFormat="1" x14ac:dyDescent="0.25">
      <c r="N344" s="238"/>
    </row>
    <row r="345" spans="14:14" s="84" customFormat="1" x14ac:dyDescent="0.25">
      <c r="N345" s="238"/>
    </row>
    <row r="346" spans="14:14" s="84" customFormat="1" x14ac:dyDescent="0.25">
      <c r="N346" s="238"/>
    </row>
    <row r="347" spans="14:14" s="84" customFormat="1" x14ac:dyDescent="0.25">
      <c r="N347" s="238"/>
    </row>
    <row r="348" spans="14:14" s="84" customFormat="1" x14ac:dyDescent="0.25">
      <c r="N348" s="238"/>
    </row>
    <row r="349" spans="14:14" s="84" customFormat="1" x14ac:dyDescent="0.25">
      <c r="N349" s="238"/>
    </row>
    <row r="350" spans="14:14" s="84" customFormat="1" x14ac:dyDescent="0.25">
      <c r="N350" s="238"/>
    </row>
    <row r="351" spans="14:14" s="84" customFormat="1" x14ac:dyDescent="0.25">
      <c r="N351" s="238"/>
    </row>
    <row r="352" spans="14:14" s="84" customFormat="1" x14ac:dyDescent="0.25">
      <c r="N352" s="238"/>
    </row>
    <row r="353" spans="14:14" s="84" customFormat="1" x14ac:dyDescent="0.25">
      <c r="N353" s="238"/>
    </row>
    <row r="354" spans="14:14" s="84" customFormat="1" x14ac:dyDescent="0.25">
      <c r="N354" s="238"/>
    </row>
    <row r="355" spans="14:14" s="84" customFormat="1" x14ac:dyDescent="0.25">
      <c r="N355" s="238"/>
    </row>
    <row r="356" spans="14:14" s="84" customFormat="1" x14ac:dyDescent="0.25">
      <c r="N356" s="238"/>
    </row>
    <row r="357" spans="14:14" s="84" customFormat="1" x14ac:dyDescent="0.25">
      <c r="N357" s="238"/>
    </row>
    <row r="358" spans="14:14" s="84" customFormat="1" x14ac:dyDescent="0.25">
      <c r="N358" s="238"/>
    </row>
    <row r="359" spans="14:14" s="84" customFormat="1" x14ac:dyDescent="0.25">
      <c r="N359" s="238"/>
    </row>
    <row r="360" spans="14:14" s="84" customFormat="1" x14ac:dyDescent="0.25">
      <c r="N360" s="238"/>
    </row>
    <row r="361" spans="14:14" s="84" customFormat="1" x14ac:dyDescent="0.25">
      <c r="N361" s="238"/>
    </row>
    <row r="362" spans="14:14" s="84" customFormat="1" x14ac:dyDescent="0.25">
      <c r="N362" s="238"/>
    </row>
    <row r="363" spans="14:14" s="84" customFormat="1" x14ac:dyDescent="0.25">
      <c r="N363" s="238"/>
    </row>
    <row r="364" spans="14:14" s="84" customFormat="1" x14ac:dyDescent="0.25">
      <c r="N364" s="238"/>
    </row>
    <row r="365" spans="14:14" s="84" customFormat="1" x14ac:dyDescent="0.25">
      <c r="N365" s="238"/>
    </row>
    <row r="366" spans="14:14" s="84" customFormat="1" x14ac:dyDescent="0.25">
      <c r="N366" s="238"/>
    </row>
    <row r="367" spans="14:14" s="84" customFormat="1" x14ac:dyDescent="0.25">
      <c r="N367" s="238"/>
    </row>
    <row r="368" spans="14:14" s="84" customFormat="1" x14ac:dyDescent="0.25">
      <c r="N368" s="238"/>
    </row>
    <row r="369" spans="14:14" s="84" customFormat="1" x14ac:dyDescent="0.25">
      <c r="N369" s="238"/>
    </row>
    <row r="370" spans="14:14" s="84" customFormat="1" x14ac:dyDescent="0.25">
      <c r="N370" s="238"/>
    </row>
    <row r="371" spans="14:14" s="84" customFormat="1" x14ac:dyDescent="0.25">
      <c r="N371" s="238"/>
    </row>
    <row r="372" spans="14:14" s="84" customFormat="1" x14ac:dyDescent="0.25">
      <c r="N372" s="238"/>
    </row>
    <row r="373" spans="14:14" s="84" customFormat="1" x14ac:dyDescent="0.25">
      <c r="N373" s="238"/>
    </row>
    <row r="374" spans="14:14" s="84" customFormat="1" x14ac:dyDescent="0.25">
      <c r="N374" s="238"/>
    </row>
    <row r="375" spans="14:14" s="84" customFormat="1" x14ac:dyDescent="0.25">
      <c r="N375" s="238"/>
    </row>
    <row r="376" spans="14:14" s="84" customFormat="1" x14ac:dyDescent="0.25">
      <c r="N376" s="238"/>
    </row>
    <row r="377" spans="14:14" s="84" customFormat="1" x14ac:dyDescent="0.25">
      <c r="N377" s="238"/>
    </row>
    <row r="378" spans="14:14" s="84" customFormat="1" x14ac:dyDescent="0.25">
      <c r="N378" s="238"/>
    </row>
    <row r="379" spans="14:14" s="84" customFormat="1" x14ac:dyDescent="0.25">
      <c r="N379" s="238"/>
    </row>
    <row r="380" spans="14:14" s="84" customFormat="1" x14ac:dyDescent="0.25">
      <c r="N380" s="238"/>
    </row>
    <row r="381" spans="14:14" s="84" customFormat="1" x14ac:dyDescent="0.25">
      <c r="N381" s="238"/>
    </row>
    <row r="382" spans="14:14" s="84" customFormat="1" x14ac:dyDescent="0.25">
      <c r="N382" s="238"/>
    </row>
    <row r="383" spans="14:14" s="84" customFormat="1" x14ac:dyDescent="0.25">
      <c r="N383" s="238"/>
    </row>
    <row r="384" spans="14:14" s="84" customFormat="1" x14ac:dyDescent="0.25">
      <c r="N384" s="238"/>
    </row>
    <row r="385" spans="14:14" s="84" customFormat="1" x14ac:dyDescent="0.25">
      <c r="N385" s="238"/>
    </row>
    <row r="386" spans="14:14" s="84" customFormat="1" x14ac:dyDescent="0.25">
      <c r="N386" s="238"/>
    </row>
    <row r="387" spans="14:14" s="84" customFormat="1" x14ac:dyDescent="0.25">
      <c r="N387" s="238"/>
    </row>
    <row r="388" spans="14:14" s="84" customFormat="1" x14ac:dyDescent="0.25">
      <c r="N388" s="238"/>
    </row>
    <row r="389" spans="14:14" s="84" customFormat="1" x14ac:dyDescent="0.25">
      <c r="N389" s="238"/>
    </row>
    <row r="390" spans="14:14" s="84" customFormat="1" x14ac:dyDescent="0.25">
      <c r="N390" s="238"/>
    </row>
    <row r="391" spans="14:14" s="84" customFormat="1" x14ac:dyDescent="0.25">
      <c r="N391" s="238"/>
    </row>
    <row r="392" spans="14:14" s="84" customFormat="1" x14ac:dyDescent="0.25">
      <c r="N392" s="238"/>
    </row>
    <row r="393" spans="14:14" s="84" customFormat="1" x14ac:dyDescent="0.25">
      <c r="N393" s="238"/>
    </row>
    <row r="394" spans="14:14" s="84" customFormat="1" x14ac:dyDescent="0.25">
      <c r="N394" s="238"/>
    </row>
    <row r="395" spans="14:14" s="84" customFormat="1" x14ac:dyDescent="0.25">
      <c r="N395" s="238"/>
    </row>
    <row r="396" spans="14:14" s="84" customFormat="1" x14ac:dyDescent="0.25">
      <c r="N396" s="238"/>
    </row>
    <row r="397" spans="14:14" s="84" customFormat="1" x14ac:dyDescent="0.25">
      <c r="N397" s="238"/>
    </row>
    <row r="398" spans="14:14" s="84" customFormat="1" x14ac:dyDescent="0.25">
      <c r="N398" s="238"/>
    </row>
    <row r="399" spans="14:14" s="84" customFormat="1" x14ac:dyDescent="0.25">
      <c r="N399" s="238"/>
    </row>
    <row r="400" spans="14:14" s="84" customFormat="1" x14ac:dyDescent="0.25">
      <c r="N400" s="238"/>
    </row>
    <row r="401" spans="1:14" s="84" customFormat="1" x14ac:dyDescent="0.25">
      <c r="N401" s="238"/>
    </row>
    <row r="402" spans="1:14" s="84" customFormat="1" x14ac:dyDescent="0.25">
      <c r="N402" s="238"/>
    </row>
    <row r="403" spans="1:14" s="84" customFormat="1" x14ac:dyDescent="0.25">
      <c r="N403" s="238"/>
    </row>
    <row r="404" spans="1:14" s="84" customFormat="1" x14ac:dyDescent="0.25">
      <c r="N404" s="238"/>
    </row>
    <row r="405" spans="1:14" s="84" customFormat="1" x14ac:dyDescent="0.25">
      <c r="N405" s="238"/>
    </row>
    <row r="406" spans="1:14" s="84" customFormat="1" x14ac:dyDescent="0.25">
      <c r="N406" s="238"/>
    </row>
    <row r="407" spans="1:14" s="84" customFormat="1" x14ac:dyDescent="0.25">
      <c r="N407" s="238"/>
    </row>
    <row r="408" spans="1:14" s="84" customFormat="1" x14ac:dyDescent="0.25">
      <c r="N408" s="238"/>
    </row>
    <row r="409" spans="1:14" x14ac:dyDescent="0.25">
      <c r="A409" s="83"/>
      <c r="B409" s="83"/>
      <c r="C409" s="83"/>
      <c r="D409" s="83"/>
      <c r="E409" s="83"/>
      <c r="F409" s="83"/>
      <c r="G409" s="83"/>
      <c r="H409" s="83"/>
      <c r="I409" s="83"/>
      <c r="J409" s="83"/>
      <c r="K409" s="83"/>
    </row>
    <row r="410" spans="1:14" x14ac:dyDescent="0.25">
      <c r="A410" s="83"/>
      <c r="B410" s="83"/>
      <c r="C410" s="83"/>
      <c r="D410" s="83"/>
      <c r="E410" s="83"/>
      <c r="F410" s="83"/>
      <c r="G410" s="83"/>
      <c r="H410" s="83"/>
      <c r="I410" s="83"/>
      <c r="J410" s="83"/>
      <c r="K410" s="83"/>
    </row>
    <row r="411" spans="1:14" x14ac:dyDescent="0.25">
      <c r="A411" s="83"/>
      <c r="B411" s="83"/>
      <c r="C411" s="83"/>
      <c r="D411" s="83"/>
      <c r="E411" s="83"/>
      <c r="F411" s="83"/>
      <c r="G411" s="83"/>
      <c r="H411" s="83"/>
      <c r="I411" s="83"/>
      <c r="J411" s="83"/>
      <c r="K411" s="83"/>
    </row>
    <row r="412" spans="1:14" x14ac:dyDescent="0.25">
      <c r="A412" s="83"/>
      <c r="B412" s="83"/>
      <c r="C412" s="83"/>
      <c r="D412" s="83"/>
      <c r="E412" s="83"/>
      <c r="F412" s="83"/>
      <c r="G412" s="83"/>
      <c r="H412" s="83"/>
      <c r="I412" s="83"/>
      <c r="J412" s="83"/>
      <c r="K412" s="83"/>
    </row>
    <row r="413" spans="1:14" x14ac:dyDescent="0.25">
      <c r="A413" s="83"/>
      <c r="B413" s="83"/>
      <c r="C413" s="83"/>
      <c r="D413" s="83"/>
      <c r="E413" s="83"/>
      <c r="F413" s="83"/>
      <c r="G413" s="83"/>
      <c r="H413" s="83"/>
      <c r="I413" s="83"/>
      <c r="J413" s="83"/>
      <c r="K413" s="83"/>
    </row>
    <row r="414" spans="1:14" x14ac:dyDescent="0.25">
      <c r="A414" s="83"/>
      <c r="B414" s="83"/>
      <c r="C414" s="83"/>
      <c r="D414" s="83"/>
      <c r="E414" s="83"/>
      <c r="F414" s="83"/>
      <c r="G414" s="83"/>
      <c r="H414" s="83"/>
      <c r="I414" s="83"/>
      <c r="J414" s="83"/>
      <c r="K414" s="83"/>
    </row>
    <row r="415" spans="1:14" x14ac:dyDescent="0.25">
      <c r="A415" s="83"/>
      <c r="B415" s="83"/>
      <c r="C415" s="83"/>
      <c r="D415" s="83"/>
      <c r="E415" s="83"/>
      <c r="F415" s="83"/>
      <c r="G415" s="83"/>
      <c r="H415" s="83"/>
      <c r="I415" s="83"/>
      <c r="J415" s="83"/>
      <c r="K415" s="83"/>
    </row>
    <row r="416" spans="1:14" x14ac:dyDescent="0.25">
      <c r="A416" s="83"/>
      <c r="B416" s="83"/>
      <c r="C416" s="83"/>
      <c r="D416" s="83"/>
      <c r="E416" s="83"/>
      <c r="F416" s="83"/>
      <c r="G416" s="83"/>
      <c r="H416" s="83"/>
      <c r="I416" s="83"/>
      <c r="J416" s="83"/>
      <c r="K416" s="83"/>
    </row>
    <row r="417" spans="1:11" x14ac:dyDescent="0.25">
      <c r="A417" s="83"/>
      <c r="B417" s="83"/>
      <c r="C417" s="83"/>
      <c r="D417" s="83"/>
      <c r="E417" s="83"/>
      <c r="F417" s="83"/>
      <c r="G417" s="83"/>
      <c r="H417" s="83"/>
      <c r="I417" s="83"/>
      <c r="J417" s="83"/>
      <c r="K417" s="83"/>
    </row>
    <row r="418" spans="1:11" x14ac:dyDescent="0.25">
      <c r="A418" s="83"/>
      <c r="B418" s="83"/>
      <c r="C418" s="83"/>
      <c r="D418" s="83"/>
      <c r="E418" s="83"/>
      <c r="F418" s="83"/>
      <c r="G418" s="83"/>
      <c r="H418" s="83"/>
      <c r="I418" s="83"/>
      <c r="J418" s="83"/>
      <c r="K418" s="83"/>
    </row>
    <row r="419" spans="1:11" x14ac:dyDescent="0.25">
      <c r="A419" s="83"/>
      <c r="B419" s="83"/>
      <c r="C419" s="83"/>
      <c r="D419" s="83"/>
      <c r="E419" s="83"/>
      <c r="F419" s="83"/>
      <c r="G419" s="83"/>
      <c r="H419" s="83"/>
      <c r="I419" s="83"/>
      <c r="J419" s="83"/>
      <c r="K419" s="83"/>
    </row>
    <row r="420" spans="1:11" x14ac:dyDescent="0.25">
      <c r="A420" s="83"/>
      <c r="B420" s="83"/>
      <c r="C420" s="83"/>
      <c r="D420" s="83"/>
      <c r="E420" s="83"/>
      <c r="F420" s="83"/>
      <c r="G420" s="83"/>
      <c r="H420" s="83"/>
      <c r="I420" s="83"/>
      <c r="J420" s="83"/>
      <c r="K420" s="83"/>
    </row>
    <row r="421" spans="1:11" x14ac:dyDescent="0.25">
      <c r="A421" s="83"/>
      <c r="B421" s="83"/>
      <c r="C421" s="83"/>
      <c r="D421" s="83"/>
      <c r="E421" s="83"/>
      <c r="F421" s="83"/>
      <c r="G421" s="83"/>
      <c r="H421" s="83"/>
      <c r="I421" s="83"/>
      <c r="J421" s="83"/>
      <c r="K421" s="83"/>
    </row>
    <row r="422" spans="1:11" x14ac:dyDescent="0.25">
      <c r="A422" s="83"/>
      <c r="B422" s="83"/>
      <c r="C422" s="83"/>
      <c r="D422" s="83"/>
      <c r="E422" s="83"/>
      <c r="F422" s="83"/>
      <c r="G422" s="83"/>
      <c r="H422" s="83"/>
      <c r="I422" s="83"/>
      <c r="J422" s="83"/>
      <c r="K422" s="83"/>
    </row>
    <row r="423" spans="1:11" x14ac:dyDescent="0.25">
      <c r="A423" s="83"/>
      <c r="B423" s="83"/>
      <c r="C423" s="83"/>
      <c r="D423" s="83"/>
      <c r="E423" s="83"/>
      <c r="F423" s="83"/>
      <c r="G423" s="83"/>
      <c r="H423" s="83"/>
      <c r="I423" s="83"/>
      <c r="J423" s="83"/>
      <c r="K423" s="83"/>
    </row>
    <row r="424" spans="1:11" x14ac:dyDescent="0.25">
      <c r="A424" s="83"/>
      <c r="B424" s="83"/>
      <c r="C424" s="83"/>
      <c r="D424" s="83"/>
      <c r="E424" s="83"/>
      <c r="F424" s="83"/>
      <c r="G424" s="83"/>
      <c r="H424" s="83"/>
      <c r="I424" s="83"/>
      <c r="J424" s="83"/>
      <c r="K424" s="83"/>
    </row>
    <row r="425" spans="1:11" x14ac:dyDescent="0.25">
      <c r="A425" s="83"/>
      <c r="B425" s="83"/>
      <c r="C425" s="83"/>
      <c r="D425" s="83"/>
      <c r="E425" s="83"/>
      <c r="F425" s="83"/>
      <c r="G425" s="83"/>
      <c r="H425" s="83"/>
      <c r="I425" s="83"/>
      <c r="J425" s="83"/>
      <c r="K425" s="83"/>
    </row>
    <row r="426" spans="1:11" x14ac:dyDescent="0.25">
      <c r="A426" s="83"/>
      <c r="B426" s="83"/>
      <c r="C426" s="83"/>
      <c r="D426" s="83"/>
      <c r="E426" s="83"/>
      <c r="F426" s="83"/>
      <c r="G426" s="83"/>
      <c r="H426" s="83"/>
      <c r="I426" s="83"/>
      <c r="J426" s="83"/>
      <c r="K426" s="83"/>
    </row>
    <row r="427" spans="1:11" x14ac:dyDescent="0.25">
      <c r="A427" s="83"/>
      <c r="B427" s="83"/>
      <c r="C427" s="83"/>
      <c r="D427" s="83"/>
      <c r="E427" s="83"/>
      <c r="F427" s="83"/>
      <c r="G427" s="83"/>
      <c r="H427" s="83"/>
      <c r="I427" s="83"/>
      <c r="J427" s="83"/>
      <c r="K427" s="83"/>
    </row>
    <row r="428" spans="1:11" x14ac:dyDescent="0.25">
      <c r="A428" s="83"/>
      <c r="B428" s="83"/>
      <c r="C428" s="83"/>
      <c r="D428" s="83"/>
      <c r="E428" s="83"/>
      <c r="F428" s="83"/>
      <c r="G428" s="83"/>
      <c r="H428" s="83"/>
      <c r="I428" s="83"/>
      <c r="J428" s="83"/>
      <c r="K428" s="83"/>
    </row>
    <row r="429" spans="1:11" x14ac:dyDescent="0.25">
      <c r="A429" s="83"/>
      <c r="B429" s="83"/>
      <c r="C429" s="83"/>
      <c r="D429" s="83"/>
      <c r="E429" s="83"/>
      <c r="F429" s="83"/>
      <c r="G429" s="83"/>
      <c r="H429" s="83"/>
      <c r="I429" s="83"/>
      <c r="J429" s="83"/>
      <c r="K429" s="83"/>
    </row>
    <row r="430" spans="1:11" x14ac:dyDescent="0.25">
      <c r="A430" s="83"/>
      <c r="B430" s="83"/>
      <c r="C430" s="83"/>
      <c r="D430" s="83"/>
      <c r="E430" s="83"/>
      <c r="F430" s="83"/>
      <c r="G430" s="83"/>
      <c r="H430" s="83"/>
      <c r="I430" s="83"/>
      <c r="J430" s="83"/>
      <c r="K430" s="83"/>
    </row>
    <row r="431" spans="1:11" x14ac:dyDescent="0.25">
      <c r="A431" s="83"/>
      <c r="B431" s="83"/>
      <c r="C431" s="83"/>
      <c r="D431" s="83"/>
      <c r="E431" s="83"/>
      <c r="F431" s="83"/>
      <c r="G431" s="83"/>
      <c r="H431" s="83"/>
      <c r="I431" s="83"/>
      <c r="J431" s="83"/>
      <c r="K431" s="83"/>
    </row>
    <row r="432" spans="1:11" x14ac:dyDescent="0.25">
      <c r="A432" s="83"/>
      <c r="B432" s="83"/>
      <c r="C432" s="83"/>
      <c r="D432" s="83"/>
      <c r="E432" s="83"/>
      <c r="F432" s="83"/>
      <c r="G432" s="83"/>
      <c r="H432" s="83"/>
      <c r="I432" s="83"/>
      <c r="J432" s="83"/>
      <c r="K432" s="83"/>
    </row>
    <row r="433" spans="1:11" x14ac:dyDescent="0.25">
      <c r="A433" s="83"/>
      <c r="B433" s="83"/>
      <c r="C433" s="83"/>
      <c r="D433" s="83"/>
      <c r="E433" s="83"/>
      <c r="F433" s="83"/>
      <c r="G433" s="83"/>
      <c r="H433" s="83"/>
      <c r="I433" s="83"/>
      <c r="J433" s="83"/>
      <c r="K433" s="83"/>
    </row>
    <row r="434" spans="1:11" x14ac:dyDescent="0.25">
      <c r="A434" s="83"/>
      <c r="B434" s="83"/>
      <c r="C434" s="83"/>
      <c r="D434" s="83"/>
      <c r="E434" s="83"/>
      <c r="F434" s="83"/>
      <c r="G434" s="83"/>
      <c r="H434" s="83"/>
      <c r="I434" s="83"/>
      <c r="J434" s="83"/>
      <c r="K434" s="83"/>
    </row>
    <row r="435" spans="1:11" x14ac:dyDescent="0.25">
      <c r="A435" s="83"/>
      <c r="B435" s="83"/>
      <c r="C435" s="83"/>
      <c r="D435" s="83"/>
      <c r="E435" s="83"/>
      <c r="F435" s="83"/>
      <c r="G435" s="83"/>
      <c r="H435" s="83"/>
      <c r="I435" s="83"/>
      <c r="J435" s="83"/>
      <c r="K435" s="83"/>
    </row>
    <row r="436" spans="1:11" x14ac:dyDescent="0.25">
      <c r="A436" s="83"/>
      <c r="B436" s="83"/>
      <c r="C436" s="83"/>
      <c r="D436" s="83"/>
      <c r="E436" s="83"/>
      <c r="F436" s="83"/>
      <c r="G436" s="83"/>
      <c r="H436" s="83"/>
      <c r="I436" s="83"/>
      <c r="J436" s="83"/>
      <c r="K436" s="83"/>
    </row>
    <row r="437" spans="1:11" x14ac:dyDescent="0.25">
      <c r="A437" s="83"/>
      <c r="B437" s="83"/>
      <c r="C437" s="83"/>
      <c r="D437" s="83"/>
      <c r="E437" s="83"/>
      <c r="F437" s="83"/>
      <c r="G437" s="83"/>
      <c r="H437" s="83"/>
      <c r="I437" s="83"/>
      <c r="J437" s="83"/>
      <c r="K437" s="83"/>
    </row>
    <row r="438" spans="1:11" x14ac:dyDescent="0.25">
      <c r="A438" s="83"/>
      <c r="B438" s="83"/>
      <c r="C438" s="83"/>
      <c r="D438" s="83"/>
      <c r="E438" s="83"/>
      <c r="F438" s="83"/>
      <c r="G438" s="83"/>
      <c r="H438" s="83"/>
      <c r="I438" s="83"/>
      <c r="J438" s="83"/>
      <c r="K438" s="83"/>
    </row>
    <row r="439" spans="1:11" x14ac:dyDescent="0.25">
      <c r="A439" s="83"/>
      <c r="B439" s="83"/>
      <c r="C439" s="83"/>
      <c r="D439" s="83"/>
      <c r="E439" s="83"/>
      <c r="F439" s="83"/>
      <c r="G439" s="83"/>
      <c r="H439" s="83"/>
      <c r="I439" s="83"/>
      <c r="J439" s="83"/>
      <c r="K439" s="83"/>
    </row>
    <row r="440" spans="1:11" x14ac:dyDescent="0.25">
      <c r="A440" s="83"/>
      <c r="B440" s="83"/>
      <c r="C440" s="83"/>
      <c r="D440" s="83"/>
      <c r="E440" s="83"/>
      <c r="F440" s="83"/>
      <c r="G440" s="83"/>
      <c r="H440" s="83"/>
      <c r="I440" s="83"/>
      <c r="J440" s="83"/>
      <c r="K440" s="83"/>
    </row>
    <row r="441" spans="1:11" x14ac:dyDescent="0.25">
      <c r="A441" s="83"/>
      <c r="B441" s="83"/>
      <c r="C441" s="83"/>
      <c r="D441" s="83"/>
      <c r="E441" s="83"/>
      <c r="F441" s="83"/>
      <c r="G441" s="83"/>
      <c r="H441" s="83"/>
      <c r="I441" s="83"/>
      <c r="J441" s="83"/>
      <c r="K441" s="83"/>
    </row>
    <row r="442" spans="1:11" x14ac:dyDescent="0.25">
      <c r="A442" s="83"/>
      <c r="B442" s="83"/>
      <c r="C442" s="83"/>
      <c r="D442" s="83"/>
      <c r="E442" s="83"/>
      <c r="F442" s="83"/>
      <c r="G442" s="83"/>
      <c r="H442" s="83"/>
      <c r="I442" s="83"/>
      <c r="J442" s="83"/>
      <c r="K442" s="83"/>
    </row>
    <row r="443" spans="1:11" x14ac:dyDescent="0.25">
      <c r="A443" s="83"/>
      <c r="B443" s="83"/>
      <c r="C443" s="83"/>
      <c r="D443" s="83"/>
      <c r="E443" s="83"/>
      <c r="F443" s="83"/>
      <c r="G443" s="83"/>
      <c r="H443" s="83"/>
      <c r="I443" s="83"/>
      <c r="J443" s="83"/>
      <c r="K443" s="83"/>
    </row>
    <row r="444" spans="1:11" x14ac:dyDescent="0.25">
      <c r="A444" s="83"/>
      <c r="B444" s="83"/>
      <c r="C444" s="83"/>
      <c r="D444" s="83"/>
      <c r="E444" s="83"/>
      <c r="F444" s="83"/>
      <c r="G444" s="83"/>
      <c r="H444" s="83"/>
      <c r="I444" s="83"/>
      <c r="J444" s="83"/>
      <c r="K444" s="83"/>
    </row>
    <row r="445" spans="1:11" x14ac:dyDescent="0.25">
      <c r="A445" s="83"/>
      <c r="B445" s="83"/>
      <c r="C445" s="83"/>
      <c r="D445" s="83"/>
      <c r="E445" s="83"/>
      <c r="F445" s="83"/>
      <c r="G445" s="83"/>
      <c r="H445" s="83"/>
      <c r="I445" s="83"/>
      <c r="J445" s="83"/>
      <c r="K445" s="83"/>
    </row>
    <row r="446" spans="1:11" x14ac:dyDescent="0.25">
      <c r="A446" s="83"/>
      <c r="B446" s="83"/>
      <c r="C446" s="83"/>
      <c r="D446" s="83"/>
      <c r="E446" s="83"/>
      <c r="F446" s="83"/>
      <c r="G446" s="83"/>
      <c r="H446" s="83"/>
      <c r="I446" s="83"/>
      <c r="J446" s="83"/>
      <c r="K446" s="83"/>
    </row>
    <row r="447" spans="1:11" x14ac:dyDescent="0.25">
      <c r="A447" s="83"/>
      <c r="B447" s="83"/>
      <c r="C447" s="83"/>
      <c r="D447" s="83"/>
      <c r="E447" s="83"/>
      <c r="F447" s="83"/>
      <c r="G447" s="83"/>
      <c r="H447" s="83"/>
      <c r="I447" s="83"/>
      <c r="J447" s="83"/>
      <c r="K447" s="83"/>
    </row>
    <row r="448" spans="1:11" x14ac:dyDescent="0.25">
      <c r="A448" s="83"/>
      <c r="B448" s="83"/>
      <c r="C448" s="83"/>
      <c r="D448" s="83"/>
      <c r="E448" s="83"/>
      <c r="F448" s="83"/>
      <c r="G448" s="83"/>
      <c r="H448" s="83"/>
      <c r="I448" s="83"/>
      <c r="J448" s="83"/>
      <c r="K448" s="83"/>
    </row>
    <row r="449" spans="1:11" x14ac:dyDescent="0.25">
      <c r="A449" s="83"/>
      <c r="B449" s="83"/>
      <c r="C449" s="83"/>
      <c r="D449" s="83"/>
      <c r="E449" s="83"/>
      <c r="F449" s="83"/>
      <c r="G449" s="83"/>
      <c r="H449" s="83"/>
      <c r="I449" s="83"/>
      <c r="J449" s="83"/>
      <c r="K449" s="83"/>
    </row>
    <row r="450" spans="1:11" x14ac:dyDescent="0.25">
      <c r="A450" s="83"/>
      <c r="B450" s="83"/>
      <c r="C450" s="83"/>
      <c r="D450" s="83"/>
      <c r="E450" s="83"/>
      <c r="F450" s="83"/>
      <c r="G450" s="83"/>
      <c r="H450" s="83"/>
      <c r="I450" s="83"/>
      <c r="J450" s="83"/>
      <c r="K450" s="83"/>
    </row>
    <row r="451" spans="1:11" x14ac:dyDescent="0.25">
      <c r="A451" s="83"/>
      <c r="B451" s="83"/>
      <c r="C451" s="83"/>
      <c r="D451" s="83"/>
      <c r="E451" s="83"/>
      <c r="F451" s="83"/>
      <c r="G451" s="83"/>
      <c r="H451" s="83"/>
      <c r="I451" s="83"/>
      <c r="J451" s="83"/>
      <c r="K451" s="83"/>
    </row>
    <row r="452" spans="1:11" x14ac:dyDescent="0.25">
      <c r="A452" s="83"/>
      <c r="B452" s="83"/>
      <c r="C452" s="83"/>
      <c r="D452" s="83"/>
      <c r="E452" s="83"/>
      <c r="F452" s="83"/>
      <c r="G452" s="83"/>
      <c r="H452" s="83"/>
      <c r="I452" s="83"/>
      <c r="J452" s="83"/>
      <c r="K452" s="83"/>
    </row>
    <row r="453" spans="1:11" x14ac:dyDescent="0.25">
      <c r="A453" s="83"/>
      <c r="B453" s="83"/>
      <c r="C453" s="83"/>
      <c r="D453" s="83"/>
      <c r="E453" s="83"/>
      <c r="F453" s="83"/>
      <c r="G453" s="83"/>
      <c r="H453" s="83"/>
      <c r="I453" s="83"/>
      <c r="J453" s="83"/>
      <c r="K453" s="83"/>
    </row>
    <row r="454" spans="1:11" x14ac:dyDescent="0.25">
      <c r="A454" s="83"/>
      <c r="B454" s="83"/>
      <c r="C454" s="83"/>
      <c r="D454" s="83"/>
      <c r="E454" s="83"/>
      <c r="F454" s="83"/>
      <c r="G454" s="83"/>
      <c r="H454" s="83"/>
      <c r="I454" s="83"/>
      <c r="J454" s="83"/>
      <c r="K454" s="83"/>
    </row>
    <row r="455" spans="1:11" x14ac:dyDescent="0.25">
      <c r="A455" s="83"/>
      <c r="B455" s="83"/>
      <c r="C455" s="83"/>
      <c r="D455" s="83"/>
      <c r="E455" s="83"/>
      <c r="F455" s="83"/>
      <c r="G455" s="83"/>
      <c r="H455" s="83"/>
      <c r="I455" s="83"/>
      <c r="J455" s="83"/>
      <c r="K455" s="83"/>
    </row>
    <row r="456" spans="1:11" x14ac:dyDescent="0.25">
      <c r="A456" s="83"/>
      <c r="B456" s="83"/>
      <c r="C456" s="83"/>
      <c r="D456" s="83"/>
      <c r="E456" s="83"/>
      <c r="F456" s="83"/>
      <c r="G456" s="83"/>
      <c r="H456" s="83"/>
      <c r="I456" s="83"/>
      <c r="J456" s="83"/>
      <c r="K456" s="83"/>
    </row>
    <row r="457" spans="1:11" x14ac:dyDescent="0.25">
      <c r="A457" s="83"/>
      <c r="B457" s="83"/>
      <c r="C457" s="83"/>
      <c r="D457" s="83"/>
      <c r="E457" s="83"/>
      <c r="F457" s="83"/>
      <c r="G457" s="83"/>
      <c r="H457" s="83"/>
      <c r="I457" s="83"/>
      <c r="J457" s="83"/>
      <c r="K457" s="83"/>
    </row>
    <row r="458" spans="1:11" x14ac:dyDescent="0.25">
      <c r="A458" s="83"/>
      <c r="B458" s="83"/>
      <c r="C458" s="83"/>
      <c r="D458" s="83"/>
      <c r="E458" s="83"/>
      <c r="F458" s="83"/>
      <c r="G458" s="83"/>
      <c r="H458" s="83"/>
      <c r="I458" s="83"/>
      <c r="J458" s="83"/>
      <c r="K458" s="83"/>
    </row>
    <row r="459" spans="1:11" x14ac:dyDescent="0.25">
      <c r="A459" s="83"/>
      <c r="B459" s="83"/>
      <c r="C459" s="83"/>
      <c r="D459" s="83"/>
      <c r="E459" s="83"/>
      <c r="F459" s="83"/>
      <c r="G459" s="83"/>
      <c r="H459" s="83"/>
      <c r="I459" s="83"/>
      <c r="J459" s="83"/>
      <c r="K459" s="83"/>
    </row>
    <row r="460" spans="1:11" x14ac:dyDescent="0.25">
      <c r="A460" s="83"/>
      <c r="B460" s="83"/>
      <c r="C460" s="83"/>
      <c r="D460" s="83"/>
      <c r="E460" s="83"/>
      <c r="F460" s="83"/>
      <c r="G460" s="83"/>
      <c r="H460" s="83"/>
      <c r="I460" s="83"/>
      <c r="J460" s="83"/>
      <c r="K460" s="83"/>
    </row>
    <row r="461" spans="1:11" x14ac:dyDescent="0.25">
      <c r="A461" s="83"/>
      <c r="B461" s="83"/>
      <c r="C461" s="83"/>
      <c r="D461" s="83"/>
      <c r="E461" s="83"/>
      <c r="F461" s="83"/>
      <c r="G461" s="83"/>
      <c r="H461" s="83"/>
      <c r="I461" s="83"/>
      <c r="J461" s="83"/>
      <c r="K461" s="83"/>
    </row>
    <row r="462" spans="1:11" x14ac:dyDescent="0.25">
      <c r="A462" s="83"/>
      <c r="B462" s="83"/>
      <c r="C462" s="83"/>
      <c r="D462" s="83"/>
      <c r="E462" s="83"/>
      <c r="F462" s="83"/>
      <c r="G462" s="83"/>
      <c r="H462" s="83"/>
      <c r="I462" s="83"/>
      <c r="J462" s="83"/>
      <c r="K462" s="83"/>
    </row>
    <row r="463" spans="1:11" x14ac:dyDescent="0.25">
      <c r="A463" s="83"/>
      <c r="B463" s="83"/>
      <c r="C463" s="83"/>
      <c r="D463" s="83"/>
      <c r="E463" s="83"/>
      <c r="F463" s="83"/>
      <c r="G463" s="83"/>
      <c r="H463" s="83"/>
      <c r="I463" s="83"/>
      <c r="J463" s="83"/>
      <c r="K463" s="83"/>
    </row>
    <row r="464" spans="1:11" x14ac:dyDescent="0.25">
      <c r="A464" s="83"/>
      <c r="B464" s="83"/>
      <c r="C464" s="83"/>
      <c r="D464" s="83"/>
      <c r="E464" s="83"/>
      <c r="F464" s="83"/>
      <c r="G464" s="83"/>
      <c r="H464" s="83"/>
      <c r="I464" s="83"/>
      <c r="J464" s="83"/>
      <c r="K464" s="83"/>
    </row>
    <row r="465" spans="1:11" x14ac:dyDescent="0.25">
      <c r="A465" s="83"/>
      <c r="B465" s="83"/>
      <c r="C465" s="83"/>
      <c r="D465" s="83"/>
      <c r="E465" s="83"/>
      <c r="F465" s="83"/>
      <c r="G465" s="83"/>
      <c r="H465" s="83"/>
      <c r="I465" s="83"/>
      <c r="J465" s="83"/>
      <c r="K465" s="83"/>
    </row>
    <row r="466" spans="1:11" x14ac:dyDescent="0.25">
      <c r="A466" s="83"/>
      <c r="B466" s="83"/>
      <c r="C466" s="83"/>
      <c r="D466" s="83"/>
      <c r="E466" s="83"/>
      <c r="F466" s="83"/>
      <c r="G466" s="83"/>
      <c r="H466" s="83"/>
      <c r="I466" s="83"/>
      <c r="J466" s="83"/>
      <c r="K466" s="83"/>
    </row>
    <row r="467" spans="1:11" x14ac:dyDescent="0.25">
      <c r="A467" s="83"/>
      <c r="B467" s="83"/>
      <c r="C467" s="83"/>
      <c r="D467" s="83"/>
      <c r="E467" s="83"/>
      <c r="F467" s="83"/>
      <c r="G467" s="83"/>
      <c r="H467" s="83"/>
      <c r="I467" s="83"/>
      <c r="J467" s="83"/>
      <c r="K467" s="83"/>
    </row>
    <row r="468" spans="1:11" x14ac:dyDescent="0.25">
      <c r="A468" s="83"/>
      <c r="B468" s="83"/>
      <c r="C468" s="83"/>
      <c r="D468" s="83"/>
      <c r="E468" s="83"/>
      <c r="F468" s="83"/>
      <c r="G468" s="83"/>
      <c r="H468" s="83"/>
      <c r="I468" s="83"/>
      <c r="J468" s="83"/>
      <c r="K468" s="83"/>
    </row>
  </sheetData>
  <sheetProtection algorithmName="SHA-512" hashValue="wrKPZtqm6SB0mObG47gVlDeo7fZcrUw6XWlUNG5cPYBitZltUBjZpsCwk8LPdcaIWU777C9NHl4MdLvzhwxeyQ==" saltValue="I6wvq2ZFFSIHY/zEjkGWJw==" spinCount="100000" sheet="1" objects="1" scenarios="1" selectLockedCells="1"/>
  <mergeCells count="44">
    <mergeCell ref="C45:E45"/>
    <mergeCell ref="C46:E46"/>
    <mergeCell ref="C47:E47"/>
    <mergeCell ref="C7:E7"/>
    <mergeCell ref="B6:E6"/>
    <mergeCell ref="C40:E40"/>
    <mergeCell ref="C41:E41"/>
    <mergeCell ref="C42:E42"/>
    <mergeCell ref="C43:E43"/>
    <mergeCell ref="C44:E44"/>
    <mergeCell ref="C35:E35"/>
    <mergeCell ref="C36:E36"/>
    <mergeCell ref="C37:E37"/>
    <mergeCell ref="C38:E38"/>
    <mergeCell ref="C39:E39"/>
    <mergeCell ref="C30:E30"/>
    <mergeCell ref="C32:E32"/>
    <mergeCell ref="C33:E33"/>
    <mergeCell ref="C34:E34"/>
    <mergeCell ref="C25:E25"/>
    <mergeCell ref="C26:E26"/>
    <mergeCell ref="C27:E27"/>
    <mergeCell ref="C28:E28"/>
    <mergeCell ref="C29:E29"/>
    <mergeCell ref="C21:E21"/>
    <mergeCell ref="C22:E22"/>
    <mergeCell ref="C23:E23"/>
    <mergeCell ref="C24:E24"/>
    <mergeCell ref="C31:E31"/>
    <mergeCell ref="C16:E16"/>
    <mergeCell ref="C17:E17"/>
    <mergeCell ref="C18:E18"/>
    <mergeCell ref="C19:E19"/>
    <mergeCell ref="C20:E20"/>
    <mergeCell ref="C11:E11"/>
    <mergeCell ref="C12:E12"/>
    <mergeCell ref="C13:E13"/>
    <mergeCell ref="C14:E14"/>
    <mergeCell ref="C15:E15"/>
    <mergeCell ref="F3:H4"/>
    <mergeCell ref="B1:J1"/>
    <mergeCell ref="C8:E8"/>
    <mergeCell ref="C9:E9"/>
    <mergeCell ref="C10:E10"/>
  </mergeCells>
  <conditionalFormatting sqref="F3:H4">
    <cfRule type="expression" dxfId="41" priority="3">
      <formula>$D$3="Yes"</formula>
    </cfRule>
  </conditionalFormatting>
  <conditionalFormatting sqref="I4">
    <cfRule type="expression" dxfId="40" priority="2">
      <formula>$D$3="Yes"</formula>
    </cfRule>
  </conditionalFormatting>
  <conditionalFormatting sqref="D4">
    <cfRule type="expression" dxfId="39" priority="1">
      <formula>$D$3="No"</formula>
    </cfRule>
  </conditionalFormatting>
  <dataValidations count="1">
    <dataValidation type="list" allowBlank="1" showInputMessage="1" showErrorMessage="1" sqref="D3">
      <formula1>$N$8:$N$10</formula1>
    </dataValidation>
  </dataValidations>
  <pageMargins left="0.45" right="0.45" top="0.5" bottom="0.5" header="0.3" footer="0.3"/>
  <pageSetup scale="70" orientation="portrait" r:id="rId1"/>
  <headerFooter>
    <oddHeader>&amp;A&amp;RPage &amp;P</oddHeader>
  </headerFooter>
  <rowBreaks count="1" manualBreakCount="1">
    <brk id="48" max="16383" man="1"/>
  </rowBreaks>
  <colBreaks count="1" manualBreakCount="1">
    <brk id="11"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76"/>
  <sheetViews>
    <sheetView zoomScaleNormal="100" workbookViewId="0"/>
  </sheetViews>
  <sheetFormatPr defaultRowHeight="15" x14ac:dyDescent="0.25"/>
  <cols>
    <col min="1" max="1" width="2.28515625" style="3" customWidth="1"/>
    <col min="8" max="8" width="13.7109375" customWidth="1"/>
    <col min="9" max="9" width="21" customWidth="1"/>
    <col min="14" max="14" width="4.42578125" style="3" customWidth="1"/>
    <col min="15" max="38" width="9.140625" style="64"/>
  </cols>
  <sheetData>
    <row r="1" spans="1:18" ht="27" customHeight="1" x14ac:dyDescent="0.25">
      <c r="B1" s="581" t="s">
        <v>286</v>
      </c>
      <c r="C1" s="582"/>
      <c r="D1" s="582"/>
      <c r="E1" s="582"/>
      <c r="F1" s="582"/>
      <c r="G1" s="582"/>
      <c r="H1" s="582"/>
      <c r="I1" s="582"/>
      <c r="J1" s="582"/>
      <c r="K1" s="582"/>
      <c r="L1" s="582"/>
      <c r="M1" s="583"/>
    </row>
    <row r="2" spans="1:18" ht="18" customHeight="1" x14ac:dyDescent="0.25">
      <c r="B2" s="527"/>
      <c r="C2" s="527"/>
      <c r="D2" s="527"/>
      <c r="E2" s="527"/>
      <c r="F2" s="527"/>
      <c r="G2" s="527"/>
      <c r="H2" s="527"/>
      <c r="I2" s="527"/>
      <c r="J2" s="527"/>
      <c r="K2" s="527"/>
      <c r="L2" s="527"/>
      <c r="M2" s="527"/>
    </row>
    <row r="3" spans="1:18" ht="18" customHeight="1" x14ac:dyDescent="0.25">
      <c r="B3" s="527"/>
      <c r="C3" s="527"/>
      <c r="D3" s="527"/>
      <c r="E3" s="527"/>
      <c r="F3" s="527"/>
      <c r="G3" s="527"/>
      <c r="H3" s="527"/>
      <c r="I3" s="527"/>
      <c r="J3" s="527"/>
      <c r="K3" s="527"/>
      <c r="L3" s="527"/>
      <c r="M3" s="527"/>
    </row>
    <row r="4" spans="1:18" x14ac:dyDescent="0.25">
      <c r="B4" s="3"/>
      <c r="C4" s="3"/>
      <c r="D4" s="3"/>
      <c r="E4" s="3"/>
      <c r="F4" s="3"/>
      <c r="G4" s="3"/>
      <c r="H4" s="3"/>
      <c r="I4" s="3"/>
      <c r="J4" s="3"/>
      <c r="K4" s="3"/>
      <c r="L4" s="3"/>
      <c r="M4" s="3"/>
    </row>
    <row r="5" spans="1:18" ht="15" customHeight="1" x14ac:dyDescent="0.25">
      <c r="A5" s="378"/>
      <c r="B5" s="591" t="s">
        <v>349</v>
      </c>
      <c r="C5" s="591"/>
      <c r="D5" s="591"/>
      <c r="E5" s="591"/>
      <c r="F5" s="591"/>
      <c r="G5" s="591"/>
      <c r="H5" s="591"/>
      <c r="I5" s="591"/>
      <c r="J5" s="591"/>
      <c r="K5" s="591"/>
      <c r="L5" s="3"/>
      <c r="M5" s="3"/>
      <c r="R5" s="182" t="s">
        <v>139</v>
      </c>
    </row>
    <row r="6" spans="1:18" ht="33" customHeight="1" x14ac:dyDescent="0.25">
      <c r="A6" s="648"/>
      <c r="B6" s="648" t="s">
        <v>333</v>
      </c>
      <c r="C6" s="648"/>
      <c r="D6" s="648"/>
      <c r="E6" s="648"/>
      <c r="F6" s="648"/>
      <c r="G6" s="648"/>
      <c r="H6" s="648"/>
      <c r="I6" s="648"/>
      <c r="J6" s="648"/>
      <c r="K6" s="648"/>
      <c r="L6" s="648"/>
      <c r="M6" s="648"/>
    </row>
    <row r="7" spans="1:18" x14ac:dyDescent="0.25">
      <c r="A7" s="648"/>
      <c r="B7" s="355"/>
      <c r="C7" s="3"/>
      <c r="D7" s="3"/>
      <c r="E7" s="3"/>
      <c r="F7" s="3"/>
      <c r="G7" s="3"/>
      <c r="H7" s="3"/>
      <c r="I7" s="3"/>
      <c r="J7" s="3"/>
      <c r="K7" s="3"/>
      <c r="L7" s="3"/>
      <c r="M7" s="3"/>
    </row>
    <row r="8" spans="1:18" x14ac:dyDescent="0.25">
      <c r="B8" s="3"/>
      <c r="C8" s="3"/>
      <c r="D8" s="3"/>
      <c r="E8" s="3"/>
      <c r="F8" s="3"/>
      <c r="G8" s="3"/>
      <c r="H8" s="3"/>
      <c r="I8" s="3"/>
      <c r="J8" s="3"/>
      <c r="K8" s="3"/>
      <c r="L8" s="3"/>
      <c r="M8" s="3"/>
    </row>
    <row r="9" spans="1:18" x14ac:dyDescent="0.25">
      <c r="B9" s="3"/>
      <c r="C9" s="3"/>
      <c r="D9" s="3"/>
      <c r="E9" s="3"/>
      <c r="F9" s="3"/>
      <c r="G9" s="3"/>
      <c r="H9" s="3"/>
      <c r="I9" s="3"/>
      <c r="J9" s="3"/>
      <c r="K9" s="3"/>
      <c r="L9" s="3"/>
      <c r="M9" s="3"/>
    </row>
    <row r="10" spans="1:18" x14ac:dyDescent="0.25">
      <c r="B10" s="3"/>
      <c r="C10" s="3"/>
      <c r="D10" s="3"/>
      <c r="E10" s="3"/>
      <c r="F10" s="3"/>
      <c r="G10" s="3"/>
      <c r="H10" s="3"/>
      <c r="I10" s="3"/>
      <c r="J10" s="3"/>
      <c r="K10" s="3"/>
      <c r="L10" s="3"/>
      <c r="M10" s="3"/>
    </row>
    <row r="11" spans="1:18" x14ac:dyDescent="0.25">
      <c r="B11" s="3"/>
      <c r="C11" s="3"/>
      <c r="D11" s="3"/>
      <c r="E11" s="3"/>
      <c r="F11" s="3"/>
      <c r="G11" s="3"/>
      <c r="H11" s="3"/>
      <c r="I11" s="3"/>
      <c r="J11" s="3"/>
      <c r="K11" s="3"/>
      <c r="L11" s="3"/>
      <c r="M11" s="3"/>
    </row>
    <row r="12" spans="1:18" x14ac:dyDescent="0.25">
      <c r="B12" s="3"/>
      <c r="C12" s="3"/>
      <c r="D12" s="3"/>
      <c r="E12" s="3"/>
      <c r="F12" s="3"/>
      <c r="G12" s="3"/>
      <c r="H12" s="3"/>
      <c r="I12" s="3"/>
      <c r="J12" s="3"/>
      <c r="K12" s="3"/>
      <c r="L12" s="3"/>
      <c r="M12" s="3"/>
    </row>
    <row r="13" spans="1:18" x14ac:dyDescent="0.25">
      <c r="B13" s="3"/>
      <c r="C13" s="3"/>
      <c r="D13" s="3"/>
      <c r="E13" s="3"/>
      <c r="F13" s="3"/>
      <c r="G13" s="3"/>
      <c r="H13" s="3"/>
      <c r="I13" s="3"/>
      <c r="J13" s="3"/>
      <c r="K13" s="3"/>
      <c r="L13" s="3"/>
      <c r="M13" s="3"/>
    </row>
    <row r="14" spans="1:18" x14ac:dyDescent="0.25">
      <c r="B14" s="3"/>
      <c r="C14" s="3"/>
      <c r="D14" s="3"/>
      <c r="E14" s="3"/>
      <c r="F14" s="3"/>
      <c r="G14" s="3"/>
      <c r="H14" s="3"/>
      <c r="I14" s="3"/>
      <c r="J14" s="3"/>
      <c r="K14" s="3"/>
      <c r="L14" s="3"/>
      <c r="M14" s="3"/>
    </row>
    <row r="15" spans="1:18" x14ac:dyDescent="0.25">
      <c r="B15" s="3"/>
      <c r="C15" s="3"/>
      <c r="D15" s="3"/>
      <c r="E15" s="3"/>
      <c r="F15" s="3"/>
      <c r="G15" s="3"/>
      <c r="H15" s="3"/>
      <c r="I15" s="3"/>
      <c r="J15" s="3"/>
      <c r="K15" s="3"/>
      <c r="L15" s="3"/>
      <c r="M15" s="3"/>
    </row>
    <row r="16" spans="1:18" x14ac:dyDescent="0.25">
      <c r="B16" s="3"/>
      <c r="C16" s="3"/>
      <c r="D16" s="3"/>
      <c r="E16" s="3"/>
      <c r="F16" s="3"/>
      <c r="G16" s="3"/>
      <c r="H16" s="3"/>
      <c r="I16" s="3"/>
      <c r="J16" s="3"/>
      <c r="K16" s="3"/>
      <c r="L16" s="3"/>
      <c r="M16" s="3"/>
    </row>
    <row r="17" spans="2:13" x14ac:dyDescent="0.25">
      <c r="B17" s="3"/>
      <c r="C17" s="3"/>
      <c r="D17" s="3"/>
      <c r="E17" s="3"/>
      <c r="F17" s="3"/>
      <c r="G17" s="3"/>
      <c r="H17" s="3"/>
      <c r="I17" s="3"/>
      <c r="J17" s="3"/>
      <c r="K17" s="3"/>
      <c r="L17" s="3"/>
      <c r="M17" s="3"/>
    </row>
    <row r="18" spans="2:13" x14ac:dyDescent="0.25">
      <c r="B18" s="3"/>
      <c r="C18" s="3"/>
      <c r="D18" s="3"/>
      <c r="E18" s="3"/>
      <c r="F18" s="3"/>
      <c r="G18" s="3"/>
      <c r="H18" s="3"/>
      <c r="I18" s="3"/>
      <c r="J18" s="3"/>
      <c r="K18" s="3"/>
      <c r="L18" s="3"/>
      <c r="M18" s="3"/>
    </row>
    <row r="19" spans="2:13" x14ac:dyDescent="0.25">
      <c r="B19" s="3"/>
      <c r="C19" s="3"/>
      <c r="D19" s="3"/>
      <c r="E19" s="3"/>
      <c r="F19" s="3"/>
      <c r="G19" s="3"/>
      <c r="H19" s="3"/>
      <c r="I19" s="3"/>
      <c r="J19" s="3"/>
      <c r="K19" s="3"/>
      <c r="L19" s="3"/>
      <c r="M19" s="3"/>
    </row>
    <row r="20" spans="2:13" x14ac:dyDescent="0.25">
      <c r="B20" s="3"/>
      <c r="C20" s="3"/>
      <c r="D20" s="3"/>
      <c r="E20" s="3"/>
      <c r="F20" s="3"/>
      <c r="G20" s="3"/>
      <c r="H20" s="3"/>
      <c r="I20" s="3"/>
      <c r="J20" s="3"/>
      <c r="K20" s="3"/>
      <c r="L20" s="3"/>
      <c r="M20" s="3"/>
    </row>
    <row r="21" spans="2:13" x14ac:dyDescent="0.25">
      <c r="B21" s="3"/>
      <c r="C21" s="3"/>
      <c r="D21" s="3"/>
      <c r="E21" s="3"/>
      <c r="F21" s="3"/>
      <c r="G21" s="3"/>
      <c r="H21" s="3"/>
      <c r="I21" s="3"/>
      <c r="J21" s="3"/>
      <c r="K21" s="3"/>
      <c r="L21" s="3"/>
      <c r="M21" s="3"/>
    </row>
    <row r="22" spans="2:13" x14ac:dyDescent="0.25">
      <c r="B22" s="3"/>
      <c r="C22" s="3"/>
      <c r="D22" s="3"/>
      <c r="E22" s="3"/>
      <c r="F22" s="3"/>
      <c r="G22" s="3"/>
      <c r="H22" s="3"/>
      <c r="I22" s="3"/>
      <c r="J22" s="3"/>
      <c r="K22" s="3"/>
      <c r="L22" s="3"/>
      <c r="M22" s="3"/>
    </row>
    <row r="23" spans="2:13" x14ac:dyDescent="0.25">
      <c r="B23" s="3"/>
      <c r="C23" s="3"/>
      <c r="D23" s="3"/>
      <c r="E23" s="3"/>
      <c r="F23" s="3"/>
      <c r="G23" s="3"/>
      <c r="H23" s="3"/>
      <c r="I23" s="3"/>
      <c r="J23" s="3"/>
      <c r="K23" s="3"/>
      <c r="L23" s="3"/>
      <c r="M23" s="3"/>
    </row>
    <row r="24" spans="2:13" x14ac:dyDescent="0.25">
      <c r="B24" s="3"/>
      <c r="C24" s="3"/>
      <c r="D24" s="3"/>
      <c r="E24" s="3"/>
      <c r="F24" s="3"/>
      <c r="G24" s="3"/>
      <c r="H24" s="3"/>
      <c r="I24" s="3"/>
      <c r="J24" s="3"/>
      <c r="K24" s="3"/>
      <c r="L24" s="3"/>
      <c r="M24" s="3"/>
    </row>
    <row r="25" spans="2:13" x14ac:dyDescent="0.25">
      <c r="B25" s="3"/>
      <c r="C25" s="3"/>
      <c r="D25" s="3"/>
      <c r="E25" s="3"/>
      <c r="F25" s="3"/>
      <c r="G25" s="3"/>
      <c r="H25" s="3"/>
      <c r="I25" s="3"/>
      <c r="J25" s="3"/>
      <c r="K25" s="3"/>
      <c r="L25" s="3"/>
      <c r="M25" s="3"/>
    </row>
    <row r="26" spans="2:13" x14ac:dyDescent="0.25">
      <c r="B26" s="3"/>
      <c r="C26" s="3"/>
      <c r="D26" s="3"/>
      <c r="E26" s="3"/>
      <c r="F26" s="3"/>
      <c r="G26" s="3"/>
      <c r="H26" s="3"/>
      <c r="I26" s="3"/>
      <c r="J26" s="3"/>
      <c r="K26" s="3"/>
      <c r="L26" s="3"/>
      <c r="M26" s="3"/>
    </row>
    <row r="27" spans="2:13" x14ac:dyDescent="0.25">
      <c r="B27" s="3"/>
      <c r="C27" s="3"/>
      <c r="D27" s="3"/>
      <c r="E27" s="3"/>
      <c r="F27" s="3"/>
      <c r="G27" s="3"/>
      <c r="H27" s="3"/>
      <c r="I27" s="3"/>
      <c r="J27" s="3"/>
      <c r="K27" s="3"/>
      <c r="L27" s="3"/>
      <c r="M27" s="3"/>
    </row>
    <row r="28" spans="2:13" x14ac:dyDescent="0.25">
      <c r="B28" s="3"/>
      <c r="C28" s="3"/>
      <c r="D28" s="3"/>
      <c r="E28" s="3"/>
      <c r="F28" s="3"/>
      <c r="G28" s="3"/>
      <c r="H28" s="3"/>
      <c r="I28" s="3"/>
      <c r="J28" s="3"/>
      <c r="K28" s="3"/>
      <c r="L28" s="3"/>
      <c r="M28" s="3"/>
    </row>
    <row r="29" spans="2:13" x14ac:dyDescent="0.25">
      <c r="B29" s="3"/>
      <c r="C29" s="3"/>
      <c r="D29" s="3"/>
      <c r="E29" s="3"/>
      <c r="F29" s="3"/>
      <c r="G29" s="3"/>
      <c r="H29" s="3"/>
      <c r="I29" s="3"/>
      <c r="J29" s="3"/>
      <c r="K29" s="3"/>
      <c r="L29" s="3"/>
      <c r="M29" s="3"/>
    </row>
    <row r="30" spans="2:13" x14ac:dyDescent="0.25">
      <c r="B30" s="3"/>
      <c r="C30" s="3"/>
      <c r="D30" s="3"/>
      <c r="E30" s="3"/>
      <c r="F30" s="3"/>
      <c r="G30" s="3"/>
      <c r="H30" s="3"/>
      <c r="I30" s="3"/>
      <c r="J30" s="3"/>
      <c r="K30" s="3"/>
      <c r="L30" s="3"/>
      <c r="M30" s="3"/>
    </row>
    <row r="31" spans="2:13" x14ac:dyDescent="0.25">
      <c r="B31" s="3"/>
      <c r="C31" s="463"/>
      <c r="D31" s="3"/>
      <c r="E31" s="3"/>
      <c r="F31" s="3"/>
      <c r="G31" s="3"/>
      <c r="H31" s="3"/>
      <c r="I31" s="3"/>
      <c r="J31" s="3"/>
      <c r="K31" s="3"/>
      <c r="L31" s="3"/>
      <c r="M31" s="3"/>
    </row>
    <row r="32" spans="2:13" x14ac:dyDescent="0.25">
      <c r="B32" s="3"/>
      <c r="C32" s="3"/>
      <c r="D32" s="3"/>
      <c r="E32" s="3"/>
      <c r="F32" s="3"/>
      <c r="G32" s="3"/>
      <c r="H32" s="3"/>
      <c r="I32" s="3"/>
      <c r="J32" s="3"/>
      <c r="K32" s="3"/>
      <c r="L32" s="3"/>
      <c r="M32" s="3"/>
    </row>
    <row r="33" spans="2:13" x14ac:dyDescent="0.25">
      <c r="B33" s="3"/>
      <c r="C33" s="3"/>
      <c r="D33" s="3"/>
      <c r="E33" s="3"/>
      <c r="F33" s="3"/>
      <c r="G33" s="3"/>
      <c r="H33" s="3"/>
      <c r="I33" s="3"/>
      <c r="J33" s="3"/>
      <c r="K33" s="3"/>
      <c r="L33" s="3"/>
      <c r="M33" s="3"/>
    </row>
    <row r="34" spans="2:13" x14ac:dyDescent="0.25">
      <c r="B34" s="3"/>
      <c r="C34" s="3"/>
      <c r="D34" s="3"/>
      <c r="E34" s="3"/>
      <c r="F34" s="3"/>
      <c r="G34" s="3"/>
      <c r="H34" s="3"/>
      <c r="I34" s="3"/>
      <c r="J34" s="3"/>
      <c r="K34" s="3"/>
      <c r="L34" s="3"/>
      <c r="M34" s="3"/>
    </row>
    <row r="35" spans="2:13" x14ac:dyDescent="0.25">
      <c r="B35" s="3"/>
      <c r="C35" s="3"/>
      <c r="D35" s="3"/>
      <c r="E35" s="3"/>
      <c r="F35" s="3"/>
      <c r="G35" s="3"/>
      <c r="H35" s="3"/>
      <c r="I35" s="3"/>
      <c r="J35" s="3"/>
      <c r="K35" s="3"/>
      <c r="L35" s="3"/>
      <c r="M35" s="3"/>
    </row>
    <row r="36" spans="2:13" x14ac:dyDescent="0.25">
      <c r="B36" s="3"/>
      <c r="C36" s="3"/>
      <c r="D36" s="3"/>
      <c r="E36" s="3"/>
      <c r="F36" s="3"/>
      <c r="G36" s="3"/>
      <c r="H36" s="3"/>
      <c r="I36" s="3"/>
      <c r="J36" s="3"/>
      <c r="K36" s="3"/>
      <c r="L36" s="3"/>
      <c r="M36" s="3"/>
    </row>
    <row r="37" spans="2:13" x14ac:dyDescent="0.25">
      <c r="B37" s="3"/>
      <c r="C37" s="3"/>
      <c r="D37" s="3"/>
      <c r="E37" s="3"/>
      <c r="F37" s="3"/>
      <c r="G37" s="3"/>
      <c r="H37" s="3"/>
      <c r="I37" s="3"/>
      <c r="J37" s="3"/>
      <c r="K37" s="3"/>
      <c r="L37" s="3"/>
      <c r="M37" s="3"/>
    </row>
    <row r="38" spans="2:13" x14ac:dyDescent="0.25">
      <c r="B38" s="3"/>
      <c r="C38" s="3"/>
      <c r="D38" s="3"/>
      <c r="E38" s="3"/>
      <c r="F38" s="3"/>
      <c r="G38" s="3"/>
      <c r="H38" s="3"/>
      <c r="I38" s="3"/>
      <c r="J38" s="3"/>
      <c r="K38" s="3"/>
      <c r="L38" s="3"/>
      <c r="M38" s="3"/>
    </row>
    <row r="39" spans="2:13" x14ac:dyDescent="0.25">
      <c r="B39" s="3"/>
      <c r="C39" s="3"/>
      <c r="D39" s="3"/>
      <c r="E39" s="3"/>
      <c r="F39" s="3"/>
      <c r="G39" s="3"/>
      <c r="H39" s="3"/>
      <c r="I39" s="3"/>
      <c r="J39" s="3"/>
      <c r="K39" s="3"/>
      <c r="L39" s="3"/>
      <c r="M39" s="3"/>
    </row>
    <row r="40" spans="2:13" x14ac:dyDescent="0.25">
      <c r="B40" s="3"/>
      <c r="C40" s="3"/>
      <c r="D40" s="3"/>
      <c r="E40" s="3"/>
      <c r="F40" s="3"/>
      <c r="G40" s="3"/>
      <c r="H40" s="3"/>
      <c r="I40" s="3"/>
      <c r="J40" s="3"/>
      <c r="K40" s="3"/>
      <c r="L40" s="3"/>
      <c r="M40" s="3"/>
    </row>
    <row r="41" spans="2:13" x14ac:dyDescent="0.25">
      <c r="B41" s="3"/>
      <c r="C41" s="3"/>
      <c r="D41" s="3"/>
      <c r="E41" s="3"/>
      <c r="F41" s="3"/>
      <c r="G41" s="3"/>
      <c r="H41" s="3"/>
      <c r="I41" s="3"/>
      <c r="J41" s="3"/>
      <c r="K41" s="3"/>
      <c r="L41" s="3"/>
      <c r="M41" s="3"/>
    </row>
    <row r="42" spans="2:13" x14ac:dyDescent="0.25">
      <c r="B42" s="3"/>
      <c r="C42" s="3"/>
      <c r="D42" s="3"/>
      <c r="E42" s="3"/>
      <c r="F42" s="3"/>
      <c r="G42" s="3"/>
      <c r="H42" s="3"/>
      <c r="I42" s="3"/>
      <c r="J42" s="3"/>
      <c r="K42" s="3"/>
      <c r="L42" s="3"/>
      <c r="M42" s="3"/>
    </row>
    <row r="43" spans="2:13" x14ac:dyDescent="0.25">
      <c r="B43" s="3"/>
      <c r="C43" s="3"/>
      <c r="D43" s="3"/>
      <c r="E43" s="3"/>
      <c r="F43" s="3"/>
      <c r="G43" s="3"/>
      <c r="H43" s="3"/>
      <c r="I43" s="3"/>
      <c r="J43" s="3"/>
      <c r="K43" s="3"/>
      <c r="L43" s="3"/>
      <c r="M43" s="3"/>
    </row>
    <row r="44" spans="2:13" x14ac:dyDescent="0.25">
      <c r="B44" s="3"/>
      <c r="C44" s="3"/>
      <c r="D44" s="3"/>
      <c r="E44" s="3"/>
      <c r="F44" s="3"/>
      <c r="G44" s="3"/>
      <c r="H44" s="3"/>
      <c r="I44" s="3"/>
      <c r="J44" s="3"/>
      <c r="K44" s="3"/>
      <c r="L44" s="3"/>
      <c r="M44" s="3"/>
    </row>
    <row r="45" spans="2:13" x14ac:dyDescent="0.25">
      <c r="B45" s="3"/>
      <c r="C45" s="3"/>
      <c r="D45" s="3"/>
      <c r="E45" s="3"/>
      <c r="F45" s="3"/>
      <c r="G45" s="3"/>
      <c r="H45" s="3"/>
      <c r="I45" s="3"/>
      <c r="J45" s="3"/>
      <c r="K45" s="3"/>
      <c r="L45" s="3"/>
      <c r="M45" s="3"/>
    </row>
    <row r="46" spans="2:13" x14ac:dyDescent="0.25">
      <c r="B46" s="3"/>
      <c r="C46" s="3"/>
      <c r="D46" s="3"/>
      <c r="E46" s="3"/>
      <c r="F46" s="3"/>
      <c r="G46" s="3"/>
      <c r="H46" s="3"/>
      <c r="I46" s="3"/>
      <c r="J46" s="3"/>
      <c r="K46" s="3"/>
      <c r="L46" s="3"/>
      <c r="M46" s="3"/>
    </row>
    <row r="47" spans="2:13" x14ac:dyDescent="0.25">
      <c r="B47" s="3"/>
      <c r="C47" s="3"/>
      <c r="D47" s="3"/>
      <c r="E47" s="3"/>
      <c r="F47" s="3"/>
      <c r="G47" s="3"/>
      <c r="H47" s="3"/>
      <c r="I47" s="3"/>
      <c r="J47" s="3"/>
      <c r="K47" s="3"/>
      <c r="L47" s="3"/>
      <c r="M47" s="3"/>
    </row>
    <row r="48" spans="2:13" s="64" customFormat="1" x14ac:dyDescent="0.25"/>
    <row r="49" s="64" customFormat="1" x14ac:dyDescent="0.25"/>
    <row r="50" s="64" customFormat="1" x14ac:dyDescent="0.25"/>
    <row r="51" s="64" customFormat="1" x14ac:dyDescent="0.25"/>
    <row r="52" s="64" customFormat="1" x14ac:dyDescent="0.25"/>
    <row r="53" s="64" customFormat="1" x14ac:dyDescent="0.25"/>
    <row r="54" s="64" customFormat="1" x14ac:dyDescent="0.25"/>
    <row r="55" s="64" customFormat="1" x14ac:dyDescent="0.25"/>
    <row r="56" s="64" customFormat="1" x14ac:dyDescent="0.25"/>
    <row r="57" s="64" customFormat="1" x14ac:dyDescent="0.25"/>
    <row r="58" s="64" customFormat="1" x14ac:dyDescent="0.25"/>
    <row r="59" s="64" customFormat="1" x14ac:dyDescent="0.25"/>
    <row r="60" s="64" customFormat="1" x14ac:dyDescent="0.25"/>
    <row r="61" s="64" customFormat="1" x14ac:dyDescent="0.25"/>
    <row r="62" s="64" customFormat="1" x14ac:dyDescent="0.25"/>
    <row r="63" s="64" customFormat="1" x14ac:dyDescent="0.25"/>
    <row r="64" s="64" customFormat="1" x14ac:dyDescent="0.25"/>
    <row r="65" s="64" customFormat="1" x14ac:dyDescent="0.25"/>
    <row r="66" s="64" customFormat="1" x14ac:dyDescent="0.25"/>
    <row r="67" s="64" customFormat="1" x14ac:dyDescent="0.25"/>
    <row r="68" s="64" customFormat="1" x14ac:dyDescent="0.25"/>
    <row r="69" s="64" customFormat="1" x14ac:dyDescent="0.25"/>
    <row r="70" s="64" customFormat="1" x14ac:dyDescent="0.25"/>
    <row r="71" s="64" customFormat="1" x14ac:dyDescent="0.25"/>
    <row r="72" s="64" customFormat="1" x14ac:dyDescent="0.25"/>
    <row r="73" s="64" customFormat="1" x14ac:dyDescent="0.25"/>
    <row r="74" s="64" customFormat="1" x14ac:dyDescent="0.25"/>
    <row r="75" s="64" customFormat="1" x14ac:dyDescent="0.25"/>
    <row r="76" s="64" customFormat="1" x14ac:dyDescent="0.25"/>
  </sheetData>
  <sheetProtection algorithmName="SHA-512" hashValue="L++k1wp5S8HFJlL0geM+pqaPQt1CiFf2F/j+TYEKEw9iLZfraxhz08RiraKJz7nFpdDBhXLJqdk4Ws60r1YF8A==" saltValue="4zW045licDkywHirVnEUbQ==" spinCount="100000" sheet="1" objects="1" scenarios="1" selectLockedCells="1"/>
  <mergeCells count="4">
    <mergeCell ref="B1:M1"/>
    <mergeCell ref="B5:K5"/>
    <mergeCell ref="B6:M6"/>
    <mergeCell ref="A6:A7"/>
  </mergeCells>
  <pageMargins left="0.45" right="0.45" top="1" bottom="0.5" header="0.3" footer="0.3"/>
  <pageSetup scale="74" orientation="portrait" r:id="rId1"/>
  <headerFooter>
    <oddHeader>&amp;A&amp;RPage &amp;P</oddHeader>
  </headerFooter>
  <rowBreaks count="1" manualBreakCount="1">
    <brk id="47" max="16383" man="1"/>
  </rowBreaks>
  <colBreaks count="1" manualBreakCount="1">
    <brk id="14"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AU255"/>
  <sheetViews>
    <sheetView zoomScaleNormal="100" workbookViewId="0">
      <selection activeCell="C15" sqref="C15"/>
    </sheetView>
  </sheetViews>
  <sheetFormatPr defaultRowHeight="15" x14ac:dyDescent="0.25"/>
  <cols>
    <col min="1" max="1" width="2" style="3" customWidth="1"/>
    <col min="2" max="2" width="3.42578125" style="3" customWidth="1"/>
    <col min="3" max="3" width="30.85546875" style="3" customWidth="1"/>
    <col min="4" max="4" width="57.140625" style="3" customWidth="1"/>
    <col min="5" max="5" width="6.42578125" customWidth="1"/>
    <col min="6" max="6" width="31.85546875" customWidth="1"/>
    <col min="7" max="7" width="12.28515625" customWidth="1"/>
    <col min="8" max="8" width="14.5703125" customWidth="1"/>
    <col min="9" max="9" width="13.28515625" customWidth="1"/>
    <col min="10" max="10" width="5" style="3" customWidth="1"/>
    <col min="11" max="11" width="9" customWidth="1"/>
    <col min="12" max="12" width="4.5703125" style="3" customWidth="1"/>
    <col min="13" max="47" width="9.140625" style="64"/>
  </cols>
  <sheetData>
    <row r="1" spans="1:47" s="55" customFormat="1" ht="34.5" customHeight="1" thickBot="1" x14ac:dyDescent="0.3">
      <c r="A1" s="54"/>
      <c r="B1" s="649" t="s">
        <v>302</v>
      </c>
      <c r="C1" s="650"/>
      <c r="D1" s="650"/>
      <c r="E1" s="650"/>
      <c r="F1" s="650"/>
      <c r="G1" s="650"/>
      <c r="H1" s="650"/>
      <c r="I1" s="651"/>
      <c r="J1" s="356"/>
      <c r="K1" s="357"/>
      <c r="L1" s="357"/>
      <c r="M1" s="69"/>
      <c r="N1" s="69"/>
      <c r="O1" s="69"/>
      <c r="P1" s="69"/>
      <c r="Q1" s="69"/>
      <c r="R1" s="69"/>
      <c r="S1" s="70"/>
      <c r="T1" s="70"/>
      <c r="U1" s="71"/>
      <c r="V1" s="71"/>
      <c r="W1" s="71"/>
      <c r="X1" s="71"/>
      <c r="Y1" s="71"/>
      <c r="Z1" s="71"/>
      <c r="AA1" s="71"/>
      <c r="AB1" s="71"/>
      <c r="AC1" s="71"/>
      <c r="AD1" s="71"/>
      <c r="AE1" s="71"/>
      <c r="AF1" s="71"/>
      <c r="AG1" s="71"/>
      <c r="AH1" s="71"/>
      <c r="AI1" s="71"/>
      <c r="AJ1" s="71"/>
      <c r="AK1" s="71"/>
      <c r="AL1" s="71"/>
      <c r="AM1" s="71"/>
      <c r="AN1" s="71"/>
      <c r="AO1" s="71"/>
      <c r="AP1" s="71"/>
      <c r="AQ1" s="71"/>
      <c r="AR1" s="71"/>
      <c r="AS1" s="71"/>
      <c r="AT1" s="71"/>
      <c r="AU1" s="71"/>
    </row>
    <row r="2" spans="1:47" x14ac:dyDescent="0.25">
      <c r="A2" s="40"/>
      <c r="B2" s="48" t="s">
        <v>85</v>
      </c>
      <c r="C2" s="48"/>
      <c r="D2" s="48"/>
      <c r="E2" s="48"/>
      <c r="F2" s="48"/>
      <c r="G2" s="3"/>
      <c r="H2" s="3"/>
      <c r="I2" s="3"/>
      <c r="K2" s="64"/>
      <c r="L2" s="64"/>
    </row>
    <row r="3" spans="1:47" s="1" customFormat="1" ht="3.75" customHeight="1" x14ac:dyDescent="0.25">
      <c r="A3" s="40"/>
      <c r="B3" s="40"/>
      <c r="C3" s="40"/>
      <c r="D3" s="40"/>
      <c r="E3" s="40"/>
      <c r="F3" s="4"/>
      <c r="G3" s="149"/>
      <c r="H3" s="283"/>
      <c r="I3" s="149"/>
      <c r="J3" s="493"/>
      <c r="K3" s="408"/>
      <c r="L3" s="408"/>
      <c r="M3" s="63"/>
      <c r="N3" s="63"/>
      <c r="O3" s="63"/>
      <c r="P3" s="63"/>
      <c r="Q3" s="63"/>
      <c r="R3" s="63"/>
      <c r="S3" s="63"/>
      <c r="T3" s="63"/>
      <c r="U3" s="63"/>
      <c r="V3" s="63"/>
      <c r="W3" s="63"/>
      <c r="X3" s="63"/>
      <c r="Y3" s="63"/>
      <c r="Z3" s="63"/>
      <c r="AA3" s="63"/>
      <c r="AB3" s="63"/>
      <c r="AC3" s="63"/>
      <c r="AD3" s="63"/>
      <c r="AE3" s="63"/>
      <c r="AF3" s="63"/>
      <c r="AG3" s="63"/>
      <c r="AH3" s="63"/>
      <c r="AI3" s="63"/>
      <c r="AJ3" s="63"/>
      <c r="AK3" s="63"/>
      <c r="AL3" s="63"/>
      <c r="AM3" s="63"/>
      <c r="AN3" s="63"/>
      <c r="AO3" s="63"/>
      <c r="AP3" s="63"/>
      <c r="AQ3" s="63"/>
      <c r="AR3" s="63"/>
      <c r="AS3" s="63"/>
      <c r="AT3" s="63"/>
      <c r="AU3" s="63"/>
    </row>
    <row r="4" spans="1:47" s="1" customFormat="1" ht="78" customHeight="1" x14ac:dyDescent="0.25">
      <c r="A4" s="40"/>
      <c r="B4" s="562" t="s">
        <v>287</v>
      </c>
      <c r="C4" s="562"/>
      <c r="D4" s="562"/>
      <c r="E4" s="562"/>
      <c r="F4" s="562"/>
      <c r="G4" s="562"/>
      <c r="H4" s="562"/>
      <c r="I4" s="562"/>
      <c r="J4" s="494"/>
      <c r="K4" s="358"/>
      <c r="L4" s="358"/>
      <c r="M4" s="63"/>
      <c r="N4" s="63"/>
      <c r="O4" s="63"/>
      <c r="P4" s="63"/>
      <c r="Q4" s="63"/>
      <c r="R4" s="63"/>
      <c r="S4" s="63"/>
      <c r="T4" s="63"/>
      <c r="U4" s="63"/>
      <c r="V4" s="63"/>
      <c r="W4" s="63"/>
      <c r="X4" s="63"/>
      <c r="Y4" s="63"/>
      <c r="Z4" s="63"/>
      <c r="AA4" s="63"/>
      <c r="AB4" s="63"/>
      <c r="AC4" s="63"/>
      <c r="AD4" s="63"/>
      <c r="AE4" s="63"/>
      <c r="AF4" s="63"/>
      <c r="AG4" s="63"/>
      <c r="AH4" s="63"/>
      <c r="AI4" s="63"/>
      <c r="AJ4" s="63"/>
      <c r="AK4" s="63"/>
      <c r="AL4" s="63"/>
      <c r="AM4" s="63"/>
      <c r="AN4" s="63"/>
      <c r="AO4" s="63"/>
      <c r="AP4" s="63"/>
      <c r="AQ4" s="63"/>
      <c r="AR4" s="63"/>
      <c r="AS4" s="63"/>
      <c r="AT4" s="63"/>
      <c r="AU4" s="63"/>
    </row>
    <row r="5" spans="1:47" s="1" customFormat="1" ht="8.25" customHeight="1" x14ac:dyDescent="0.25">
      <c r="A5" s="40"/>
      <c r="B5" s="366"/>
      <c r="C5" s="494"/>
      <c r="D5" s="366"/>
      <c r="E5" s="366"/>
      <c r="F5" s="366"/>
      <c r="G5" s="366"/>
      <c r="H5" s="366"/>
      <c r="I5" s="366"/>
      <c r="J5" s="494"/>
      <c r="K5" s="358"/>
      <c r="L5" s="358"/>
      <c r="M5" s="63"/>
      <c r="N5" s="63"/>
      <c r="O5" s="63"/>
      <c r="P5" s="63"/>
      <c r="Q5" s="63"/>
      <c r="R5" s="63"/>
      <c r="S5" s="63"/>
      <c r="T5" s="63"/>
      <c r="U5" s="63"/>
      <c r="V5" s="63"/>
      <c r="W5" s="63"/>
      <c r="X5" s="63"/>
      <c r="Y5" s="63"/>
      <c r="Z5" s="63"/>
      <c r="AA5" s="63"/>
      <c r="AB5" s="63"/>
      <c r="AC5" s="63"/>
      <c r="AD5" s="63"/>
      <c r="AE5" s="63"/>
      <c r="AF5" s="63"/>
      <c r="AG5" s="63"/>
      <c r="AH5" s="63"/>
      <c r="AI5" s="63"/>
      <c r="AJ5" s="63"/>
      <c r="AK5" s="63"/>
      <c r="AL5" s="63"/>
      <c r="AM5" s="63"/>
      <c r="AN5" s="63"/>
      <c r="AO5" s="63"/>
      <c r="AP5" s="63"/>
      <c r="AQ5" s="63"/>
      <c r="AR5" s="63"/>
      <c r="AS5" s="63"/>
      <c r="AT5" s="63"/>
      <c r="AU5" s="63"/>
    </row>
    <row r="6" spans="1:47" s="1" customFormat="1" ht="15" customHeight="1" x14ac:dyDescent="0.25">
      <c r="A6" s="40"/>
      <c r="B6" s="318" t="s">
        <v>275</v>
      </c>
      <c r="C6" s="318"/>
      <c r="D6" s="286"/>
      <c r="E6" s="317"/>
      <c r="F6" s="662" t="s">
        <v>276</v>
      </c>
      <c r="G6" s="662"/>
      <c r="H6" s="662"/>
      <c r="I6" s="662"/>
      <c r="J6" s="495"/>
      <c r="K6" s="63"/>
      <c r="L6" s="63"/>
      <c r="M6" s="63"/>
      <c r="N6" s="63"/>
      <c r="O6" s="63"/>
      <c r="P6" s="63"/>
      <c r="Q6" s="63"/>
      <c r="R6" s="63"/>
      <c r="S6" s="63"/>
      <c r="T6" s="63"/>
      <c r="U6" s="63"/>
      <c r="V6" s="63"/>
      <c r="W6" s="63"/>
      <c r="X6" s="63"/>
      <c r="Y6" s="63"/>
      <c r="Z6" s="63"/>
      <c r="AA6" s="63"/>
      <c r="AB6" s="63"/>
      <c r="AC6" s="63"/>
      <c r="AD6" s="63"/>
      <c r="AE6" s="63"/>
      <c r="AF6" s="63"/>
      <c r="AG6" s="63"/>
      <c r="AH6" s="63"/>
      <c r="AI6" s="63"/>
      <c r="AJ6" s="63"/>
      <c r="AK6" s="63"/>
      <c r="AL6" s="63"/>
      <c r="AM6" s="63"/>
      <c r="AN6" s="63"/>
      <c r="AO6" s="63"/>
      <c r="AP6" s="63"/>
      <c r="AQ6" s="63"/>
      <c r="AR6" s="63"/>
      <c r="AS6" s="63"/>
    </row>
    <row r="7" spans="1:47" s="1" customFormat="1" ht="15" customHeight="1" x14ac:dyDescent="0.25">
      <c r="A7" s="40"/>
      <c r="B7" s="558" t="s">
        <v>320</v>
      </c>
      <c r="C7" s="558"/>
      <c r="D7" s="558"/>
      <c r="E7" s="23"/>
      <c r="F7" s="652" t="s">
        <v>118</v>
      </c>
      <c r="G7" s="653"/>
      <c r="H7" s="653"/>
      <c r="I7" s="654"/>
      <c r="J7" s="497"/>
      <c r="K7" s="63"/>
      <c r="L7" s="63"/>
      <c r="M7" s="63"/>
      <c r="N7" s="63"/>
      <c r="O7" s="63"/>
      <c r="P7" s="63"/>
      <c r="Q7" s="63"/>
      <c r="R7" s="63"/>
      <c r="S7" s="63"/>
      <c r="T7" s="63"/>
      <c r="U7" s="63"/>
      <c r="V7" s="63"/>
      <c r="W7" s="63"/>
      <c r="X7" s="63"/>
      <c r="Y7" s="63"/>
      <c r="Z7" s="63"/>
      <c r="AA7" s="63"/>
      <c r="AB7" s="63"/>
      <c r="AC7" s="63"/>
      <c r="AD7" s="63"/>
      <c r="AE7" s="63"/>
      <c r="AF7" s="63"/>
      <c r="AG7" s="63"/>
      <c r="AH7" s="63"/>
      <c r="AI7" s="63"/>
      <c r="AJ7" s="63"/>
      <c r="AK7" s="63"/>
      <c r="AL7" s="63"/>
      <c r="AM7" s="63"/>
      <c r="AN7" s="63"/>
      <c r="AO7" s="63"/>
      <c r="AP7" s="63"/>
      <c r="AQ7" s="63"/>
      <c r="AR7" s="63"/>
      <c r="AS7" s="63"/>
    </row>
    <row r="8" spans="1:47" s="1" customFormat="1" ht="16.5" customHeight="1" x14ac:dyDescent="0.25">
      <c r="A8" s="40"/>
      <c r="B8" s="558"/>
      <c r="C8" s="558"/>
      <c r="D8" s="558"/>
      <c r="E8" s="23"/>
      <c r="F8" s="413"/>
      <c r="G8" s="414"/>
      <c r="H8" s="415" t="s">
        <v>318</v>
      </c>
      <c r="I8" s="416">
        <f>40-(COUNTBLANK($D$14:$D$53))</f>
        <v>0</v>
      </c>
      <c r="J8" s="280"/>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row>
    <row r="9" spans="1:47" s="1" customFormat="1" ht="19.5" customHeight="1" x14ac:dyDescent="0.25">
      <c r="A9" s="40"/>
      <c r="B9" s="558"/>
      <c r="C9" s="558"/>
      <c r="D9" s="558"/>
      <c r="E9" s="23"/>
      <c r="F9" s="417"/>
      <c r="G9" s="418"/>
      <c r="H9" s="419" t="s">
        <v>246</v>
      </c>
      <c r="I9" s="420">
        <f>SUM($I$14:$I$53)</f>
        <v>0</v>
      </c>
      <c r="J9" s="411"/>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row>
    <row r="10" spans="1:47" s="63" customFormat="1" ht="19.5" customHeight="1" x14ac:dyDescent="0.25">
      <c r="A10" s="363"/>
      <c r="B10" s="558"/>
      <c r="C10" s="558"/>
      <c r="D10" s="558"/>
      <c r="E10" s="23"/>
      <c r="F10" s="661" t="s">
        <v>277</v>
      </c>
      <c r="G10" s="661"/>
      <c r="H10" s="661"/>
      <c r="I10" s="661"/>
      <c r="J10" s="176"/>
    </row>
    <row r="11" spans="1:47" ht="8.25" customHeight="1" x14ac:dyDescent="0.25">
      <c r="A11" s="41"/>
      <c r="B11" s="362"/>
      <c r="C11" s="362"/>
      <c r="D11" s="362"/>
      <c r="E11" s="362"/>
      <c r="F11" s="362"/>
      <c r="G11" s="362"/>
      <c r="H11" s="277"/>
      <c r="I11" s="412"/>
      <c r="J11" s="176"/>
      <c r="K11" s="72"/>
      <c r="L11" s="72"/>
      <c r="M11" s="72"/>
      <c r="N11" s="72"/>
      <c r="O11" s="72"/>
      <c r="AT11"/>
      <c r="AU11"/>
    </row>
    <row r="12" spans="1:47" ht="69" customHeight="1" x14ac:dyDescent="0.25">
      <c r="B12" s="319"/>
      <c r="C12" s="468" t="s">
        <v>312</v>
      </c>
      <c r="D12" s="468" t="s">
        <v>346</v>
      </c>
      <c r="E12" s="655" t="s">
        <v>313</v>
      </c>
      <c r="F12" s="656"/>
      <c r="G12" s="409" t="s">
        <v>315</v>
      </c>
      <c r="H12" s="409" t="s">
        <v>316</v>
      </c>
      <c r="I12" s="409" t="s">
        <v>314</v>
      </c>
      <c r="J12" s="498"/>
      <c r="K12" s="64"/>
      <c r="L12" s="64"/>
      <c r="AT12"/>
      <c r="AU12"/>
    </row>
    <row r="13" spans="1:47" s="177" customFormat="1" ht="28.5" customHeight="1" x14ac:dyDescent="0.25">
      <c r="A13" s="178"/>
      <c r="B13" s="353" t="s">
        <v>95</v>
      </c>
      <c r="C13" s="353"/>
      <c r="D13" s="353" t="s">
        <v>345</v>
      </c>
      <c r="E13" s="657" t="s">
        <v>98</v>
      </c>
      <c r="F13" s="658"/>
      <c r="G13" s="353">
        <v>2</v>
      </c>
      <c r="H13" s="353">
        <v>8</v>
      </c>
      <c r="I13" s="353">
        <f>H13*G13</f>
        <v>16</v>
      </c>
      <c r="J13" s="499"/>
      <c r="K13" s="179"/>
      <c r="L13" s="179"/>
      <c r="M13" s="179"/>
      <c r="N13" s="512" t="s">
        <v>322</v>
      </c>
      <c r="O13" s="179"/>
      <c r="P13" s="179"/>
      <c r="Q13" s="179"/>
      <c r="R13" s="179"/>
      <c r="S13" s="179"/>
      <c r="T13" s="179"/>
      <c r="U13" s="179"/>
      <c r="V13" s="179"/>
      <c r="W13" s="179"/>
      <c r="X13" s="179"/>
      <c r="Y13" s="179"/>
      <c r="Z13" s="179"/>
      <c r="AA13" s="179"/>
      <c r="AB13" s="179"/>
      <c r="AC13" s="179"/>
      <c r="AD13" s="179"/>
      <c r="AE13" s="179"/>
      <c r="AF13" s="179"/>
      <c r="AG13" s="179"/>
      <c r="AH13" s="179"/>
      <c r="AI13" s="179"/>
      <c r="AJ13" s="179"/>
      <c r="AK13" s="179"/>
      <c r="AL13" s="179"/>
      <c r="AM13" s="179"/>
      <c r="AN13" s="179"/>
      <c r="AO13" s="179"/>
      <c r="AP13" s="179"/>
      <c r="AQ13" s="179"/>
      <c r="AR13" s="179"/>
      <c r="AS13" s="179"/>
    </row>
    <row r="14" spans="1:47" ht="28.5" customHeight="1" x14ac:dyDescent="0.25">
      <c r="B14" s="180">
        <v>1</v>
      </c>
      <c r="C14" s="513" t="s">
        <v>322</v>
      </c>
      <c r="D14" s="188"/>
      <c r="E14" s="659"/>
      <c r="F14" s="660"/>
      <c r="G14" s="190"/>
      <c r="H14" s="190"/>
      <c r="I14" s="354" t="str">
        <f>IF(AND(G14="",H14=""),"",G14*H14)</f>
        <v/>
      </c>
      <c r="J14" s="500"/>
      <c r="K14" s="64"/>
      <c r="L14" s="64"/>
      <c r="M14" s="63"/>
      <c r="N14" s="179" t="s">
        <v>308</v>
      </c>
      <c r="AT14"/>
      <c r="AU14"/>
    </row>
    <row r="15" spans="1:47" ht="28.5" customHeight="1" x14ac:dyDescent="0.25">
      <c r="B15" s="180">
        <f>B14+1</f>
        <v>2</v>
      </c>
      <c r="C15" s="514" t="s">
        <v>322</v>
      </c>
      <c r="D15" s="195"/>
      <c r="E15" s="663"/>
      <c r="F15" s="664"/>
      <c r="G15" s="196"/>
      <c r="H15" s="196"/>
      <c r="I15" s="354" t="str">
        <f>IF(AND(G15="",H15=""),"",G15*H15)</f>
        <v/>
      </c>
      <c r="J15" s="500"/>
      <c r="K15" s="64"/>
      <c r="L15" s="64"/>
      <c r="M15" s="63"/>
      <c r="N15" s="63" t="s">
        <v>309</v>
      </c>
      <c r="AT15"/>
      <c r="AU15"/>
    </row>
    <row r="16" spans="1:47" ht="28.5" customHeight="1" x14ac:dyDescent="0.25">
      <c r="B16" s="180">
        <f t="shared" ref="B16:B53" si="0">B15+1</f>
        <v>3</v>
      </c>
      <c r="C16" s="513" t="s">
        <v>322</v>
      </c>
      <c r="D16" s="188"/>
      <c r="E16" s="659"/>
      <c r="F16" s="660"/>
      <c r="G16" s="190"/>
      <c r="H16" s="190"/>
      <c r="I16" s="354" t="str">
        <f t="shared" ref="I16:I53" si="1">IF(AND(G16="",H16=""),"",G16*H16)</f>
        <v/>
      </c>
      <c r="J16" s="500"/>
      <c r="K16" s="64"/>
      <c r="L16" s="64"/>
      <c r="M16" s="63"/>
      <c r="N16" s="63" t="s">
        <v>310</v>
      </c>
      <c r="AT16"/>
      <c r="AU16"/>
    </row>
    <row r="17" spans="2:47" ht="28.5" customHeight="1" x14ac:dyDescent="0.25">
      <c r="B17" s="180">
        <f t="shared" si="0"/>
        <v>4</v>
      </c>
      <c r="C17" s="514" t="s">
        <v>322</v>
      </c>
      <c r="D17" s="189"/>
      <c r="E17" s="665"/>
      <c r="F17" s="666"/>
      <c r="G17" s="196"/>
      <c r="H17" s="196"/>
      <c r="I17" s="354" t="str">
        <f t="shared" si="1"/>
        <v/>
      </c>
      <c r="J17" s="500"/>
      <c r="K17" s="64"/>
      <c r="L17" s="64"/>
      <c r="M17" s="63"/>
      <c r="N17" s="63" t="s">
        <v>311</v>
      </c>
      <c r="AT17"/>
      <c r="AU17"/>
    </row>
    <row r="18" spans="2:47" ht="28.5" customHeight="1" x14ac:dyDescent="0.25">
      <c r="B18" s="180">
        <f t="shared" si="0"/>
        <v>5</v>
      </c>
      <c r="C18" s="513" t="s">
        <v>322</v>
      </c>
      <c r="D18" s="188"/>
      <c r="E18" s="659"/>
      <c r="F18" s="660"/>
      <c r="G18" s="190"/>
      <c r="H18" s="190"/>
      <c r="I18" s="354" t="str">
        <f t="shared" si="1"/>
        <v/>
      </c>
      <c r="J18" s="500"/>
      <c r="K18" s="64"/>
      <c r="L18" s="64"/>
      <c r="N18" s="63"/>
      <c r="AT18"/>
      <c r="AU18"/>
    </row>
    <row r="19" spans="2:47" ht="28.5" customHeight="1" x14ac:dyDescent="0.25">
      <c r="B19" s="180">
        <f t="shared" si="0"/>
        <v>6</v>
      </c>
      <c r="C19" s="514" t="s">
        <v>322</v>
      </c>
      <c r="D19" s="189"/>
      <c r="E19" s="665"/>
      <c r="F19" s="666"/>
      <c r="G19" s="196"/>
      <c r="H19" s="196"/>
      <c r="I19" s="354" t="str">
        <f t="shared" si="1"/>
        <v/>
      </c>
      <c r="J19" s="500"/>
      <c r="K19" s="64"/>
      <c r="L19" s="64"/>
      <c r="AT19"/>
      <c r="AU19"/>
    </row>
    <row r="20" spans="2:47" ht="28.5" customHeight="1" x14ac:dyDescent="0.25">
      <c r="B20" s="180">
        <f t="shared" si="0"/>
        <v>7</v>
      </c>
      <c r="C20" s="513" t="s">
        <v>322</v>
      </c>
      <c r="D20" s="188"/>
      <c r="E20" s="659"/>
      <c r="F20" s="660"/>
      <c r="G20" s="190"/>
      <c r="H20" s="190"/>
      <c r="I20" s="354" t="str">
        <f t="shared" si="1"/>
        <v/>
      </c>
      <c r="J20" s="500"/>
      <c r="K20" s="64"/>
      <c r="L20" s="64"/>
      <c r="AT20"/>
      <c r="AU20"/>
    </row>
    <row r="21" spans="2:47" ht="28.5" customHeight="1" x14ac:dyDescent="0.25">
      <c r="B21" s="180">
        <f t="shared" si="0"/>
        <v>8</v>
      </c>
      <c r="C21" s="514" t="s">
        <v>322</v>
      </c>
      <c r="D21" s="189"/>
      <c r="E21" s="665"/>
      <c r="F21" s="666"/>
      <c r="G21" s="196"/>
      <c r="H21" s="196"/>
      <c r="I21" s="354" t="str">
        <f t="shared" si="1"/>
        <v/>
      </c>
      <c r="J21" s="500"/>
      <c r="K21" s="64"/>
      <c r="L21" s="64"/>
      <c r="AT21"/>
      <c r="AU21"/>
    </row>
    <row r="22" spans="2:47" ht="28.5" customHeight="1" x14ac:dyDescent="0.25">
      <c r="B22" s="180">
        <f t="shared" si="0"/>
        <v>9</v>
      </c>
      <c r="C22" s="513" t="s">
        <v>322</v>
      </c>
      <c r="D22" s="188"/>
      <c r="E22" s="659"/>
      <c r="F22" s="660"/>
      <c r="G22" s="190"/>
      <c r="H22" s="190"/>
      <c r="I22" s="354" t="str">
        <f t="shared" si="1"/>
        <v/>
      </c>
      <c r="J22" s="500"/>
      <c r="K22" s="64"/>
      <c r="L22" s="64"/>
      <c r="AT22"/>
      <c r="AU22"/>
    </row>
    <row r="23" spans="2:47" ht="28.5" customHeight="1" x14ac:dyDescent="0.25">
      <c r="B23" s="180">
        <f t="shared" si="0"/>
        <v>10</v>
      </c>
      <c r="C23" s="514" t="s">
        <v>322</v>
      </c>
      <c r="D23" s="189"/>
      <c r="E23" s="665"/>
      <c r="F23" s="666"/>
      <c r="G23" s="196"/>
      <c r="H23" s="196"/>
      <c r="I23" s="354" t="str">
        <f t="shared" si="1"/>
        <v/>
      </c>
      <c r="J23" s="500"/>
      <c r="K23" s="64"/>
      <c r="L23" s="64"/>
      <c r="AT23"/>
      <c r="AU23"/>
    </row>
    <row r="24" spans="2:47" ht="28.5" customHeight="1" x14ac:dyDescent="0.25">
      <c r="B24" s="180">
        <f t="shared" si="0"/>
        <v>11</v>
      </c>
      <c r="C24" s="513" t="s">
        <v>322</v>
      </c>
      <c r="D24" s="188"/>
      <c r="E24" s="659"/>
      <c r="F24" s="660"/>
      <c r="G24" s="190"/>
      <c r="H24" s="190"/>
      <c r="I24" s="354" t="str">
        <f t="shared" si="1"/>
        <v/>
      </c>
      <c r="J24" s="500"/>
      <c r="K24" s="64"/>
      <c r="L24" s="64"/>
      <c r="AT24"/>
      <c r="AU24"/>
    </row>
    <row r="25" spans="2:47" ht="28.5" customHeight="1" x14ac:dyDescent="0.25">
      <c r="B25" s="180">
        <f t="shared" si="0"/>
        <v>12</v>
      </c>
      <c r="C25" s="514" t="s">
        <v>322</v>
      </c>
      <c r="D25" s="189"/>
      <c r="E25" s="665"/>
      <c r="F25" s="666"/>
      <c r="G25" s="196"/>
      <c r="H25" s="196"/>
      <c r="I25" s="354" t="str">
        <f t="shared" si="1"/>
        <v/>
      </c>
      <c r="J25" s="500"/>
      <c r="K25" s="64"/>
      <c r="L25" s="64"/>
      <c r="AT25"/>
      <c r="AU25"/>
    </row>
    <row r="26" spans="2:47" ht="28.5" customHeight="1" x14ac:dyDescent="0.25">
      <c r="B26" s="180">
        <f t="shared" si="0"/>
        <v>13</v>
      </c>
      <c r="C26" s="513" t="s">
        <v>322</v>
      </c>
      <c r="D26" s="188"/>
      <c r="E26" s="659"/>
      <c r="F26" s="660"/>
      <c r="G26" s="190"/>
      <c r="H26" s="190"/>
      <c r="I26" s="354" t="str">
        <f t="shared" si="1"/>
        <v/>
      </c>
      <c r="J26" s="500"/>
      <c r="K26" s="64"/>
      <c r="L26" s="64"/>
      <c r="AT26"/>
      <c r="AU26"/>
    </row>
    <row r="27" spans="2:47" ht="28.5" customHeight="1" x14ac:dyDescent="0.25">
      <c r="B27" s="180">
        <f t="shared" si="0"/>
        <v>14</v>
      </c>
      <c r="C27" s="514" t="s">
        <v>322</v>
      </c>
      <c r="D27" s="189"/>
      <c r="E27" s="665"/>
      <c r="F27" s="666"/>
      <c r="G27" s="196"/>
      <c r="H27" s="196"/>
      <c r="I27" s="354" t="str">
        <f t="shared" si="1"/>
        <v/>
      </c>
      <c r="J27" s="500"/>
      <c r="K27" s="64"/>
      <c r="L27" s="64"/>
      <c r="AT27"/>
      <c r="AU27"/>
    </row>
    <row r="28" spans="2:47" ht="28.5" customHeight="1" x14ac:dyDescent="0.25">
      <c r="B28" s="180">
        <f t="shared" si="0"/>
        <v>15</v>
      </c>
      <c r="C28" s="513" t="s">
        <v>322</v>
      </c>
      <c r="D28" s="188"/>
      <c r="E28" s="659"/>
      <c r="F28" s="660"/>
      <c r="G28" s="190"/>
      <c r="H28" s="190"/>
      <c r="I28" s="354" t="str">
        <f t="shared" si="1"/>
        <v/>
      </c>
      <c r="J28" s="500"/>
      <c r="K28" s="64"/>
      <c r="L28" s="64"/>
      <c r="AT28"/>
      <c r="AU28"/>
    </row>
    <row r="29" spans="2:47" ht="28.5" customHeight="1" x14ac:dyDescent="0.25">
      <c r="B29" s="180">
        <f t="shared" si="0"/>
        <v>16</v>
      </c>
      <c r="C29" s="514" t="s">
        <v>322</v>
      </c>
      <c r="D29" s="189"/>
      <c r="E29" s="665"/>
      <c r="F29" s="666"/>
      <c r="G29" s="197"/>
      <c r="H29" s="197"/>
      <c r="I29" s="354" t="str">
        <f t="shared" si="1"/>
        <v/>
      </c>
      <c r="J29" s="500"/>
      <c r="K29" s="64"/>
      <c r="L29" s="64"/>
      <c r="AT29"/>
      <c r="AU29"/>
    </row>
    <row r="30" spans="2:47" ht="28.5" customHeight="1" x14ac:dyDescent="0.25">
      <c r="B30" s="180">
        <f t="shared" si="0"/>
        <v>17</v>
      </c>
      <c r="C30" s="513" t="s">
        <v>322</v>
      </c>
      <c r="D30" s="188"/>
      <c r="E30" s="659"/>
      <c r="F30" s="660"/>
      <c r="G30" s="190"/>
      <c r="H30" s="190"/>
      <c r="I30" s="354" t="str">
        <f t="shared" si="1"/>
        <v/>
      </c>
      <c r="J30" s="500"/>
      <c r="K30" s="64"/>
      <c r="L30" s="64"/>
      <c r="AT30"/>
      <c r="AU30"/>
    </row>
    <row r="31" spans="2:47" ht="28.5" customHeight="1" x14ac:dyDescent="0.25">
      <c r="B31" s="180">
        <f t="shared" si="0"/>
        <v>18</v>
      </c>
      <c r="C31" s="514" t="s">
        <v>322</v>
      </c>
      <c r="D31" s="189"/>
      <c r="E31" s="665"/>
      <c r="F31" s="666"/>
      <c r="G31" s="197"/>
      <c r="H31" s="197"/>
      <c r="I31" s="354" t="str">
        <f t="shared" si="1"/>
        <v/>
      </c>
      <c r="J31" s="500"/>
      <c r="K31" s="64"/>
      <c r="L31" s="64"/>
      <c r="AT31"/>
      <c r="AU31"/>
    </row>
    <row r="32" spans="2:47" ht="28.5" customHeight="1" x14ac:dyDescent="0.25">
      <c r="B32" s="180">
        <f t="shared" si="0"/>
        <v>19</v>
      </c>
      <c r="C32" s="513" t="s">
        <v>322</v>
      </c>
      <c r="D32" s="188"/>
      <c r="E32" s="659"/>
      <c r="F32" s="660"/>
      <c r="G32" s="190"/>
      <c r="H32" s="190"/>
      <c r="I32" s="354" t="str">
        <f t="shared" si="1"/>
        <v/>
      </c>
      <c r="J32" s="500"/>
      <c r="K32" s="64"/>
      <c r="L32" s="64"/>
      <c r="AT32"/>
      <c r="AU32"/>
    </row>
    <row r="33" spans="2:47" ht="28.5" customHeight="1" x14ac:dyDescent="0.25">
      <c r="B33" s="180">
        <f t="shared" si="0"/>
        <v>20</v>
      </c>
      <c r="C33" s="514" t="s">
        <v>322</v>
      </c>
      <c r="D33" s="189"/>
      <c r="E33" s="665"/>
      <c r="F33" s="666"/>
      <c r="G33" s="197"/>
      <c r="H33" s="197"/>
      <c r="I33" s="354" t="str">
        <f t="shared" si="1"/>
        <v/>
      </c>
      <c r="J33" s="500"/>
      <c r="K33" s="64"/>
      <c r="L33" s="64"/>
      <c r="AT33"/>
      <c r="AU33"/>
    </row>
    <row r="34" spans="2:47" ht="28.5" customHeight="1" x14ac:dyDescent="0.25">
      <c r="B34" s="180">
        <f t="shared" si="0"/>
        <v>21</v>
      </c>
      <c r="C34" s="513" t="s">
        <v>322</v>
      </c>
      <c r="D34" s="188"/>
      <c r="E34" s="659"/>
      <c r="F34" s="660"/>
      <c r="G34" s="190"/>
      <c r="H34" s="190"/>
      <c r="I34" s="354" t="str">
        <f t="shared" si="1"/>
        <v/>
      </c>
      <c r="J34" s="500"/>
      <c r="K34" s="64"/>
      <c r="L34" s="64"/>
      <c r="AT34"/>
      <c r="AU34"/>
    </row>
    <row r="35" spans="2:47" ht="28.5" customHeight="1" x14ac:dyDescent="0.25">
      <c r="B35" s="180">
        <f t="shared" si="0"/>
        <v>22</v>
      </c>
      <c r="C35" s="514" t="s">
        <v>322</v>
      </c>
      <c r="D35" s="189"/>
      <c r="E35" s="665"/>
      <c r="F35" s="666"/>
      <c r="G35" s="197"/>
      <c r="H35" s="197"/>
      <c r="I35" s="354" t="str">
        <f t="shared" si="1"/>
        <v/>
      </c>
      <c r="J35" s="500"/>
      <c r="K35" s="64"/>
      <c r="L35" s="64"/>
      <c r="AT35"/>
      <c r="AU35"/>
    </row>
    <row r="36" spans="2:47" ht="28.5" customHeight="1" x14ac:dyDescent="0.25">
      <c r="B36" s="180">
        <f t="shared" si="0"/>
        <v>23</v>
      </c>
      <c r="C36" s="513" t="s">
        <v>322</v>
      </c>
      <c r="D36" s="188"/>
      <c r="E36" s="659"/>
      <c r="F36" s="660"/>
      <c r="G36" s="190"/>
      <c r="H36" s="190"/>
      <c r="I36" s="354" t="str">
        <f t="shared" si="1"/>
        <v/>
      </c>
      <c r="J36" s="500"/>
      <c r="K36" s="64"/>
      <c r="L36" s="64"/>
      <c r="AT36"/>
      <c r="AU36"/>
    </row>
    <row r="37" spans="2:47" ht="28.5" customHeight="1" x14ac:dyDescent="0.25">
      <c r="B37" s="180">
        <f t="shared" si="0"/>
        <v>24</v>
      </c>
      <c r="C37" s="514" t="s">
        <v>322</v>
      </c>
      <c r="D37" s="189"/>
      <c r="E37" s="665"/>
      <c r="F37" s="666"/>
      <c r="G37" s="197"/>
      <c r="H37" s="197"/>
      <c r="I37" s="354" t="str">
        <f t="shared" si="1"/>
        <v/>
      </c>
      <c r="J37" s="500"/>
      <c r="K37" s="64"/>
      <c r="L37" s="64"/>
      <c r="AT37"/>
      <c r="AU37"/>
    </row>
    <row r="38" spans="2:47" ht="28.5" customHeight="1" x14ac:dyDescent="0.25">
      <c r="B38" s="180">
        <f t="shared" si="0"/>
        <v>25</v>
      </c>
      <c r="C38" s="513" t="s">
        <v>322</v>
      </c>
      <c r="D38" s="188"/>
      <c r="E38" s="659"/>
      <c r="F38" s="660"/>
      <c r="G38" s="190"/>
      <c r="H38" s="190"/>
      <c r="I38" s="354" t="str">
        <f t="shared" si="1"/>
        <v/>
      </c>
      <c r="J38" s="500"/>
      <c r="K38" s="64"/>
      <c r="L38" s="64"/>
      <c r="AT38"/>
      <c r="AU38"/>
    </row>
    <row r="39" spans="2:47" ht="28.5" customHeight="1" x14ac:dyDescent="0.25">
      <c r="B39" s="180">
        <f t="shared" si="0"/>
        <v>26</v>
      </c>
      <c r="C39" s="514" t="s">
        <v>322</v>
      </c>
      <c r="D39" s="189"/>
      <c r="E39" s="665"/>
      <c r="F39" s="666"/>
      <c r="G39" s="197"/>
      <c r="H39" s="197"/>
      <c r="I39" s="354" t="str">
        <f t="shared" si="1"/>
        <v/>
      </c>
      <c r="J39" s="500"/>
      <c r="K39" s="64"/>
      <c r="L39" s="64"/>
      <c r="AT39"/>
      <c r="AU39"/>
    </row>
    <row r="40" spans="2:47" ht="28.5" customHeight="1" x14ac:dyDescent="0.25">
      <c r="B40" s="180">
        <f t="shared" si="0"/>
        <v>27</v>
      </c>
      <c r="C40" s="513" t="s">
        <v>322</v>
      </c>
      <c r="D40" s="188"/>
      <c r="E40" s="659"/>
      <c r="F40" s="660"/>
      <c r="G40" s="190"/>
      <c r="H40" s="190"/>
      <c r="I40" s="354" t="str">
        <f t="shared" si="1"/>
        <v/>
      </c>
      <c r="J40" s="500"/>
      <c r="K40" s="64"/>
      <c r="L40" s="64"/>
      <c r="AT40"/>
      <c r="AU40"/>
    </row>
    <row r="41" spans="2:47" ht="28.5" customHeight="1" x14ac:dyDescent="0.25">
      <c r="B41" s="180">
        <f t="shared" si="0"/>
        <v>28</v>
      </c>
      <c r="C41" s="514" t="s">
        <v>322</v>
      </c>
      <c r="D41" s="189"/>
      <c r="E41" s="665"/>
      <c r="F41" s="666"/>
      <c r="G41" s="197"/>
      <c r="H41" s="197"/>
      <c r="I41" s="354" t="str">
        <f t="shared" si="1"/>
        <v/>
      </c>
      <c r="J41" s="500"/>
      <c r="K41" s="64"/>
      <c r="L41" s="64"/>
      <c r="AT41"/>
      <c r="AU41"/>
    </row>
    <row r="42" spans="2:47" ht="28.5" customHeight="1" x14ac:dyDescent="0.25">
      <c r="B42" s="180">
        <f t="shared" si="0"/>
        <v>29</v>
      </c>
      <c r="C42" s="513" t="s">
        <v>322</v>
      </c>
      <c r="D42" s="188"/>
      <c r="E42" s="659"/>
      <c r="F42" s="660"/>
      <c r="G42" s="190"/>
      <c r="H42" s="190"/>
      <c r="I42" s="354" t="str">
        <f t="shared" si="1"/>
        <v/>
      </c>
      <c r="J42" s="500"/>
      <c r="K42" s="64"/>
      <c r="L42" s="64"/>
      <c r="AT42"/>
      <c r="AU42"/>
    </row>
    <row r="43" spans="2:47" ht="28.5" customHeight="1" x14ac:dyDescent="0.25">
      <c r="B43" s="180">
        <f t="shared" si="0"/>
        <v>30</v>
      </c>
      <c r="C43" s="514" t="s">
        <v>322</v>
      </c>
      <c r="D43" s="189"/>
      <c r="E43" s="665"/>
      <c r="F43" s="666"/>
      <c r="G43" s="197"/>
      <c r="H43" s="197"/>
      <c r="I43" s="354" t="str">
        <f t="shared" si="1"/>
        <v/>
      </c>
      <c r="J43" s="500"/>
      <c r="K43" s="64"/>
      <c r="L43" s="64"/>
      <c r="AT43"/>
      <c r="AU43"/>
    </row>
    <row r="44" spans="2:47" ht="28.5" customHeight="1" x14ac:dyDescent="0.25">
      <c r="B44" s="180">
        <f t="shared" si="0"/>
        <v>31</v>
      </c>
      <c r="C44" s="513" t="s">
        <v>322</v>
      </c>
      <c r="D44" s="188"/>
      <c r="E44" s="659"/>
      <c r="F44" s="660"/>
      <c r="G44" s="190"/>
      <c r="H44" s="190"/>
      <c r="I44" s="354" t="str">
        <f t="shared" si="1"/>
        <v/>
      </c>
      <c r="J44" s="500"/>
      <c r="K44" s="64"/>
      <c r="L44" s="64"/>
      <c r="AT44"/>
      <c r="AU44"/>
    </row>
    <row r="45" spans="2:47" ht="28.5" customHeight="1" x14ac:dyDescent="0.25">
      <c r="B45" s="180">
        <f t="shared" si="0"/>
        <v>32</v>
      </c>
      <c r="C45" s="514" t="s">
        <v>322</v>
      </c>
      <c r="D45" s="189"/>
      <c r="E45" s="665"/>
      <c r="F45" s="666"/>
      <c r="G45" s="197"/>
      <c r="H45" s="197"/>
      <c r="I45" s="354" t="str">
        <f t="shared" si="1"/>
        <v/>
      </c>
      <c r="J45" s="500"/>
      <c r="K45" s="64"/>
      <c r="L45" s="64"/>
      <c r="AT45"/>
      <c r="AU45"/>
    </row>
    <row r="46" spans="2:47" ht="28.5" customHeight="1" x14ac:dyDescent="0.25">
      <c r="B46" s="180">
        <f t="shared" si="0"/>
        <v>33</v>
      </c>
      <c r="C46" s="513" t="s">
        <v>322</v>
      </c>
      <c r="D46" s="188"/>
      <c r="E46" s="659"/>
      <c r="F46" s="660"/>
      <c r="G46" s="190"/>
      <c r="H46" s="190"/>
      <c r="I46" s="354" t="str">
        <f t="shared" si="1"/>
        <v/>
      </c>
      <c r="J46" s="500"/>
      <c r="K46" s="64"/>
      <c r="L46" s="64"/>
      <c r="AT46"/>
      <c r="AU46"/>
    </row>
    <row r="47" spans="2:47" ht="28.5" customHeight="1" x14ac:dyDescent="0.25">
      <c r="B47" s="180">
        <f t="shared" si="0"/>
        <v>34</v>
      </c>
      <c r="C47" s="514" t="s">
        <v>322</v>
      </c>
      <c r="D47" s="189"/>
      <c r="E47" s="665"/>
      <c r="F47" s="666"/>
      <c r="G47" s="197"/>
      <c r="H47" s="197"/>
      <c r="I47" s="354" t="str">
        <f t="shared" si="1"/>
        <v/>
      </c>
      <c r="J47" s="500"/>
      <c r="K47" s="64"/>
      <c r="L47" s="64"/>
      <c r="AT47"/>
      <c r="AU47"/>
    </row>
    <row r="48" spans="2:47" ht="28.5" customHeight="1" x14ac:dyDescent="0.25">
      <c r="B48" s="180">
        <f t="shared" si="0"/>
        <v>35</v>
      </c>
      <c r="C48" s="513" t="s">
        <v>322</v>
      </c>
      <c r="D48" s="188"/>
      <c r="E48" s="659"/>
      <c r="F48" s="660"/>
      <c r="G48" s="190"/>
      <c r="H48" s="190"/>
      <c r="I48" s="354" t="str">
        <f t="shared" si="1"/>
        <v/>
      </c>
      <c r="J48" s="500"/>
      <c r="K48" s="64"/>
      <c r="L48" s="64"/>
      <c r="AT48"/>
      <c r="AU48"/>
    </row>
    <row r="49" spans="1:47" ht="28.5" customHeight="1" x14ac:dyDescent="0.25">
      <c r="B49" s="180">
        <f t="shared" si="0"/>
        <v>36</v>
      </c>
      <c r="C49" s="514" t="s">
        <v>322</v>
      </c>
      <c r="D49" s="189"/>
      <c r="E49" s="665"/>
      <c r="F49" s="666"/>
      <c r="G49" s="197"/>
      <c r="H49" s="197"/>
      <c r="I49" s="354" t="str">
        <f t="shared" si="1"/>
        <v/>
      </c>
      <c r="J49" s="500"/>
      <c r="K49" s="64"/>
      <c r="L49" s="64"/>
      <c r="AT49"/>
      <c r="AU49"/>
    </row>
    <row r="50" spans="1:47" ht="28.5" customHeight="1" x14ac:dyDescent="0.25">
      <c r="B50" s="180">
        <f t="shared" si="0"/>
        <v>37</v>
      </c>
      <c r="C50" s="513" t="s">
        <v>322</v>
      </c>
      <c r="D50" s="188"/>
      <c r="E50" s="659"/>
      <c r="F50" s="660"/>
      <c r="G50" s="190"/>
      <c r="H50" s="190"/>
      <c r="I50" s="354" t="str">
        <f t="shared" si="1"/>
        <v/>
      </c>
      <c r="J50" s="500"/>
      <c r="K50" s="64"/>
      <c r="L50" s="64"/>
      <c r="AT50"/>
      <c r="AU50"/>
    </row>
    <row r="51" spans="1:47" ht="28.5" customHeight="1" x14ac:dyDescent="0.25">
      <c r="B51" s="180">
        <f t="shared" si="0"/>
        <v>38</v>
      </c>
      <c r="C51" s="514" t="s">
        <v>322</v>
      </c>
      <c r="D51" s="189"/>
      <c r="E51" s="665"/>
      <c r="F51" s="666"/>
      <c r="G51" s="197"/>
      <c r="H51" s="197"/>
      <c r="I51" s="354" t="str">
        <f t="shared" si="1"/>
        <v/>
      </c>
      <c r="J51" s="500"/>
      <c r="K51" s="64"/>
      <c r="L51" s="64"/>
      <c r="AT51"/>
      <c r="AU51"/>
    </row>
    <row r="52" spans="1:47" ht="28.5" customHeight="1" x14ac:dyDescent="0.25">
      <c r="B52" s="180">
        <f t="shared" si="0"/>
        <v>39</v>
      </c>
      <c r="C52" s="513" t="s">
        <v>322</v>
      </c>
      <c r="D52" s="188"/>
      <c r="E52" s="659"/>
      <c r="F52" s="660"/>
      <c r="G52" s="190"/>
      <c r="H52" s="190"/>
      <c r="I52" s="354" t="str">
        <f t="shared" si="1"/>
        <v/>
      </c>
      <c r="J52" s="500"/>
      <c r="K52" s="64"/>
      <c r="L52" s="64"/>
      <c r="AT52"/>
      <c r="AU52"/>
    </row>
    <row r="53" spans="1:47" ht="28.5" customHeight="1" x14ac:dyDescent="0.25">
      <c r="B53" s="180">
        <f t="shared" si="0"/>
        <v>40</v>
      </c>
      <c r="C53" s="514" t="s">
        <v>322</v>
      </c>
      <c r="D53" s="189"/>
      <c r="E53" s="665"/>
      <c r="F53" s="666"/>
      <c r="G53" s="197"/>
      <c r="H53" s="197"/>
      <c r="I53" s="354" t="str">
        <f t="shared" si="1"/>
        <v/>
      </c>
      <c r="J53" s="500"/>
      <c r="K53" s="64"/>
      <c r="L53" s="64"/>
      <c r="AT53"/>
      <c r="AU53"/>
    </row>
    <row r="54" spans="1:47" s="64" customFormat="1" ht="12" customHeight="1" x14ac:dyDescent="0.25">
      <c r="A54" s="3"/>
      <c r="B54" s="3"/>
      <c r="C54" s="3"/>
      <c r="D54" s="181"/>
      <c r="E54" s="3"/>
      <c r="F54" s="3"/>
      <c r="G54" s="3"/>
      <c r="H54" s="3"/>
      <c r="I54" s="3"/>
      <c r="J54" s="3"/>
    </row>
    <row r="55" spans="1:47" s="64" customFormat="1" x14ac:dyDescent="0.25">
      <c r="F55" s="182"/>
    </row>
    <row r="56" spans="1:47" s="64" customFormat="1" x14ac:dyDescent="0.25">
      <c r="F56" s="182"/>
    </row>
    <row r="57" spans="1:47" s="64" customFormat="1" ht="15" customHeight="1" x14ac:dyDescent="0.25">
      <c r="F57" s="182"/>
    </row>
    <row r="58" spans="1:47" s="64" customFormat="1" ht="15" customHeight="1" x14ac:dyDescent="0.25">
      <c r="F58" s="182"/>
    </row>
    <row r="59" spans="1:47" s="64" customFormat="1" ht="15" customHeight="1" x14ac:dyDescent="0.25">
      <c r="F59" s="182"/>
    </row>
    <row r="60" spans="1:47" s="64" customFormat="1" ht="15" customHeight="1" x14ac:dyDescent="0.25">
      <c r="F60" s="182"/>
    </row>
    <row r="61" spans="1:47" s="64" customFormat="1" x14ac:dyDescent="0.25">
      <c r="F61" s="182"/>
    </row>
    <row r="62" spans="1:47" s="64" customFormat="1" x14ac:dyDescent="0.25">
      <c r="F62" s="182"/>
    </row>
    <row r="63" spans="1:47" s="64" customFormat="1" x14ac:dyDescent="0.25">
      <c r="F63" s="182"/>
    </row>
    <row r="64" spans="1:47" s="64" customFormat="1" x14ac:dyDescent="0.25">
      <c r="F64" s="182"/>
    </row>
    <row r="65" spans="6:6" s="64" customFormat="1" x14ac:dyDescent="0.25">
      <c r="F65" s="182"/>
    </row>
    <row r="66" spans="6:6" s="64" customFormat="1" x14ac:dyDescent="0.25">
      <c r="F66" s="182"/>
    </row>
    <row r="67" spans="6:6" s="64" customFormat="1" x14ac:dyDescent="0.25">
      <c r="F67" s="182"/>
    </row>
    <row r="68" spans="6:6" s="64" customFormat="1" x14ac:dyDescent="0.25">
      <c r="F68" s="182"/>
    </row>
    <row r="69" spans="6:6" s="64" customFormat="1" x14ac:dyDescent="0.25">
      <c r="F69" s="182"/>
    </row>
    <row r="70" spans="6:6" s="64" customFormat="1" x14ac:dyDescent="0.25">
      <c r="F70" s="182"/>
    </row>
    <row r="71" spans="6:6" s="64" customFormat="1" x14ac:dyDescent="0.25">
      <c r="F71" s="182"/>
    </row>
    <row r="72" spans="6:6" s="64" customFormat="1" x14ac:dyDescent="0.25">
      <c r="F72" s="182"/>
    </row>
    <row r="73" spans="6:6" s="64" customFormat="1" x14ac:dyDescent="0.25">
      <c r="F73" s="182"/>
    </row>
    <row r="74" spans="6:6" s="64" customFormat="1" x14ac:dyDescent="0.25">
      <c r="F74" s="182"/>
    </row>
    <row r="75" spans="6:6" s="64" customFormat="1" x14ac:dyDescent="0.25">
      <c r="F75" s="182"/>
    </row>
    <row r="76" spans="6:6" s="64" customFormat="1" x14ac:dyDescent="0.25">
      <c r="F76" s="182"/>
    </row>
    <row r="77" spans="6:6" s="64" customFormat="1" x14ac:dyDescent="0.25">
      <c r="F77" s="182"/>
    </row>
    <row r="78" spans="6:6" s="64" customFormat="1" x14ac:dyDescent="0.25">
      <c r="F78" s="182"/>
    </row>
    <row r="79" spans="6:6" s="64" customFormat="1" x14ac:dyDescent="0.25">
      <c r="F79" s="182"/>
    </row>
    <row r="80" spans="6:6" s="64" customFormat="1" x14ac:dyDescent="0.25">
      <c r="F80" s="182"/>
    </row>
    <row r="81" spans="6:6" s="64" customFormat="1" x14ac:dyDescent="0.25">
      <c r="F81" s="182"/>
    </row>
    <row r="82" spans="6:6" s="64" customFormat="1" x14ac:dyDescent="0.25">
      <c r="F82" s="182"/>
    </row>
    <row r="83" spans="6:6" s="64" customFormat="1" x14ac:dyDescent="0.25">
      <c r="F83" s="182"/>
    </row>
    <row r="84" spans="6:6" s="64" customFormat="1" x14ac:dyDescent="0.25">
      <c r="F84" s="182"/>
    </row>
    <row r="85" spans="6:6" s="64" customFormat="1" x14ac:dyDescent="0.25">
      <c r="F85" s="182"/>
    </row>
    <row r="86" spans="6:6" s="64" customFormat="1" x14ac:dyDescent="0.25">
      <c r="F86" s="182"/>
    </row>
    <row r="87" spans="6:6" s="64" customFormat="1" x14ac:dyDescent="0.25">
      <c r="F87" s="182"/>
    </row>
    <row r="88" spans="6:6" s="64" customFormat="1" x14ac:dyDescent="0.25">
      <c r="F88" s="182"/>
    </row>
    <row r="89" spans="6:6" s="64" customFormat="1" x14ac:dyDescent="0.25">
      <c r="F89" s="182"/>
    </row>
    <row r="90" spans="6:6" s="64" customFormat="1" x14ac:dyDescent="0.25">
      <c r="F90" s="182"/>
    </row>
    <row r="91" spans="6:6" s="64" customFormat="1" x14ac:dyDescent="0.25">
      <c r="F91" s="182"/>
    </row>
    <row r="92" spans="6:6" s="64" customFormat="1" x14ac:dyDescent="0.25">
      <c r="F92" s="182"/>
    </row>
    <row r="93" spans="6:6" s="64" customFormat="1" x14ac:dyDescent="0.25">
      <c r="F93" s="182"/>
    </row>
    <row r="94" spans="6:6" s="64" customFormat="1" x14ac:dyDescent="0.25">
      <c r="F94" s="182"/>
    </row>
    <row r="95" spans="6:6" s="64" customFormat="1" x14ac:dyDescent="0.25">
      <c r="F95" s="182"/>
    </row>
    <row r="96" spans="6:6" s="64" customFormat="1" x14ac:dyDescent="0.25">
      <c r="F96" s="182"/>
    </row>
    <row r="97" spans="6:6" s="64" customFormat="1" x14ac:dyDescent="0.25">
      <c r="F97" s="182"/>
    </row>
    <row r="98" spans="6:6" s="64" customFormat="1" x14ac:dyDescent="0.25">
      <c r="F98" s="182"/>
    </row>
    <row r="99" spans="6:6" s="64" customFormat="1" x14ac:dyDescent="0.25">
      <c r="F99" s="182"/>
    </row>
    <row r="100" spans="6:6" s="64" customFormat="1" x14ac:dyDescent="0.25">
      <c r="F100" s="182"/>
    </row>
    <row r="101" spans="6:6" s="64" customFormat="1" x14ac:dyDescent="0.25">
      <c r="F101" s="182"/>
    </row>
    <row r="102" spans="6:6" s="64" customFormat="1" x14ac:dyDescent="0.25">
      <c r="F102" s="182"/>
    </row>
    <row r="103" spans="6:6" s="64" customFormat="1" x14ac:dyDescent="0.25">
      <c r="F103" s="182"/>
    </row>
    <row r="104" spans="6:6" s="64" customFormat="1" x14ac:dyDescent="0.25">
      <c r="F104" s="182"/>
    </row>
    <row r="105" spans="6:6" s="64" customFormat="1" x14ac:dyDescent="0.25">
      <c r="F105" s="182"/>
    </row>
    <row r="106" spans="6:6" s="64" customFormat="1" x14ac:dyDescent="0.25">
      <c r="F106" s="182"/>
    </row>
    <row r="107" spans="6:6" s="64" customFormat="1" x14ac:dyDescent="0.25">
      <c r="F107" s="182"/>
    </row>
    <row r="108" spans="6:6" s="64" customFormat="1" x14ac:dyDescent="0.25">
      <c r="F108" s="182"/>
    </row>
    <row r="109" spans="6:6" s="64" customFormat="1" x14ac:dyDescent="0.25">
      <c r="F109" s="182"/>
    </row>
    <row r="110" spans="6:6" s="64" customFormat="1" x14ac:dyDescent="0.25">
      <c r="F110" s="182"/>
    </row>
    <row r="111" spans="6:6" s="64" customFormat="1" x14ac:dyDescent="0.25">
      <c r="F111" s="182"/>
    </row>
    <row r="112" spans="6:6" s="64" customFormat="1" x14ac:dyDescent="0.25">
      <c r="F112" s="182"/>
    </row>
    <row r="113" spans="6:6" s="64" customFormat="1" x14ac:dyDescent="0.25">
      <c r="F113" s="182"/>
    </row>
    <row r="114" spans="6:6" s="64" customFormat="1" x14ac:dyDescent="0.25">
      <c r="F114" s="182"/>
    </row>
    <row r="115" spans="6:6" s="64" customFormat="1" x14ac:dyDescent="0.25">
      <c r="F115" s="182"/>
    </row>
    <row r="116" spans="6:6" s="64" customFormat="1" x14ac:dyDescent="0.25">
      <c r="F116" s="182"/>
    </row>
    <row r="117" spans="6:6" s="64" customFormat="1" x14ac:dyDescent="0.25">
      <c r="F117" s="182"/>
    </row>
    <row r="118" spans="6:6" s="64" customFormat="1" x14ac:dyDescent="0.25">
      <c r="F118" s="182"/>
    </row>
    <row r="119" spans="6:6" s="64" customFormat="1" x14ac:dyDescent="0.25">
      <c r="F119" s="182"/>
    </row>
    <row r="120" spans="6:6" s="64" customFormat="1" x14ac:dyDescent="0.25">
      <c r="F120" s="182"/>
    </row>
    <row r="121" spans="6:6" s="64" customFormat="1" x14ac:dyDescent="0.25">
      <c r="F121" s="182"/>
    </row>
    <row r="122" spans="6:6" s="64" customFormat="1" x14ac:dyDescent="0.25">
      <c r="F122" s="182"/>
    </row>
    <row r="123" spans="6:6" s="64" customFormat="1" x14ac:dyDescent="0.25">
      <c r="F123" s="182"/>
    </row>
    <row r="124" spans="6:6" s="64" customFormat="1" x14ac:dyDescent="0.25">
      <c r="F124" s="182"/>
    </row>
    <row r="125" spans="6:6" s="64" customFormat="1" x14ac:dyDescent="0.25">
      <c r="F125" s="182"/>
    </row>
    <row r="126" spans="6:6" s="64" customFormat="1" x14ac:dyDescent="0.25">
      <c r="F126" s="182"/>
    </row>
    <row r="127" spans="6:6" s="64" customFormat="1" x14ac:dyDescent="0.25">
      <c r="F127" s="182"/>
    </row>
    <row r="128" spans="6:6" s="64" customFormat="1" x14ac:dyDescent="0.25">
      <c r="F128" s="182"/>
    </row>
    <row r="129" spans="6:6" s="64" customFormat="1" x14ac:dyDescent="0.25">
      <c r="F129" s="182"/>
    </row>
    <row r="130" spans="6:6" s="64" customFormat="1" x14ac:dyDescent="0.25">
      <c r="F130" s="182"/>
    </row>
    <row r="131" spans="6:6" s="64" customFormat="1" x14ac:dyDescent="0.25">
      <c r="F131" s="182"/>
    </row>
    <row r="132" spans="6:6" s="64" customFormat="1" x14ac:dyDescent="0.25">
      <c r="F132" s="182"/>
    </row>
    <row r="133" spans="6:6" s="64" customFormat="1" x14ac:dyDescent="0.25">
      <c r="F133" s="182"/>
    </row>
    <row r="134" spans="6:6" s="64" customFormat="1" x14ac:dyDescent="0.25">
      <c r="F134" s="182"/>
    </row>
    <row r="135" spans="6:6" s="64" customFormat="1" x14ac:dyDescent="0.25">
      <c r="F135" s="182"/>
    </row>
    <row r="136" spans="6:6" s="64" customFormat="1" x14ac:dyDescent="0.25">
      <c r="F136" s="182"/>
    </row>
    <row r="137" spans="6:6" s="64" customFormat="1" x14ac:dyDescent="0.25">
      <c r="F137" s="182"/>
    </row>
    <row r="138" spans="6:6" s="64" customFormat="1" x14ac:dyDescent="0.25">
      <c r="F138" s="182"/>
    </row>
    <row r="139" spans="6:6" s="64" customFormat="1" x14ac:dyDescent="0.25">
      <c r="F139" s="182"/>
    </row>
    <row r="140" spans="6:6" s="64" customFormat="1" x14ac:dyDescent="0.25">
      <c r="F140" s="182"/>
    </row>
    <row r="141" spans="6:6" s="64" customFormat="1" x14ac:dyDescent="0.25">
      <c r="F141" s="182"/>
    </row>
    <row r="142" spans="6:6" s="64" customFormat="1" x14ac:dyDescent="0.25">
      <c r="F142" s="182"/>
    </row>
    <row r="143" spans="6:6" s="64" customFormat="1" x14ac:dyDescent="0.25">
      <c r="F143" s="182"/>
    </row>
    <row r="144" spans="6:6" s="64" customFormat="1" x14ac:dyDescent="0.25">
      <c r="F144" s="182"/>
    </row>
    <row r="145" spans="6:6" s="64" customFormat="1" x14ac:dyDescent="0.25">
      <c r="F145" s="182"/>
    </row>
    <row r="146" spans="6:6" s="64" customFormat="1" x14ac:dyDescent="0.25">
      <c r="F146" s="182"/>
    </row>
    <row r="147" spans="6:6" s="64" customFormat="1" x14ac:dyDescent="0.25">
      <c r="F147" s="182"/>
    </row>
    <row r="148" spans="6:6" s="64" customFormat="1" x14ac:dyDescent="0.25">
      <c r="F148" s="182"/>
    </row>
    <row r="149" spans="6:6" s="64" customFormat="1" x14ac:dyDescent="0.25">
      <c r="F149" s="182"/>
    </row>
    <row r="150" spans="6:6" s="64" customFormat="1" x14ac:dyDescent="0.25">
      <c r="F150" s="182"/>
    </row>
    <row r="151" spans="6:6" s="64" customFormat="1" x14ac:dyDescent="0.25">
      <c r="F151" s="182"/>
    </row>
    <row r="152" spans="6:6" s="64" customFormat="1" x14ac:dyDescent="0.25">
      <c r="F152" s="182"/>
    </row>
    <row r="153" spans="6:6" s="64" customFormat="1" x14ac:dyDescent="0.25">
      <c r="F153" s="182"/>
    </row>
    <row r="154" spans="6:6" s="64" customFormat="1" x14ac:dyDescent="0.25">
      <c r="F154" s="182"/>
    </row>
    <row r="155" spans="6:6" s="64" customFormat="1" x14ac:dyDescent="0.25">
      <c r="F155" s="182"/>
    </row>
    <row r="156" spans="6:6" s="64" customFormat="1" x14ac:dyDescent="0.25">
      <c r="F156" s="182"/>
    </row>
    <row r="157" spans="6:6" s="64" customFormat="1" x14ac:dyDescent="0.25">
      <c r="F157" s="182"/>
    </row>
    <row r="158" spans="6:6" s="64" customFormat="1" x14ac:dyDescent="0.25">
      <c r="F158" s="182"/>
    </row>
    <row r="159" spans="6:6" s="64" customFormat="1" x14ac:dyDescent="0.25">
      <c r="F159" s="182"/>
    </row>
    <row r="160" spans="6:6" s="64" customFormat="1" x14ac:dyDescent="0.25">
      <c r="F160" s="182"/>
    </row>
    <row r="161" spans="6:6" s="64" customFormat="1" x14ac:dyDescent="0.25">
      <c r="F161" s="182"/>
    </row>
    <row r="162" spans="6:6" s="64" customFormat="1" x14ac:dyDescent="0.25">
      <c r="F162" s="182"/>
    </row>
    <row r="163" spans="6:6" s="64" customFormat="1" x14ac:dyDescent="0.25">
      <c r="F163" s="182"/>
    </row>
    <row r="164" spans="6:6" s="64" customFormat="1" x14ac:dyDescent="0.25">
      <c r="F164" s="182"/>
    </row>
    <row r="165" spans="6:6" s="64" customFormat="1" x14ac:dyDescent="0.25">
      <c r="F165" s="182"/>
    </row>
    <row r="166" spans="6:6" s="64" customFormat="1" x14ac:dyDescent="0.25">
      <c r="F166" s="182"/>
    </row>
    <row r="167" spans="6:6" s="64" customFormat="1" x14ac:dyDescent="0.25">
      <c r="F167" s="182"/>
    </row>
    <row r="168" spans="6:6" s="64" customFormat="1" x14ac:dyDescent="0.25">
      <c r="F168" s="182"/>
    </row>
    <row r="169" spans="6:6" s="64" customFormat="1" x14ac:dyDescent="0.25">
      <c r="F169" s="182"/>
    </row>
    <row r="170" spans="6:6" s="64" customFormat="1" x14ac:dyDescent="0.25">
      <c r="F170" s="182"/>
    </row>
    <row r="171" spans="6:6" s="64" customFormat="1" x14ac:dyDescent="0.25">
      <c r="F171" s="182"/>
    </row>
    <row r="172" spans="6:6" s="64" customFormat="1" x14ac:dyDescent="0.25">
      <c r="F172" s="182"/>
    </row>
    <row r="173" spans="6:6" s="64" customFormat="1" x14ac:dyDescent="0.25">
      <c r="F173" s="182"/>
    </row>
    <row r="174" spans="6:6" s="64" customFormat="1" x14ac:dyDescent="0.25">
      <c r="F174" s="182"/>
    </row>
    <row r="175" spans="6:6" s="64" customFormat="1" x14ac:dyDescent="0.25">
      <c r="F175" s="182"/>
    </row>
    <row r="176" spans="6:6" s="64" customFormat="1" x14ac:dyDescent="0.25">
      <c r="F176" s="182"/>
    </row>
    <row r="177" spans="6:6" s="64" customFormat="1" x14ac:dyDescent="0.25">
      <c r="F177" s="182"/>
    </row>
    <row r="178" spans="6:6" s="64" customFormat="1" x14ac:dyDescent="0.25">
      <c r="F178" s="182"/>
    </row>
    <row r="179" spans="6:6" s="64" customFormat="1" x14ac:dyDescent="0.25">
      <c r="F179" s="182"/>
    </row>
    <row r="180" spans="6:6" s="64" customFormat="1" x14ac:dyDescent="0.25">
      <c r="F180" s="182"/>
    </row>
    <row r="181" spans="6:6" s="64" customFormat="1" x14ac:dyDescent="0.25">
      <c r="F181" s="182"/>
    </row>
    <row r="182" spans="6:6" s="64" customFormat="1" x14ac:dyDescent="0.25">
      <c r="F182" s="182"/>
    </row>
    <row r="183" spans="6:6" s="64" customFormat="1" x14ac:dyDescent="0.25">
      <c r="F183" s="182"/>
    </row>
    <row r="184" spans="6:6" s="64" customFormat="1" x14ac:dyDescent="0.25">
      <c r="F184" s="182"/>
    </row>
    <row r="185" spans="6:6" s="64" customFormat="1" x14ac:dyDescent="0.25">
      <c r="F185" s="182"/>
    </row>
    <row r="186" spans="6:6" s="64" customFormat="1" x14ac:dyDescent="0.25">
      <c r="F186" s="182"/>
    </row>
    <row r="187" spans="6:6" s="64" customFormat="1" x14ac:dyDescent="0.25">
      <c r="F187" s="182"/>
    </row>
    <row r="188" spans="6:6" s="64" customFormat="1" x14ac:dyDescent="0.25">
      <c r="F188" s="182"/>
    </row>
    <row r="189" spans="6:6" s="64" customFormat="1" x14ac:dyDescent="0.25">
      <c r="F189" s="182"/>
    </row>
    <row r="190" spans="6:6" s="64" customFormat="1" x14ac:dyDescent="0.25">
      <c r="F190" s="182"/>
    </row>
    <row r="191" spans="6:6" s="64" customFormat="1" x14ac:dyDescent="0.25">
      <c r="F191" s="182"/>
    </row>
    <row r="192" spans="6:6" s="64" customFormat="1" x14ac:dyDescent="0.25">
      <c r="F192" s="182"/>
    </row>
    <row r="193" spans="6:6" s="64" customFormat="1" x14ac:dyDescent="0.25">
      <c r="F193" s="182"/>
    </row>
    <row r="194" spans="6:6" s="64" customFormat="1" x14ac:dyDescent="0.25">
      <c r="F194" s="182"/>
    </row>
    <row r="195" spans="6:6" s="64" customFormat="1" x14ac:dyDescent="0.25">
      <c r="F195" s="182"/>
    </row>
    <row r="196" spans="6:6" s="64" customFormat="1" x14ac:dyDescent="0.25">
      <c r="F196" s="182"/>
    </row>
    <row r="197" spans="6:6" s="64" customFormat="1" x14ac:dyDescent="0.25">
      <c r="F197" s="182"/>
    </row>
    <row r="198" spans="6:6" s="64" customFormat="1" x14ac:dyDescent="0.25">
      <c r="F198" s="182"/>
    </row>
    <row r="199" spans="6:6" s="64" customFormat="1" x14ac:dyDescent="0.25">
      <c r="F199" s="182"/>
    </row>
    <row r="200" spans="6:6" s="64" customFormat="1" x14ac:dyDescent="0.25">
      <c r="F200" s="182"/>
    </row>
    <row r="201" spans="6:6" s="64" customFormat="1" x14ac:dyDescent="0.25">
      <c r="F201" s="182"/>
    </row>
    <row r="202" spans="6:6" s="64" customFormat="1" x14ac:dyDescent="0.25">
      <c r="F202" s="182"/>
    </row>
    <row r="203" spans="6:6" s="64" customFormat="1" x14ac:dyDescent="0.25">
      <c r="F203" s="182"/>
    </row>
    <row r="204" spans="6:6" s="64" customFormat="1" x14ac:dyDescent="0.25">
      <c r="F204" s="182"/>
    </row>
    <row r="205" spans="6:6" s="64" customFormat="1" x14ac:dyDescent="0.25">
      <c r="F205" s="182"/>
    </row>
    <row r="206" spans="6:6" s="64" customFormat="1" x14ac:dyDescent="0.25">
      <c r="F206" s="182"/>
    </row>
    <row r="207" spans="6:6" s="64" customFormat="1" x14ac:dyDescent="0.25">
      <c r="F207" s="182"/>
    </row>
    <row r="208" spans="6:6" s="64" customFormat="1" x14ac:dyDescent="0.25">
      <c r="F208" s="182"/>
    </row>
    <row r="209" spans="6:6" s="64" customFormat="1" x14ac:dyDescent="0.25">
      <c r="F209" s="182"/>
    </row>
    <row r="210" spans="6:6" s="64" customFormat="1" x14ac:dyDescent="0.25">
      <c r="F210" s="182"/>
    </row>
    <row r="211" spans="6:6" s="64" customFormat="1" x14ac:dyDescent="0.25">
      <c r="F211" s="182"/>
    </row>
    <row r="212" spans="6:6" s="64" customFormat="1" x14ac:dyDescent="0.25">
      <c r="F212" s="182"/>
    </row>
    <row r="213" spans="6:6" s="64" customFormat="1" x14ac:dyDescent="0.25">
      <c r="F213" s="182"/>
    </row>
    <row r="214" spans="6:6" s="64" customFormat="1" x14ac:dyDescent="0.25">
      <c r="F214" s="182"/>
    </row>
    <row r="215" spans="6:6" s="64" customFormat="1" x14ac:dyDescent="0.25">
      <c r="F215" s="182"/>
    </row>
    <row r="216" spans="6:6" s="64" customFormat="1" x14ac:dyDescent="0.25">
      <c r="F216" s="182"/>
    </row>
    <row r="217" spans="6:6" s="64" customFormat="1" x14ac:dyDescent="0.25">
      <c r="F217" s="182"/>
    </row>
    <row r="218" spans="6:6" s="64" customFormat="1" x14ac:dyDescent="0.25">
      <c r="F218" s="182"/>
    </row>
    <row r="219" spans="6:6" s="64" customFormat="1" x14ac:dyDescent="0.25">
      <c r="F219" s="182"/>
    </row>
    <row r="220" spans="6:6" s="64" customFormat="1" x14ac:dyDescent="0.25">
      <c r="F220" s="182"/>
    </row>
    <row r="221" spans="6:6" s="64" customFormat="1" x14ac:dyDescent="0.25">
      <c r="F221" s="182"/>
    </row>
    <row r="222" spans="6:6" s="64" customFormat="1" x14ac:dyDescent="0.25">
      <c r="F222" s="182"/>
    </row>
    <row r="223" spans="6:6" s="64" customFormat="1" x14ac:dyDescent="0.25">
      <c r="F223" s="182"/>
    </row>
    <row r="224" spans="6:6" s="64" customFormat="1" x14ac:dyDescent="0.25">
      <c r="F224" s="182"/>
    </row>
    <row r="225" spans="6:6" s="64" customFormat="1" x14ac:dyDescent="0.25">
      <c r="F225" s="182"/>
    </row>
    <row r="226" spans="6:6" s="64" customFormat="1" x14ac:dyDescent="0.25">
      <c r="F226" s="182"/>
    </row>
    <row r="227" spans="6:6" s="64" customFormat="1" x14ac:dyDescent="0.25">
      <c r="F227" s="182"/>
    </row>
    <row r="228" spans="6:6" s="64" customFormat="1" x14ac:dyDescent="0.25">
      <c r="F228" s="182"/>
    </row>
    <row r="229" spans="6:6" s="64" customFormat="1" x14ac:dyDescent="0.25">
      <c r="F229" s="182"/>
    </row>
    <row r="230" spans="6:6" s="64" customFormat="1" x14ac:dyDescent="0.25">
      <c r="F230" s="182"/>
    </row>
    <row r="231" spans="6:6" s="64" customFormat="1" x14ac:dyDescent="0.25">
      <c r="F231" s="182"/>
    </row>
    <row r="232" spans="6:6" s="64" customFormat="1" x14ac:dyDescent="0.25">
      <c r="F232" s="182"/>
    </row>
    <row r="233" spans="6:6" s="64" customFormat="1" x14ac:dyDescent="0.25">
      <c r="F233" s="182"/>
    </row>
    <row r="234" spans="6:6" s="64" customFormat="1" x14ac:dyDescent="0.25">
      <c r="F234" s="182"/>
    </row>
    <row r="235" spans="6:6" s="64" customFormat="1" x14ac:dyDescent="0.25">
      <c r="F235" s="182"/>
    </row>
    <row r="236" spans="6:6" s="64" customFormat="1" x14ac:dyDescent="0.25">
      <c r="F236" s="182"/>
    </row>
    <row r="237" spans="6:6" s="64" customFormat="1" x14ac:dyDescent="0.25">
      <c r="F237" s="182"/>
    </row>
    <row r="238" spans="6:6" s="64" customFormat="1" x14ac:dyDescent="0.25">
      <c r="F238" s="182"/>
    </row>
    <row r="239" spans="6:6" s="64" customFormat="1" x14ac:dyDescent="0.25">
      <c r="F239" s="182"/>
    </row>
    <row r="240" spans="6:6" s="64" customFormat="1" x14ac:dyDescent="0.25">
      <c r="F240" s="182"/>
    </row>
    <row r="241" spans="6:6" s="64" customFormat="1" x14ac:dyDescent="0.25">
      <c r="F241" s="182"/>
    </row>
    <row r="242" spans="6:6" s="64" customFormat="1" x14ac:dyDescent="0.25">
      <c r="F242" s="182"/>
    </row>
    <row r="243" spans="6:6" s="64" customFormat="1" x14ac:dyDescent="0.25">
      <c r="F243" s="182"/>
    </row>
    <row r="244" spans="6:6" s="64" customFormat="1" x14ac:dyDescent="0.25">
      <c r="F244" s="182"/>
    </row>
    <row r="245" spans="6:6" s="64" customFormat="1" x14ac:dyDescent="0.25">
      <c r="F245" s="182"/>
    </row>
    <row r="246" spans="6:6" s="64" customFormat="1" x14ac:dyDescent="0.25">
      <c r="F246" s="182"/>
    </row>
    <row r="247" spans="6:6" s="64" customFormat="1" x14ac:dyDescent="0.25">
      <c r="F247" s="182"/>
    </row>
    <row r="248" spans="6:6" s="64" customFormat="1" x14ac:dyDescent="0.25">
      <c r="F248" s="182"/>
    </row>
    <row r="249" spans="6:6" s="64" customFormat="1" x14ac:dyDescent="0.25">
      <c r="F249" s="182"/>
    </row>
    <row r="250" spans="6:6" s="64" customFormat="1" x14ac:dyDescent="0.25">
      <c r="F250" s="182"/>
    </row>
    <row r="251" spans="6:6" s="64" customFormat="1" x14ac:dyDescent="0.25">
      <c r="F251" s="182"/>
    </row>
    <row r="252" spans="6:6" s="64" customFormat="1" x14ac:dyDescent="0.25">
      <c r="F252" s="182"/>
    </row>
    <row r="253" spans="6:6" s="64" customFormat="1" x14ac:dyDescent="0.25">
      <c r="F253" s="182"/>
    </row>
    <row r="254" spans="6:6" s="64" customFormat="1" x14ac:dyDescent="0.25">
      <c r="F254" s="182"/>
    </row>
    <row r="255" spans="6:6" s="64" customFormat="1" x14ac:dyDescent="0.25">
      <c r="F255" s="182"/>
    </row>
  </sheetData>
  <sheetProtection algorithmName="SHA-512" hashValue="eXPaNz5SUdKi/xjugylax8ZKAHrNfYszDSrpbjqVMCLImuhe4L/DJTMSGey1s34k7LwBb087FmqJ0XspAIapug==" saltValue="SyYZUeKuTlDy6bXRhusDrg==" spinCount="100000" sheet="1" objects="1" scenarios="1" selectLockedCells="1"/>
  <mergeCells count="48">
    <mergeCell ref="E42:F42"/>
    <mergeCell ref="E43:F43"/>
    <mergeCell ref="E44:F44"/>
    <mergeCell ref="E45:F45"/>
    <mergeCell ref="E46:F46"/>
    <mergeCell ref="E52:F52"/>
    <mergeCell ref="E53:F53"/>
    <mergeCell ref="E47:F47"/>
    <mergeCell ref="E48:F48"/>
    <mergeCell ref="E49:F49"/>
    <mergeCell ref="E50:F50"/>
    <mergeCell ref="E51:F51"/>
    <mergeCell ref="E31:F31"/>
    <mergeCell ref="E38:F38"/>
    <mergeCell ref="E39:F39"/>
    <mergeCell ref="E40:F40"/>
    <mergeCell ref="E41:F41"/>
    <mergeCell ref="E32:F32"/>
    <mergeCell ref="E33:F33"/>
    <mergeCell ref="E34:F34"/>
    <mergeCell ref="E35:F35"/>
    <mergeCell ref="E36:F36"/>
    <mergeCell ref="E37:F37"/>
    <mergeCell ref="E26:F26"/>
    <mergeCell ref="E27:F27"/>
    <mergeCell ref="E28:F28"/>
    <mergeCell ref="E29:F29"/>
    <mergeCell ref="E30:F30"/>
    <mergeCell ref="E21:F21"/>
    <mergeCell ref="E22:F22"/>
    <mergeCell ref="E23:F23"/>
    <mergeCell ref="E24:F24"/>
    <mergeCell ref="E25:F25"/>
    <mergeCell ref="E16:F16"/>
    <mergeCell ref="E17:F17"/>
    <mergeCell ref="E18:F18"/>
    <mergeCell ref="E19:F19"/>
    <mergeCell ref="E20:F20"/>
    <mergeCell ref="E13:F13"/>
    <mergeCell ref="E14:F14"/>
    <mergeCell ref="F10:I10"/>
    <mergeCell ref="F6:I6"/>
    <mergeCell ref="E15:F15"/>
    <mergeCell ref="B1:I1"/>
    <mergeCell ref="B7:D10"/>
    <mergeCell ref="F7:I7"/>
    <mergeCell ref="B4:I4"/>
    <mergeCell ref="E12:F12"/>
  </mergeCells>
  <conditionalFormatting sqref="F6">
    <cfRule type="expression" dxfId="38" priority="72">
      <formula>#REF!="No"</formula>
    </cfRule>
  </conditionalFormatting>
  <conditionalFormatting sqref="H29">
    <cfRule type="expression" dxfId="37" priority="47">
      <formula>$H$29&gt;40</formula>
    </cfRule>
  </conditionalFormatting>
  <conditionalFormatting sqref="H30">
    <cfRule type="expression" dxfId="36" priority="46">
      <formula>$H$30&gt;40</formula>
    </cfRule>
  </conditionalFormatting>
  <conditionalFormatting sqref="H31">
    <cfRule type="expression" dxfId="35" priority="45">
      <formula>$H$31&gt;40</formula>
    </cfRule>
  </conditionalFormatting>
  <conditionalFormatting sqref="H32">
    <cfRule type="expression" dxfId="34" priority="44">
      <formula>$H$32&gt;40</formula>
    </cfRule>
  </conditionalFormatting>
  <conditionalFormatting sqref="H33">
    <cfRule type="expression" dxfId="33" priority="43">
      <formula>$H$33&gt;40</formula>
    </cfRule>
  </conditionalFormatting>
  <conditionalFormatting sqref="H34">
    <cfRule type="expression" dxfId="32" priority="42">
      <formula>$H$34&gt;40</formula>
    </cfRule>
  </conditionalFormatting>
  <conditionalFormatting sqref="H35">
    <cfRule type="expression" dxfId="31" priority="41">
      <formula>$H$35&gt;40</formula>
    </cfRule>
  </conditionalFormatting>
  <conditionalFormatting sqref="H36">
    <cfRule type="expression" dxfId="30" priority="40">
      <formula>$H$36&gt;40</formula>
    </cfRule>
  </conditionalFormatting>
  <conditionalFormatting sqref="H37">
    <cfRule type="expression" dxfId="29" priority="39">
      <formula>$H$37&gt;40</formula>
    </cfRule>
  </conditionalFormatting>
  <conditionalFormatting sqref="H38">
    <cfRule type="expression" dxfId="28" priority="38">
      <formula>$H$38&gt;40</formula>
    </cfRule>
  </conditionalFormatting>
  <conditionalFormatting sqref="H39">
    <cfRule type="expression" dxfId="27" priority="37">
      <formula>$H$39&gt;40</formula>
    </cfRule>
  </conditionalFormatting>
  <conditionalFormatting sqref="H40">
    <cfRule type="expression" dxfId="26" priority="36">
      <formula>$H$40&gt;40</formula>
    </cfRule>
  </conditionalFormatting>
  <conditionalFormatting sqref="H41">
    <cfRule type="expression" dxfId="25" priority="35">
      <formula>$H$41&gt;40</formula>
    </cfRule>
  </conditionalFormatting>
  <conditionalFormatting sqref="H42">
    <cfRule type="expression" dxfId="24" priority="34">
      <formula>$H$42&gt;40</formula>
    </cfRule>
  </conditionalFormatting>
  <conditionalFormatting sqref="H43">
    <cfRule type="expression" dxfId="23" priority="33">
      <formula>$H$43&gt;40</formula>
    </cfRule>
  </conditionalFormatting>
  <conditionalFormatting sqref="H44">
    <cfRule type="expression" dxfId="22" priority="32">
      <formula>$H$44</formula>
    </cfRule>
  </conditionalFormatting>
  <conditionalFormatting sqref="H45">
    <cfRule type="expression" dxfId="21" priority="31">
      <formula>$H$45</formula>
    </cfRule>
  </conditionalFormatting>
  <conditionalFormatting sqref="H46">
    <cfRule type="expression" dxfId="20" priority="30">
      <formula>$H$46&gt;40</formula>
    </cfRule>
  </conditionalFormatting>
  <conditionalFormatting sqref="H47">
    <cfRule type="expression" dxfId="19" priority="29">
      <formula>$H$47&gt;40</formula>
    </cfRule>
  </conditionalFormatting>
  <conditionalFormatting sqref="H48">
    <cfRule type="expression" dxfId="18" priority="28">
      <formula>$H$48&gt;40</formula>
    </cfRule>
  </conditionalFormatting>
  <conditionalFormatting sqref="H49">
    <cfRule type="expression" dxfId="17" priority="27">
      <formula>$H$49&gt;40</formula>
    </cfRule>
  </conditionalFormatting>
  <conditionalFormatting sqref="H50">
    <cfRule type="expression" dxfId="16" priority="26">
      <formula>$H$50&gt;40</formula>
    </cfRule>
  </conditionalFormatting>
  <conditionalFormatting sqref="H51">
    <cfRule type="expression" dxfId="15" priority="25">
      <formula>$H$51&gt;40</formula>
    </cfRule>
  </conditionalFormatting>
  <conditionalFormatting sqref="H52">
    <cfRule type="expression" dxfId="14" priority="24">
      <formula>$H$52&gt;40</formula>
    </cfRule>
  </conditionalFormatting>
  <conditionalFormatting sqref="H53">
    <cfRule type="expression" dxfId="13" priority="23">
      <formula>$H$53&gt;40</formula>
    </cfRule>
  </conditionalFormatting>
  <conditionalFormatting sqref="H14 H18 H20 H22 H24 H26">
    <cfRule type="expression" dxfId="12" priority="22">
      <formula>$H$14&gt;40</formula>
    </cfRule>
  </conditionalFormatting>
  <conditionalFormatting sqref="H15 H19 H21 H23 H25">
    <cfRule type="expression" dxfId="11" priority="21">
      <formula>$H$15&gt;40</formula>
    </cfRule>
  </conditionalFormatting>
  <conditionalFormatting sqref="H27">
    <cfRule type="expression" dxfId="10" priority="5">
      <formula>$H$15&gt;40</formula>
    </cfRule>
  </conditionalFormatting>
  <conditionalFormatting sqref="H28">
    <cfRule type="expression" dxfId="9" priority="3">
      <formula>$H$16&gt;40</formula>
    </cfRule>
    <cfRule type="expression" dxfId="8" priority="4">
      <formula>$H$14&gt;40</formula>
    </cfRule>
  </conditionalFormatting>
  <conditionalFormatting sqref="H16">
    <cfRule type="expression" dxfId="7" priority="2">
      <formula>$H$14&gt;40</formula>
    </cfRule>
  </conditionalFormatting>
  <conditionalFormatting sqref="H17">
    <cfRule type="expression" dxfId="6" priority="1">
      <formula>$H$15&gt;40</formula>
    </cfRule>
  </conditionalFormatting>
  <dataValidations count="3">
    <dataValidation type="whole" allowBlank="1" showInputMessage="1" showErrorMessage="1" sqref="G14:H53">
      <formula1>1</formula1>
      <formula2>500</formula2>
    </dataValidation>
    <dataValidation type="list" allowBlank="1" showInputMessage="1" showErrorMessage="1" sqref="C14:C53">
      <formula1>$N$13:$N$17</formula1>
    </dataValidation>
    <dataValidation allowBlank="1" showInputMessage="1" showErrorMessage="1" promptTitle="Choose Intensive Type first" sqref="D18"/>
  </dataValidations>
  <pageMargins left="0.2" right="0.2" top="0.5" bottom="0.5" header="0.3" footer="0.3"/>
  <pageSetup scale="50" orientation="portrait" r:id="rId1"/>
  <headerFooter>
    <oddHeader>&amp;A&amp;RPage &amp;P</oddHeader>
  </headerFooter>
  <rowBreaks count="1" manualBreakCount="1">
    <brk id="53" max="7"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8F84A8C4C95D440BFA406A1417EEF3C" ma:contentTypeVersion="1" ma:contentTypeDescription="Create a new document." ma:contentTypeScope="" ma:versionID="ced182a60de74f1a011967d220d92220">
  <xsd:schema xmlns:xsd="http://www.w3.org/2001/XMLSchema" xmlns:xs="http://www.w3.org/2001/XMLSchema" xmlns:p="http://schemas.microsoft.com/office/2006/metadata/properties" targetNamespace="http://schemas.microsoft.com/office/2006/metadata/properties" ma:root="true" ma:fieldsID="413230e19d225c99bc6f3651f473b3f3">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4"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9D4E3C-039E-4381-8DC3-50070C194D9B}">
  <ds:schemaRefs>
    <ds:schemaRef ds:uri="http://schemas.microsoft.com/office/2006/metadata/properties"/>
    <ds:schemaRef ds:uri="http://schemas.microsoft.com/office/2006/documentManagement/types"/>
    <ds:schemaRef ds:uri="http://schemas.openxmlformats.org/package/2006/metadata/core-properties"/>
    <ds:schemaRef ds:uri="http://purl.org/dc/dcmitype/"/>
    <ds:schemaRef ds:uri="http://schemas.microsoft.com/office/infopath/2007/PartnerControls"/>
    <ds:schemaRef ds:uri="http://purl.org/dc/elements/1.1/"/>
    <ds:schemaRef ds:uri="http://www.w3.org/XML/1998/namespace"/>
    <ds:schemaRef ds:uri="http://purl.org/dc/terms/"/>
  </ds:schemaRefs>
</ds:datastoreItem>
</file>

<file path=customXml/itemProps2.xml><?xml version="1.0" encoding="utf-8"?>
<ds:datastoreItem xmlns:ds="http://schemas.openxmlformats.org/officeDocument/2006/customXml" ds:itemID="{FF8FC409-6FDF-405B-9083-F11F9E983F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E1006B98-67CA-4CCD-BB25-7F7C7DA8AF4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18</vt:i4>
      </vt:variant>
    </vt:vector>
  </HeadingPairs>
  <TitlesOfParts>
    <vt:vector size="31" baseType="lpstr">
      <vt:lpstr>Instructions</vt:lpstr>
      <vt:lpstr>Step 1-Access Requirements</vt:lpstr>
      <vt:lpstr>Step 2-Provider Info</vt:lpstr>
      <vt:lpstr>Step 3-Program Info</vt:lpstr>
      <vt:lpstr>Step 4- After School Program </vt:lpstr>
      <vt:lpstr>Step 5-After School Hrs &amp; Sites</vt:lpstr>
      <vt:lpstr>Step 6-Student Instruction Hrs</vt:lpstr>
      <vt:lpstr>Step 7- Intensive Sessions Desc</vt:lpstr>
      <vt:lpstr>Step 8-Intensive Sessions Info</vt:lpstr>
      <vt:lpstr>Step 9-After School Budget</vt:lpstr>
      <vt:lpstr>Step 10-Intens. Session Budget</vt:lpstr>
      <vt:lpstr>Summary</vt:lpstr>
      <vt:lpstr>U.S. Embassy-Consulate ONLY</vt:lpstr>
      <vt:lpstr>'Step 1-Access Requirements'!_Toc332139839</vt:lpstr>
      <vt:lpstr>'Step 2-Provider Info'!OLE_LINK1</vt:lpstr>
      <vt:lpstr>Instructions!Print_Area</vt:lpstr>
      <vt:lpstr>'Step 10-Intens. Session Budget'!Print_Area</vt:lpstr>
      <vt:lpstr>'Step 1-Access Requirements'!Print_Area</vt:lpstr>
      <vt:lpstr>'Step 2-Provider Info'!Print_Area</vt:lpstr>
      <vt:lpstr>'Step 3-Program Info'!Print_Area</vt:lpstr>
      <vt:lpstr>'Step 4- After School Program '!Print_Area</vt:lpstr>
      <vt:lpstr>'Step 5-After School Hrs &amp; Sites'!Print_Area</vt:lpstr>
      <vt:lpstr>'Step 6-Student Instruction Hrs'!Print_Area</vt:lpstr>
      <vt:lpstr>'Step 7- Intensive Sessions Desc'!Print_Area</vt:lpstr>
      <vt:lpstr>'Step 8-Intensive Sessions Info'!Print_Area</vt:lpstr>
      <vt:lpstr>'Step 9-After School Budget'!Print_Area</vt:lpstr>
      <vt:lpstr>Summary!Print_Area</vt:lpstr>
      <vt:lpstr>'U.S. Embassy-Consulate ONLY'!Print_Area</vt:lpstr>
      <vt:lpstr>'Step 5-After School Hrs &amp; Sites'!Print_Titles</vt:lpstr>
      <vt:lpstr>'Step 6-Student Instruction Hrs'!Print_Titles</vt:lpstr>
      <vt:lpstr>'Step 8-Intensive Sessions Info'!Print_Titles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Darlene</dc:creator>
  <cp:lastModifiedBy>"%username%"</cp:lastModifiedBy>
  <cp:lastPrinted>2016-03-18T22:20:25Z</cp:lastPrinted>
  <dcterms:created xsi:type="dcterms:W3CDTF">2015-12-08T19:12:38Z</dcterms:created>
  <dcterms:modified xsi:type="dcterms:W3CDTF">2018-03-20T07:49:39Z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0x01010058F84A8C4C95D440BFA406A1417EEF3C</vt:lpwstr>
  </property>
  <property fmtid="{D5CDD505-2E9C-101B-9397-08002B2CF9AE}" pid="3" name="_NewReviewCycle">
    <vt:lpwstr/>
  </property>
</Properties>
</file>