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5192" windowHeight="8196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H56" i="2" l="1"/>
  <c r="H2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71" i="2"/>
  <c r="H14" i="2"/>
  <c r="H15" i="2"/>
  <c r="H16" i="2"/>
  <c r="H19" i="2"/>
  <c r="H13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35" i="2"/>
  <c r="H28" i="2"/>
  <c r="H33" i="2" s="1"/>
  <c r="H64" i="2"/>
  <c r="H69" i="2" s="1"/>
  <c r="H9" i="2"/>
  <c r="H8" i="2"/>
  <c r="F9" i="2"/>
  <c r="F8" i="2"/>
  <c r="H93" i="2" l="1"/>
  <c r="H94" i="2"/>
  <c r="H58" i="2"/>
  <c r="H11" i="2"/>
  <c r="H22" i="2" s="1"/>
  <c r="C101" i="2" s="1"/>
  <c r="C102" i="2" l="1"/>
  <c r="C103" i="2"/>
</calcChain>
</file>

<file path=xl/sharedStrings.xml><?xml version="1.0" encoding="utf-8"?>
<sst xmlns="http://schemas.openxmlformats.org/spreadsheetml/2006/main" count="166" uniqueCount="86">
  <si>
    <t>I.</t>
  </si>
  <si>
    <t>ROOMS</t>
  </si>
  <si>
    <t>NIGHTS</t>
  </si>
  <si>
    <t>TOTAL:</t>
  </si>
  <si>
    <r>
      <t xml:space="preserve">Inclusions: </t>
    </r>
    <r>
      <rPr>
        <u/>
        <sz val="9"/>
        <color indexed="8"/>
        <rFont val="Calibri"/>
        <family val="2"/>
      </rPr>
      <t>(pls. mark the columns with an "x" if the ammenities are "yes", inclusive / "no" not inclusive with the room rate. Kindly fill up "cost of additional ammenities / night" in non inclusive.</t>
    </r>
  </si>
  <si>
    <t>YES</t>
  </si>
  <si>
    <t>NO</t>
  </si>
  <si>
    <t>cost of additional ammenities/night, PHP</t>
  </si>
  <si>
    <t>TOTAL ROOM RATES, PHP:</t>
  </si>
  <si>
    <t>II.</t>
  </si>
  <si>
    <t>TOTAL FUNCTION RM. RATES, PHP:</t>
  </si>
  <si>
    <t>III.</t>
  </si>
  <si>
    <t>GRAND TOTAL:</t>
  </si>
  <si>
    <t>GRAND TOTAL , PHP:</t>
  </si>
  <si>
    <t>Room Accommodation</t>
  </si>
  <si>
    <t>CHECK-IN</t>
  </si>
  <si>
    <t>CHECK-OUT</t>
  </si>
  <si>
    <t>DESCRIPTION</t>
  </si>
  <si>
    <t>NO. OF PAX</t>
  </si>
  <si>
    <t>BEGIN DATE</t>
  </si>
  <si>
    <t>END DATE</t>
  </si>
  <si>
    <t>NO. OF DAYS</t>
  </si>
  <si>
    <t>(fill-in additional amenities as necessary)</t>
  </si>
  <si>
    <t>a</t>
  </si>
  <si>
    <t>b</t>
  </si>
  <si>
    <t>c</t>
  </si>
  <si>
    <t>d</t>
  </si>
  <si>
    <t>e</t>
  </si>
  <si>
    <t>f</t>
  </si>
  <si>
    <t>g</t>
  </si>
  <si>
    <t>Complimentary wi-fi access</t>
  </si>
  <si>
    <t>Complimentary Buffet Breakfast</t>
  </si>
  <si>
    <t>Minimum guaranteed no. of persons</t>
  </si>
  <si>
    <t>Maxiumum guaranteed no. of persons</t>
  </si>
  <si>
    <t>* CHARGING: Please confirm if hotel can meet below arrangements for -- actual charges apply not exceeding the maximum guaranteed no. of persons</t>
  </si>
  <si>
    <t>AM Snack, Buffet Lunch, PM Snack</t>
  </si>
  <si>
    <t>Electronic Safe</t>
  </si>
  <si>
    <t>Separate Lunch Area</t>
  </si>
  <si>
    <t>Beverages During Meal</t>
  </si>
  <si>
    <t>Flipchart with paper and markers</t>
  </si>
  <si>
    <t xml:space="preserve">2 Classroom type </t>
  </si>
  <si>
    <t xml:space="preserve">1 Registration table with 3 chairs inside conference room </t>
  </si>
  <si>
    <t xml:space="preserve">Classroom type 35 pax </t>
  </si>
  <si>
    <t xml:space="preserve">Meetings Pads and Pencils </t>
  </si>
  <si>
    <t>LCD TV/ DVD/CD</t>
  </si>
  <si>
    <t>x</t>
  </si>
  <si>
    <t>Free Flowing Coffee/ Tea Services (continuous water, coffee/tea stations)</t>
  </si>
  <si>
    <t>N/A</t>
  </si>
  <si>
    <t>Function Room (Program # 1)</t>
  </si>
  <si>
    <t xml:space="preserve">1-2 LCD Projector </t>
  </si>
  <si>
    <t>4 cordless microphones</t>
  </si>
  <si>
    <t>Whiteboard with markers</t>
  </si>
  <si>
    <t>Presidential Table for 5 pax (in the afternoon only)</t>
  </si>
  <si>
    <t>2 wired or wireless microphones for presidential table</t>
  </si>
  <si>
    <t>1 Rostrum with a microphone and light on the left  (front)</t>
  </si>
  <si>
    <t>1 widescreen (front center) or 2 widscreen (on left and right front)</t>
  </si>
  <si>
    <t>2 Round table at the back for lecturers</t>
  </si>
  <si>
    <t>SUB-TOTAL:</t>
  </si>
  <si>
    <t>Function Room (Program # 2)</t>
  </si>
  <si>
    <t xml:space="preserve">Presidential Table for 5 pax </t>
  </si>
  <si>
    <t>TOTAL FUNCTION ROOMS. RATES, PHP:</t>
  </si>
  <si>
    <t>IV.</t>
  </si>
  <si>
    <t>Single Occupancy Rooms</t>
  </si>
  <si>
    <t>Double occupancy Rooms</t>
  </si>
  <si>
    <t>Airport Shuttle</t>
  </si>
  <si>
    <t>Hotel should not be less than 4-star Agoda.com rating</t>
  </si>
  <si>
    <t>2 tables with seating for 10 at the back for lecturers</t>
  </si>
  <si>
    <t>Conference Package  on 02/12-14/2018 (8:00 am to 5:00 pm)</t>
  </si>
  <si>
    <t xml:space="preserve">2 flagpoles with Philippine flag; 2 others to be provided by partner </t>
  </si>
  <si>
    <t>Conference Package on 02/15/2018 (8:00 am to 5:00 pm)</t>
  </si>
  <si>
    <t>2 flagpoles with Philippine flag; 2 others to be provided by partner</t>
  </si>
  <si>
    <t>Conference Classroom-type Seating Arrangement for up to 45 (no more than 4 pax per table)</t>
  </si>
  <si>
    <t>PROGRAM #1: FUNDAMENTALS OF CYBERCRIME INVESTIGATION FOR THE CCJE ACADEME - MANILA (FEBRUARY 12-14, 2018)</t>
  </si>
  <si>
    <t>PROGRAM #2:  FUNDAMENTALS OF CYBERCRIME INVESTIGATION FOR PROSECUTORS - MANILA (FEBRUARY 15, 2018)</t>
  </si>
  <si>
    <t>Miscellanous</t>
  </si>
  <si>
    <t>TOTAL</t>
  </si>
  <si>
    <t>Business center services(photocopying, printing, internet, etc.) as needed</t>
  </si>
  <si>
    <t>V.</t>
  </si>
  <si>
    <t>EXTENDED PRICE</t>
  </si>
  <si>
    <t>RATE PER HEAD PER DAY</t>
  </si>
  <si>
    <t>COST (FOR 60 PAX)</t>
  </si>
  <si>
    <t>Extended Cost</t>
  </si>
  <si>
    <r>
      <t xml:space="preserve">Inclusions: </t>
    </r>
    <r>
      <rPr>
        <u/>
        <sz val="9"/>
        <color indexed="8"/>
        <rFont val="Calibri"/>
        <family val="2"/>
      </rPr>
      <t>(pls. mark the columns with an "x" if the ammenities are "yes", inclusive / "no"  not inclusive with the conference package rate. Kindly fill up "cost of additional ammenities / day" if in non inclusive.</t>
    </r>
  </si>
  <si>
    <t>RATE PER NIGHT (PHP)</t>
  </si>
  <si>
    <t>REMARK</t>
  </si>
  <si>
    <t>plug in values in yellow fields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</si>
</sst>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PHP]\ #,##0.00"/>
  </numFmts>
  <fonts count="21" x14ac:knownFonts="1">
    <font>
      <sz val="11"/>
      <color theme="1"/>
      <name val="Calibri"/>
      <family val="2"/>
      <scheme val="minor"/>
    </font>
    <font>
      <u/>
      <sz val="9"/>
      <color indexed="8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164" fontId="5" fillId="4" borderId="1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Protection="1"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14" fontId="5" fillId="4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 wrapText="1" indent="1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protection locked="0"/>
    </xf>
    <xf numFmtId="164" fontId="0" fillId="4" borderId="1" xfId="0" applyNumberFormat="1" applyFont="1" applyFill="1" applyBorder="1" applyProtection="1">
      <protection locked="0"/>
    </xf>
    <xf numFmtId="0" fontId="0" fillId="0" borderId="0" xfId="0" applyFo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 applyProtection="1">
      <protection locked="0"/>
    </xf>
    <xf numFmtId="0" fontId="0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164" fontId="5" fillId="0" borderId="0" xfId="0" applyNumberFormat="1" applyFont="1" applyAlignment="1" applyProtection="1">
      <alignment horizontal="center"/>
    </xf>
    <xf numFmtId="164" fontId="5" fillId="0" borderId="0" xfId="0" applyNumberFormat="1" applyFont="1" applyProtection="1"/>
    <xf numFmtId="0" fontId="6" fillId="0" borderId="0" xfId="0" applyFont="1" applyAlignment="1" applyProtection="1"/>
    <xf numFmtId="164" fontId="6" fillId="4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5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wrapText="1"/>
    </xf>
    <xf numFmtId="1" fontId="15" fillId="0" borderId="1" xfId="0" applyNumberFormat="1" applyFont="1" applyBorder="1" applyAlignment="1" applyProtection="1">
      <alignment horizontal="center"/>
    </xf>
    <xf numFmtId="14" fontId="15" fillId="0" borderId="1" xfId="0" applyNumberFormat="1" applyFont="1" applyBorder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/>
    </xf>
    <xf numFmtId="14" fontId="5" fillId="0" borderId="1" xfId="0" applyNumberFormat="1" applyFont="1" applyBorder="1" applyAlignment="1" applyProtection="1">
      <alignment horizontal="center"/>
    </xf>
    <xf numFmtId="164" fontId="5" fillId="0" borderId="1" xfId="0" applyNumberFormat="1" applyFont="1" applyBorder="1" applyProtection="1"/>
    <xf numFmtId="164" fontId="5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right" wrapText="1"/>
    </xf>
    <xf numFmtId="164" fontId="19" fillId="0" borderId="1" xfId="0" applyNumberFormat="1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2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/>
    <xf numFmtId="0" fontId="6" fillId="0" borderId="1" xfId="0" applyFont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right" wrapText="1"/>
    </xf>
    <xf numFmtId="0" fontId="5" fillId="3" borderId="1" xfId="0" applyFont="1" applyFill="1" applyBorder="1" applyAlignment="1" applyProtection="1">
      <alignment horizontal="center"/>
    </xf>
    <xf numFmtId="164" fontId="20" fillId="3" borderId="1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vertical="center"/>
    </xf>
    <xf numFmtId="0" fontId="13" fillId="0" borderId="1" xfId="0" applyFont="1" applyBorder="1" applyAlignment="1" applyProtection="1">
      <alignment horizontal="right" wrapText="1"/>
    </xf>
    <xf numFmtId="0" fontId="5" fillId="0" borderId="1" xfId="0" quotePrefix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wrapText="1"/>
    </xf>
    <xf numFmtId="0" fontId="12" fillId="0" borderId="1" xfId="0" applyFont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right" wrapText="1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wrapText="1"/>
    </xf>
    <xf numFmtId="3" fontId="5" fillId="0" borderId="1" xfId="0" applyNumberFormat="1" applyFont="1" applyBorder="1" applyAlignment="1" applyProtection="1">
      <alignment horizontal="right"/>
    </xf>
    <xf numFmtId="0" fontId="13" fillId="0" borderId="0" xfId="0" applyFont="1" applyBorder="1" applyAlignment="1" applyProtection="1">
      <alignment wrapText="1"/>
    </xf>
    <xf numFmtId="0" fontId="6" fillId="0" borderId="0" xfId="0" applyFont="1" applyFill="1" applyBorder="1" applyAlignment="1" applyProtection="1">
      <alignment vertical="center"/>
    </xf>
    <xf numFmtId="0" fontId="14" fillId="0" borderId="1" xfId="0" applyFont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right" wrapText="1"/>
    </xf>
    <xf numFmtId="4" fontId="5" fillId="0" borderId="1" xfId="0" applyNumberFormat="1" applyFont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 wrapText="1"/>
    </xf>
    <xf numFmtId="0" fontId="6" fillId="3" borderId="4" xfId="0" applyFont="1" applyFill="1" applyBorder="1" applyAlignment="1" applyProtection="1">
      <alignment horizontal="right" wrapText="1"/>
    </xf>
    <xf numFmtId="4" fontId="20" fillId="3" borderId="1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C9" sqref="C9"/>
    </sheetView>
  </sheetViews>
  <sheetFormatPr defaultColWidth="9.109375" defaultRowHeight="12" x14ac:dyDescent="0.25"/>
  <cols>
    <col min="1" max="1" width="3.88671875" style="24" bestFit="1" customWidth="1"/>
    <col min="2" max="2" width="47.6640625" style="1" bestFit="1" customWidth="1"/>
    <col min="3" max="3" width="27.33203125" style="2" customWidth="1"/>
    <col min="4" max="6" width="10.5546875" style="2" customWidth="1"/>
    <col min="7" max="7" width="20.109375" style="3" customWidth="1"/>
    <col min="8" max="8" width="23.6640625" style="4" customWidth="1"/>
    <col min="9" max="9" width="42.6640625" style="5" customWidth="1"/>
    <col min="10" max="16384" width="9.109375" style="5"/>
  </cols>
  <sheetData>
    <row r="1" spans="1:9" s="48" customFormat="1" ht="15" x14ac:dyDescent="0.25">
      <c r="A1" s="45" t="s">
        <v>72</v>
      </c>
      <c r="B1" s="46"/>
      <c r="C1" s="47"/>
      <c r="D1" s="47"/>
      <c r="E1" s="47"/>
      <c r="F1" s="47"/>
      <c r="H1" s="49"/>
    </row>
    <row r="2" spans="1:9" s="48" customFormat="1" ht="15" x14ac:dyDescent="0.25">
      <c r="A2" s="45" t="s">
        <v>73</v>
      </c>
      <c r="B2" s="46"/>
      <c r="C2" s="47"/>
      <c r="D2" s="47"/>
      <c r="E2" s="47"/>
      <c r="F2" s="47"/>
      <c r="G2" s="50"/>
      <c r="H2" s="49"/>
    </row>
    <row r="3" spans="1:9" s="48" customFormat="1" ht="15.75" thickBot="1" x14ac:dyDescent="0.3">
      <c r="A3" s="45"/>
      <c r="B3" s="46"/>
      <c r="C3" s="47"/>
      <c r="D3" s="47"/>
      <c r="E3" s="47"/>
      <c r="F3" s="47"/>
      <c r="G3" s="50"/>
      <c r="H3" s="49"/>
    </row>
    <row r="4" spans="1:9" s="48" customFormat="1" ht="29.25" customHeight="1" thickBot="1" x14ac:dyDescent="0.25">
      <c r="A4" s="51"/>
      <c r="B4" s="52" t="s">
        <v>85</v>
      </c>
      <c r="C4" s="47"/>
      <c r="D4" s="47"/>
      <c r="E4" s="47"/>
      <c r="F4" s="47"/>
      <c r="G4" s="50"/>
      <c r="H4" s="49"/>
    </row>
    <row r="5" spans="1:9" s="48" customFormat="1" x14ac:dyDescent="0.2">
      <c r="A5" s="51"/>
      <c r="B5" s="51"/>
      <c r="C5" s="47"/>
      <c r="D5" s="47"/>
      <c r="E5" s="47"/>
      <c r="F5" s="47"/>
      <c r="G5" s="50"/>
      <c r="H5" s="49"/>
    </row>
    <row r="6" spans="1:9" s="48" customFormat="1" ht="15" customHeight="1" x14ac:dyDescent="0.25">
      <c r="A6" s="53" t="s">
        <v>0</v>
      </c>
      <c r="B6" s="54" t="s">
        <v>14</v>
      </c>
      <c r="C6" s="55"/>
      <c r="D6" s="55"/>
      <c r="E6" s="55"/>
      <c r="F6" s="55"/>
      <c r="G6" s="50"/>
      <c r="H6" s="49"/>
    </row>
    <row r="7" spans="1:9" s="7" customFormat="1" x14ac:dyDescent="0.25">
      <c r="A7" s="56"/>
      <c r="B7" s="57" t="s">
        <v>17</v>
      </c>
      <c r="C7" s="58" t="s">
        <v>1</v>
      </c>
      <c r="D7" s="58" t="s">
        <v>15</v>
      </c>
      <c r="E7" s="58" t="s">
        <v>16</v>
      </c>
      <c r="F7" s="58" t="s">
        <v>2</v>
      </c>
      <c r="G7" s="6" t="s">
        <v>83</v>
      </c>
      <c r="H7" s="59" t="s">
        <v>78</v>
      </c>
      <c r="I7" s="38" t="s">
        <v>84</v>
      </c>
    </row>
    <row r="8" spans="1:9" x14ac:dyDescent="0.2">
      <c r="A8" s="60">
        <v>1</v>
      </c>
      <c r="B8" s="61" t="s">
        <v>62</v>
      </c>
      <c r="C8" s="62">
        <v>10</v>
      </c>
      <c r="D8" s="63">
        <v>43142</v>
      </c>
      <c r="E8" s="63">
        <v>43147</v>
      </c>
      <c r="F8" s="62">
        <f>E8-D8</f>
        <v>5</v>
      </c>
      <c r="G8" s="8"/>
      <c r="H8" s="64">
        <f>G8*F8*C8</f>
        <v>0</v>
      </c>
      <c r="I8" s="39"/>
    </row>
    <row r="9" spans="1:9" x14ac:dyDescent="0.2">
      <c r="A9" s="60">
        <v>2</v>
      </c>
      <c r="B9" s="61" t="s">
        <v>63</v>
      </c>
      <c r="C9" s="62">
        <v>20</v>
      </c>
      <c r="D9" s="63">
        <v>43142</v>
      </c>
      <c r="E9" s="63">
        <v>43147</v>
      </c>
      <c r="F9" s="62">
        <f>E9-D9</f>
        <v>5</v>
      </c>
      <c r="G9" s="8"/>
      <c r="H9" s="64">
        <f>G9*F9*C9</f>
        <v>0</v>
      </c>
      <c r="I9" s="39"/>
    </row>
    <row r="10" spans="1:9" x14ac:dyDescent="0.2">
      <c r="A10" s="65"/>
      <c r="B10" s="66"/>
      <c r="C10" s="67"/>
      <c r="D10" s="12"/>
      <c r="E10" s="12"/>
      <c r="F10" s="11"/>
      <c r="G10" s="13"/>
      <c r="H10" s="14"/>
      <c r="I10" s="39"/>
    </row>
    <row r="11" spans="1:9" ht="15.75" x14ac:dyDescent="0.25">
      <c r="A11" s="65"/>
      <c r="B11" s="71" t="s">
        <v>3</v>
      </c>
      <c r="C11" s="67"/>
      <c r="D11" s="12"/>
      <c r="E11" s="12"/>
      <c r="F11" s="11"/>
      <c r="G11" s="13"/>
      <c r="H11" s="72">
        <f>SUM(H8:H9)</f>
        <v>0</v>
      </c>
      <c r="I11" s="39"/>
    </row>
    <row r="12" spans="1:9" ht="48" x14ac:dyDescent="0.2">
      <c r="A12" s="73"/>
      <c r="B12" s="74" t="s">
        <v>4</v>
      </c>
      <c r="C12" s="58" t="s">
        <v>5</v>
      </c>
      <c r="D12" s="58" t="s">
        <v>6</v>
      </c>
      <c r="E12" s="75" t="s">
        <v>7</v>
      </c>
      <c r="F12" s="58"/>
      <c r="G12" s="58" t="s">
        <v>81</v>
      </c>
      <c r="H12" s="58"/>
      <c r="I12" s="40"/>
    </row>
    <row r="13" spans="1:9" x14ac:dyDescent="0.2">
      <c r="A13" s="65" t="s">
        <v>23</v>
      </c>
      <c r="B13" s="76" t="s">
        <v>31</v>
      </c>
      <c r="C13" s="68" t="s">
        <v>45</v>
      </c>
      <c r="D13" s="12"/>
      <c r="E13" s="18"/>
      <c r="F13" s="11"/>
      <c r="G13" s="8"/>
      <c r="H13" s="64">
        <f>G13</f>
        <v>0</v>
      </c>
      <c r="I13" s="39"/>
    </row>
    <row r="14" spans="1:9" x14ac:dyDescent="0.2">
      <c r="A14" s="65" t="s">
        <v>24</v>
      </c>
      <c r="B14" s="76" t="s">
        <v>30</v>
      </c>
      <c r="C14" s="68" t="s">
        <v>45</v>
      </c>
      <c r="D14" s="12"/>
      <c r="E14" s="18"/>
      <c r="F14" s="11"/>
      <c r="G14" s="8"/>
      <c r="H14" s="64">
        <f t="shared" ref="H14:H19" si="0">G14</f>
        <v>0</v>
      </c>
      <c r="I14" s="39"/>
    </row>
    <row r="15" spans="1:9" x14ac:dyDescent="0.2">
      <c r="A15" s="65" t="s">
        <v>25</v>
      </c>
      <c r="B15" s="77" t="s">
        <v>64</v>
      </c>
      <c r="C15" s="63" t="s">
        <v>45</v>
      </c>
      <c r="D15" s="12"/>
      <c r="E15" s="18"/>
      <c r="F15" s="11"/>
      <c r="G15" s="8"/>
      <c r="H15" s="64">
        <f t="shared" si="0"/>
        <v>0</v>
      </c>
      <c r="I15" s="39"/>
    </row>
    <row r="16" spans="1:9" x14ac:dyDescent="0.2">
      <c r="A16" s="65" t="s">
        <v>26</v>
      </c>
      <c r="B16" s="78" t="s">
        <v>36</v>
      </c>
      <c r="C16" s="68" t="s">
        <v>45</v>
      </c>
      <c r="D16" s="12"/>
      <c r="E16" s="18"/>
      <c r="F16" s="11"/>
      <c r="G16" s="8"/>
      <c r="H16" s="64">
        <f t="shared" si="0"/>
        <v>0</v>
      </c>
      <c r="I16" s="39"/>
    </row>
    <row r="17" spans="1:9" x14ac:dyDescent="0.2">
      <c r="A17" s="65" t="s">
        <v>27</v>
      </c>
      <c r="B17" s="78" t="s">
        <v>44</v>
      </c>
      <c r="C17" s="68" t="s">
        <v>47</v>
      </c>
      <c r="D17" s="12"/>
      <c r="E17" s="12"/>
      <c r="F17" s="11"/>
      <c r="G17" s="13"/>
      <c r="H17" s="64"/>
      <c r="I17" s="39"/>
    </row>
    <row r="18" spans="1:9" ht="13.5" customHeight="1" x14ac:dyDescent="0.2">
      <c r="A18" s="65" t="s">
        <v>28</v>
      </c>
      <c r="B18" s="78" t="s">
        <v>22</v>
      </c>
      <c r="C18" s="68" t="s">
        <v>47</v>
      </c>
      <c r="D18" s="12"/>
      <c r="E18" s="12"/>
      <c r="F18" s="11"/>
      <c r="G18" s="13"/>
      <c r="H18" s="64"/>
      <c r="I18" s="39"/>
    </row>
    <row r="19" spans="1:9" ht="24.75" customHeight="1" x14ac:dyDescent="0.2">
      <c r="A19" s="65" t="s">
        <v>29</v>
      </c>
      <c r="B19" s="76" t="s">
        <v>65</v>
      </c>
      <c r="C19" s="67" t="s">
        <v>45</v>
      </c>
      <c r="D19" s="12"/>
      <c r="E19" s="18"/>
      <c r="F19" s="11"/>
      <c r="G19" s="8"/>
      <c r="H19" s="64">
        <f t="shared" si="0"/>
        <v>0</v>
      </c>
      <c r="I19" s="39"/>
    </row>
    <row r="20" spans="1:9" x14ac:dyDescent="0.2">
      <c r="A20" s="9"/>
      <c r="B20" s="17"/>
      <c r="C20" s="11"/>
      <c r="D20" s="12"/>
      <c r="E20" s="12"/>
      <c r="F20" s="11"/>
      <c r="G20" s="13"/>
      <c r="H20" s="70"/>
      <c r="I20" s="39"/>
    </row>
    <row r="21" spans="1:9" ht="15.75" x14ac:dyDescent="0.25">
      <c r="A21" s="20"/>
      <c r="B21" s="71" t="s">
        <v>3</v>
      </c>
      <c r="C21" s="80"/>
      <c r="D21" s="80"/>
      <c r="E21" s="80"/>
      <c r="F21" s="80"/>
      <c r="G21" s="69"/>
      <c r="H21" s="72">
        <f>SUM(H13:H19)</f>
        <v>0</v>
      </c>
      <c r="I21" s="39"/>
    </row>
    <row r="22" spans="1:9" ht="21" x14ac:dyDescent="0.35">
      <c r="A22" s="22"/>
      <c r="B22" s="81" t="s">
        <v>8</v>
      </c>
      <c r="C22" s="82"/>
      <c r="D22" s="82"/>
      <c r="E22" s="82"/>
      <c r="F22" s="82"/>
      <c r="G22" s="82"/>
      <c r="H22" s="83">
        <f>H21+H11</f>
        <v>0</v>
      </c>
      <c r="I22" s="41"/>
    </row>
    <row r="23" spans="1:9" x14ac:dyDescent="0.25">
      <c r="B23" s="25"/>
      <c r="I23" s="42"/>
    </row>
    <row r="24" spans="1:9" ht="14.4" x14ac:dyDescent="0.3">
      <c r="A24" s="84" t="s">
        <v>9</v>
      </c>
      <c r="B24" s="85" t="s">
        <v>48</v>
      </c>
      <c r="C24" s="86"/>
      <c r="D24" s="86"/>
      <c r="E24" s="86"/>
      <c r="F24" s="87"/>
      <c r="I24" s="42"/>
    </row>
    <row r="25" spans="1:9" x14ac:dyDescent="0.25">
      <c r="A25" s="88"/>
      <c r="B25" s="57" t="s">
        <v>17</v>
      </c>
      <c r="C25" s="58" t="s">
        <v>18</v>
      </c>
      <c r="D25" s="58" t="s">
        <v>19</v>
      </c>
      <c r="E25" s="57" t="s">
        <v>20</v>
      </c>
      <c r="F25" s="57" t="s">
        <v>21</v>
      </c>
      <c r="G25" s="58" t="s">
        <v>79</v>
      </c>
      <c r="H25" s="59" t="s">
        <v>78</v>
      </c>
      <c r="I25" s="38" t="s">
        <v>84</v>
      </c>
    </row>
    <row r="26" spans="1:9" x14ac:dyDescent="0.25">
      <c r="A26" s="65">
        <v>1</v>
      </c>
      <c r="B26" s="66" t="s">
        <v>67</v>
      </c>
      <c r="C26" s="67"/>
      <c r="D26" s="68"/>
      <c r="E26" s="68"/>
      <c r="F26" s="67"/>
      <c r="G26" s="13"/>
      <c r="H26" s="14"/>
      <c r="I26" s="39"/>
    </row>
    <row r="27" spans="1:9" x14ac:dyDescent="0.25">
      <c r="A27" s="65">
        <v>2</v>
      </c>
      <c r="B27" s="89" t="s">
        <v>32</v>
      </c>
      <c r="C27" s="67">
        <v>40</v>
      </c>
      <c r="D27" s="68">
        <v>43143</v>
      </c>
      <c r="E27" s="68">
        <v>43145</v>
      </c>
      <c r="F27" s="67">
        <v>3</v>
      </c>
      <c r="G27" s="13"/>
      <c r="H27" s="14"/>
      <c r="I27" s="39"/>
    </row>
    <row r="28" spans="1:9" x14ac:dyDescent="0.25">
      <c r="A28" s="65">
        <v>3</v>
      </c>
      <c r="B28" s="89" t="s">
        <v>33</v>
      </c>
      <c r="C28" s="80">
        <v>60</v>
      </c>
      <c r="D28" s="68">
        <v>43143</v>
      </c>
      <c r="E28" s="68">
        <v>43145</v>
      </c>
      <c r="F28" s="67">
        <v>3</v>
      </c>
      <c r="G28" s="8"/>
      <c r="H28" s="64">
        <f>G28*F28*C28</f>
        <v>0</v>
      </c>
      <c r="I28" s="39"/>
    </row>
    <row r="29" spans="1:9" ht="36" x14ac:dyDescent="0.25">
      <c r="A29" s="9"/>
      <c r="B29" s="66" t="s">
        <v>34</v>
      </c>
      <c r="C29" s="11"/>
      <c r="D29" s="12"/>
      <c r="E29" s="12"/>
      <c r="F29" s="11"/>
      <c r="G29" s="13"/>
      <c r="H29" s="14"/>
      <c r="I29" s="39"/>
    </row>
    <row r="30" spans="1:9" x14ac:dyDescent="0.25">
      <c r="A30" s="9"/>
      <c r="B30" s="10"/>
      <c r="C30" s="11"/>
      <c r="D30" s="12"/>
      <c r="E30" s="12"/>
      <c r="F30" s="11"/>
      <c r="G30" s="13"/>
      <c r="H30" s="14"/>
      <c r="I30" s="39"/>
    </row>
    <row r="31" spans="1:9" x14ac:dyDescent="0.25">
      <c r="A31" s="9"/>
      <c r="B31" s="26"/>
      <c r="C31" s="11"/>
      <c r="D31" s="12"/>
      <c r="E31" s="12"/>
      <c r="F31" s="11"/>
      <c r="G31" s="13"/>
      <c r="H31" s="14"/>
      <c r="I31" s="39"/>
    </row>
    <row r="32" spans="1:9" x14ac:dyDescent="0.25">
      <c r="A32" s="9"/>
      <c r="B32" s="26"/>
      <c r="C32" s="11"/>
      <c r="D32" s="12"/>
      <c r="E32" s="12"/>
      <c r="F32" s="11"/>
      <c r="G32" s="13"/>
      <c r="H32" s="14"/>
      <c r="I32" s="39"/>
    </row>
    <row r="33" spans="1:9" ht="15.6" x14ac:dyDescent="0.3">
      <c r="A33" s="79"/>
      <c r="B33" s="71" t="s">
        <v>3</v>
      </c>
      <c r="C33" s="80"/>
      <c r="D33" s="80"/>
      <c r="E33" s="90"/>
      <c r="F33" s="90"/>
      <c r="G33" s="69"/>
      <c r="H33" s="72">
        <f>H28</f>
        <v>0</v>
      </c>
      <c r="I33" s="39"/>
    </row>
    <row r="34" spans="1:9" ht="48" x14ac:dyDescent="0.25">
      <c r="A34" s="73"/>
      <c r="B34" s="74" t="s">
        <v>82</v>
      </c>
      <c r="C34" s="58" t="s">
        <v>5</v>
      </c>
      <c r="D34" s="58" t="s">
        <v>6</v>
      </c>
      <c r="E34" s="58"/>
      <c r="F34" s="58"/>
      <c r="G34" s="58" t="s">
        <v>80</v>
      </c>
      <c r="H34" s="58"/>
      <c r="I34" s="40"/>
    </row>
    <row r="35" spans="1:9" x14ac:dyDescent="0.25">
      <c r="A35" s="65">
        <v>1</v>
      </c>
      <c r="B35" s="76" t="s">
        <v>35</v>
      </c>
      <c r="C35" s="67" t="s">
        <v>45</v>
      </c>
      <c r="D35" s="11"/>
      <c r="E35" s="11"/>
      <c r="F35" s="11"/>
      <c r="G35" s="8"/>
      <c r="H35" s="64">
        <f>G35</f>
        <v>0</v>
      </c>
      <c r="I35" s="39"/>
    </row>
    <row r="36" spans="1:9" ht="24" x14ac:dyDescent="0.25">
      <c r="A36" s="65">
        <v>2</v>
      </c>
      <c r="B36" s="76" t="s">
        <v>71</v>
      </c>
      <c r="C36" s="67" t="s">
        <v>45</v>
      </c>
      <c r="D36" s="11"/>
      <c r="E36" s="11"/>
      <c r="F36" s="11"/>
      <c r="G36" s="8"/>
      <c r="H36" s="64">
        <f t="shared" ref="H36:H51" si="1">G36</f>
        <v>0</v>
      </c>
      <c r="I36" s="39"/>
    </row>
    <row r="37" spans="1:9" ht="24" x14ac:dyDescent="0.25">
      <c r="A37" s="65">
        <v>3</v>
      </c>
      <c r="B37" s="76" t="s">
        <v>46</v>
      </c>
      <c r="C37" s="67" t="s">
        <v>45</v>
      </c>
      <c r="D37" s="11"/>
      <c r="E37" s="11"/>
      <c r="F37" s="11"/>
      <c r="G37" s="8"/>
      <c r="H37" s="64">
        <f t="shared" si="1"/>
        <v>0</v>
      </c>
      <c r="I37" s="39"/>
    </row>
    <row r="38" spans="1:9" x14ac:dyDescent="0.25">
      <c r="A38" s="65">
        <v>4</v>
      </c>
      <c r="B38" s="76" t="s">
        <v>37</v>
      </c>
      <c r="C38" s="67" t="s">
        <v>45</v>
      </c>
      <c r="D38" s="11"/>
      <c r="E38" s="11"/>
      <c r="F38" s="11"/>
      <c r="G38" s="8"/>
      <c r="H38" s="64">
        <f t="shared" si="1"/>
        <v>0</v>
      </c>
      <c r="I38" s="39"/>
    </row>
    <row r="39" spans="1:9" x14ac:dyDescent="0.25">
      <c r="A39" s="65">
        <v>5</v>
      </c>
      <c r="B39" s="76" t="s">
        <v>38</v>
      </c>
      <c r="C39" s="67" t="s">
        <v>45</v>
      </c>
      <c r="D39" s="11"/>
      <c r="E39" s="11"/>
      <c r="F39" s="11"/>
      <c r="G39" s="8"/>
      <c r="H39" s="64">
        <f t="shared" si="1"/>
        <v>0</v>
      </c>
      <c r="I39" s="39"/>
    </row>
    <row r="40" spans="1:9" x14ac:dyDescent="0.25">
      <c r="A40" s="65">
        <v>6</v>
      </c>
      <c r="B40" s="76" t="s">
        <v>49</v>
      </c>
      <c r="C40" s="67" t="s">
        <v>45</v>
      </c>
      <c r="D40" s="11"/>
      <c r="E40" s="11"/>
      <c r="F40" s="11"/>
      <c r="G40" s="8"/>
      <c r="H40" s="64">
        <f t="shared" si="1"/>
        <v>0</v>
      </c>
      <c r="I40" s="39"/>
    </row>
    <row r="41" spans="1:9" x14ac:dyDescent="0.25">
      <c r="A41" s="65">
        <v>7</v>
      </c>
      <c r="B41" s="76" t="s">
        <v>50</v>
      </c>
      <c r="C41" s="67" t="s">
        <v>45</v>
      </c>
      <c r="D41" s="11"/>
      <c r="E41" s="11"/>
      <c r="F41" s="11"/>
      <c r="G41" s="8"/>
      <c r="H41" s="64">
        <f t="shared" si="1"/>
        <v>0</v>
      </c>
      <c r="I41" s="39"/>
    </row>
    <row r="42" spans="1:9" x14ac:dyDescent="0.25">
      <c r="A42" s="65">
        <v>8</v>
      </c>
      <c r="B42" s="76" t="s">
        <v>39</v>
      </c>
      <c r="C42" s="67" t="s">
        <v>45</v>
      </c>
      <c r="D42" s="11"/>
      <c r="E42" s="11"/>
      <c r="F42" s="11"/>
      <c r="G42" s="8"/>
      <c r="H42" s="64">
        <f t="shared" si="1"/>
        <v>0</v>
      </c>
      <c r="I42" s="39"/>
    </row>
    <row r="43" spans="1:9" x14ac:dyDescent="0.25">
      <c r="A43" s="65">
        <v>9</v>
      </c>
      <c r="B43" s="78" t="s">
        <v>51</v>
      </c>
      <c r="C43" s="67"/>
      <c r="D43" s="11"/>
      <c r="E43" s="11"/>
      <c r="F43" s="11"/>
      <c r="G43" s="8"/>
      <c r="H43" s="64">
        <f t="shared" si="1"/>
        <v>0</v>
      </c>
      <c r="I43" s="39"/>
    </row>
    <row r="44" spans="1:9" x14ac:dyDescent="0.25">
      <c r="A44" s="65">
        <v>10</v>
      </c>
      <c r="B44" s="78" t="s">
        <v>59</v>
      </c>
      <c r="C44" s="67" t="s">
        <v>45</v>
      </c>
      <c r="D44" s="11"/>
      <c r="E44" s="11"/>
      <c r="F44" s="11"/>
      <c r="G44" s="8"/>
      <c r="H44" s="64">
        <f t="shared" si="1"/>
        <v>0</v>
      </c>
      <c r="I44" s="39"/>
    </row>
    <row r="45" spans="1:9" x14ac:dyDescent="0.25">
      <c r="A45" s="65">
        <v>11</v>
      </c>
      <c r="B45" s="78" t="s">
        <v>54</v>
      </c>
      <c r="C45" s="67" t="s">
        <v>45</v>
      </c>
      <c r="D45" s="11"/>
      <c r="E45" s="11"/>
      <c r="F45" s="11"/>
      <c r="G45" s="8"/>
      <c r="H45" s="64">
        <f t="shared" si="1"/>
        <v>0</v>
      </c>
      <c r="I45" s="39"/>
    </row>
    <row r="46" spans="1:9" x14ac:dyDescent="0.25">
      <c r="A46" s="65">
        <v>12</v>
      </c>
      <c r="B46" s="78" t="s">
        <v>55</v>
      </c>
      <c r="C46" s="67" t="s">
        <v>45</v>
      </c>
      <c r="D46" s="11"/>
      <c r="E46" s="11"/>
      <c r="F46" s="11"/>
      <c r="G46" s="8"/>
      <c r="H46" s="64">
        <f t="shared" si="1"/>
        <v>0</v>
      </c>
      <c r="I46" s="39"/>
    </row>
    <row r="47" spans="1:9" x14ac:dyDescent="0.25">
      <c r="A47" s="65">
        <v>13</v>
      </c>
      <c r="B47" s="78" t="s">
        <v>68</v>
      </c>
      <c r="C47" s="67" t="s">
        <v>45</v>
      </c>
      <c r="D47" s="11"/>
      <c r="E47" s="11"/>
      <c r="F47" s="11"/>
      <c r="G47" s="8"/>
      <c r="H47" s="64">
        <f t="shared" si="1"/>
        <v>0</v>
      </c>
      <c r="I47" s="39"/>
    </row>
    <row r="48" spans="1:9" x14ac:dyDescent="0.25">
      <c r="A48" s="65">
        <v>14</v>
      </c>
      <c r="B48" s="78" t="s">
        <v>53</v>
      </c>
      <c r="C48" s="67" t="s">
        <v>45</v>
      </c>
      <c r="D48" s="11"/>
      <c r="E48" s="11"/>
      <c r="F48" s="11"/>
      <c r="G48" s="8"/>
      <c r="H48" s="64">
        <f t="shared" si="1"/>
        <v>0</v>
      </c>
      <c r="I48" s="39"/>
    </row>
    <row r="49" spans="1:9" x14ac:dyDescent="0.25">
      <c r="A49" s="65">
        <v>15</v>
      </c>
      <c r="B49" s="78" t="s">
        <v>41</v>
      </c>
      <c r="C49" s="67" t="s">
        <v>45</v>
      </c>
      <c r="D49" s="11"/>
      <c r="E49" s="11"/>
      <c r="F49" s="11"/>
      <c r="G49" s="8"/>
      <c r="H49" s="64">
        <f t="shared" si="1"/>
        <v>0</v>
      </c>
      <c r="I49" s="39"/>
    </row>
    <row r="50" spans="1:9" x14ac:dyDescent="0.25">
      <c r="A50" s="65">
        <v>16</v>
      </c>
      <c r="B50" s="91" t="s">
        <v>43</v>
      </c>
      <c r="C50" s="67" t="s">
        <v>45</v>
      </c>
      <c r="D50" s="11"/>
      <c r="E50" s="11"/>
      <c r="F50" s="11"/>
      <c r="G50" s="8"/>
      <c r="H50" s="64">
        <f t="shared" si="1"/>
        <v>0</v>
      </c>
      <c r="I50" s="39"/>
    </row>
    <row r="51" spans="1:9" x14ac:dyDescent="0.25">
      <c r="A51" s="65">
        <v>17</v>
      </c>
      <c r="B51" s="91" t="s">
        <v>56</v>
      </c>
      <c r="C51" s="67" t="s">
        <v>45</v>
      </c>
      <c r="D51" s="11"/>
      <c r="E51" s="11"/>
      <c r="F51" s="11"/>
      <c r="G51" s="8"/>
      <c r="H51" s="64">
        <f t="shared" si="1"/>
        <v>0</v>
      </c>
      <c r="I51" s="39"/>
    </row>
    <row r="52" spans="1:9" x14ac:dyDescent="0.25">
      <c r="A52" s="9"/>
      <c r="B52" s="29" t="s">
        <v>22</v>
      </c>
      <c r="C52" s="11"/>
      <c r="D52" s="11"/>
      <c r="E52" s="11"/>
      <c r="F52" s="11"/>
      <c r="G52" s="13"/>
      <c r="H52" s="14"/>
      <c r="I52" s="39"/>
    </row>
    <row r="53" spans="1:9" x14ac:dyDescent="0.25">
      <c r="A53" s="9"/>
      <c r="B53" s="19"/>
      <c r="C53" s="11"/>
      <c r="D53" s="11"/>
      <c r="E53" s="11"/>
      <c r="F53" s="11"/>
      <c r="G53" s="13"/>
      <c r="H53" s="14"/>
      <c r="I53" s="39"/>
    </row>
    <row r="54" spans="1:9" x14ac:dyDescent="0.25">
      <c r="A54" s="9"/>
      <c r="C54" s="11"/>
      <c r="D54" s="11"/>
      <c r="E54" s="11"/>
      <c r="F54" s="11"/>
      <c r="G54" s="13"/>
      <c r="H54" s="14"/>
      <c r="I54" s="39"/>
    </row>
    <row r="55" spans="1:9" x14ac:dyDescent="0.25">
      <c r="A55" s="9"/>
      <c r="B55" s="28"/>
      <c r="C55" s="11"/>
      <c r="D55" s="11"/>
      <c r="E55" s="11"/>
      <c r="F55" s="11"/>
      <c r="G55" s="13"/>
      <c r="H55" s="14"/>
      <c r="I55" s="39"/>
    </row>
    <row r="56" spans="1:9" ht="15.6" x14ac:dyDescent="0.3">
      <c r="A56" s="9"/>
      <c r="B56" s="71" t="s">
        <v>57</v>
      </c>
      <c r="C56" s="21"/>
      <c r="D56" s="21"/>
      <c r="E56" s="21"/>
      <c r="F56" s="21"/>
      <c r="G56" s="13"/>
      <c r="H56" s="72">
        <f>SUM(H35:H51)</f>
        <v>0</v>
      </c>
      <c r="I56" s="39"/>
    </row>
    <row r="57" spans="1:9" x14ac:dyDescent="0.25">
      <c r="A57" s="30"/>
      <c r="B57" s="28"/>
      <c r="C57" s="11"/>
      <c r="D57" s="11"/>
      <c r="E57" s="11"/>
      <c r="F57" s="11"/>
      <c r="G57" s="13"/>
      <c r="H57" s="14"/>
      <c r="I57" s="39"/>
    </row>
    <row r="58" spans="1:9" ht="21" x14ac:dyDescent="0.4">
      <c r="A58" s="65"/>
      <c r="B58" s="93" t="s">
        <v>60</v>
      </c>
      <c r="C58" s="82"/>
      <c r="D58" s="82"/>
      <c r="E58" s="82"/>
      <c r="F58" s="82"/>
      <c r="G58" s="82"/>
      <c r="H58" s="83">
        <f>H56+H33</f>
        <v>0</v>
      </c>
      <c r="I58" s="41"/>
    </row>
    <row r="59" spans="1:9" x14ac:dyDescent="0.25">
      <c r="B59" s="25"/>
      <c r="I59" s="42"/>
    </row>
    <row r="60" spans="1:9" ht="14.4" x14ac:dyDescent="0.3">
      <c r="A60" s="84" t="s">
        <v>11</v>
      </c>
      <c r="B60" s="85" t="s">
        <v>58</v>
      </c>
      <c r="C60" s="86"/>
      <c r="D60" s="86"/>
      <c r="E60" s="86"/>
      <c r="F60" s="87"/>
      <c r="I60" s="42"/>
    </row>
    <row r="61" spans="1:9" ht="22.5" customHeight="1" x14ac:dyDescent="0.25">
      <c r="A61" s="88"/>
      <c r="B61" s="57" t="s">
        <v>17</v>
      </c>
      <c r="C61" s="58" t="s">
        <v>18</v>
      </c>
      <c r="D61" s="58" t="s">
        <v>19</v>
      </c>
      <c r="E61" s="57" t="s">
        <v>20</v>
      </c>
      <c r="F61" s="57" t="s">
        <v>21</v>
      </c>
      <c r="G61" s="94" t="s">
        <v>79</v>
      </c>
      <c r="H61" s="59" t="s">
        <v>78</v>
      </c>
      <c r="I61" s="38" t="s">
        <v>84</v>
      </c>
    </row>
    <row r="62" spans="1:9" x14ac:dyDescent="0.25">
      <c r="A62" s="65">
        <v>1</v>
      </c>
      <c r="B62" s="66" t="s">
        <v>69</v>
      </c>
      <c r="C62" s="67"/>
      <c r="D62" s="68"/>
      <c r="E62" s="68"/>
      <c r="F62" s="67"/>
      <c r="G62" s="13"/>
      <c r="H62" s="14"/>
      <c r="I62" s="39"/>
    </row>
    <row r="63" spans="1:9" ht="16.5" customHeight="1" x14ac:dyDescent="0.25">
      <c r="A63" s="65">
        <v>2</v>
      </c>
      <c r="B63" s="89" t="s">
        <v>32</v>
      </c>
      <c r="C63" s="67">
        <v>40</v>
      </c>
      <c r="D63" s="68">
        <v>43146</v>
      </c>
      <c r="E63" s="68">
        <v>43146</v>
      </c>
      <c r="F63" s="67">
        <v>1</v>
      </c>
      <c r="G63" s="13"/>
      <c r="H63" s="14"/>
      <c r="I63" s="39"/>
    </row>
    <row r="64" spans="1:9" s="32" customFormat="1" ht="14.4" x14ac:dyDescent="0.3">
      <c r="A64" s="65">
        <v>3</v>
      </c>
      <c r="B64" s="89" t="s">
        <v>33</v>
      </c>
      <c r="C64" s="95">
        <v>60</v>
      </c>
      <c r="D64" s="68">
        <v>43146</v>
      </c>
      <c r="E64" s="68">
        <v>43146</v>
      </c>
      <c r="F64" s="67">
        <v>1</v>
      </c>
      <c r="G64" s="31"/>
      <c r="H64" s="64">
        <f>G64*F64*C64</f>
        <v>0</v>
      </c>
      <c r="I64" s="43"/>
    </row>
    <row r="65" spans="1:9" s="7" customFormat="1" ht="36" x14ac:dyDescent="0.25">
      <c r="A65" s="9"/>
      <c r="B65" s="66" t="s">
        <v>34</v>
      </c>
      <c r="C65" s="11"/>
      <c r="D65" s="12"/>
      <c r="E65" s="12"/>
      <c r="F65" s="11"/>
      <c r="G65" s="33"/>
      <c r="H65" s="34"/>
      <c r="I65" s="44"/>
    </row>
    <row r="66" spans="1:9" x14ac:dyDescent="0.25">
      <c r="A66" s="9"/>
      <c r="B66" s="10"/>
      <c r="C66" s="11"/>
      <c r="D66" s="12"/>
      <c r="E66" s="12"/>
      <c r="F66" s="11"/>
      <c r="G66" s="13"/>
      <c r="H66" s="14"/>
      <c r="I66" s="39"/>
    </row>
    <row r="67" spans="1:9" x14ac:dyDescent="0.25">
      <c r="A67" s="9"/>
      <c r="B67" s="26"/>
      <c r="C67" s="11"/>
      <c r="D67" s="12"/>
      <c r="E67" s="12"/>
      <c r="F67" s="11"/>
      <c r="G67" s="13"/>
      <c r="H67" s="14"/>
      <c r="I67" s="39"/>
    </row>
    <row r="68" spans="1:9" x14ac:dyDescent="0.25">
      <c r="A68" s="9"/>
      <c r="B68" s="26"/>
      <c r="C68" s="11"/>
      <c r="D68" s="12"/>
      <c r="E68" s="12"/>
      <c r="F68" s="11"/>
      <c r="G68" s="13"/>
      <c r="H68" s="14"/>
      <c r="I68" s="39"/>
    </row>
    <row r="69" spans="1:9" ht="15.6" x14ac:dyDescent="0.3">
      <c r="A69" s="20"/>
      <c r="B69" s="71" t="s">
        <v>3</v>
      </c>
      <c r="C69" s="21"/>
      <c r="D69" s="21"/>
      <c r="E69" s="27"/>
      <c r="F69" s="27"/>
      <c r="G69" s="13"/>
      <c r="H69" s="72">
        <f>H64</f>
        <v>0</v>
      </c>
      <c r="I69" s="39"/>
    </row>
    <row r="70" spans="1:9" ht="48" x14ac:dyDescent="0.25">
      <c r="A70" s="15"/>
      <c r="B70" s="16" t="s">
        <v>82</v>
      </c>
      <c r="C70" s="58" t="s">
        <v>5</v>
      </c>
      <c r="D70" s="58" t="s">
        <v>6</v>
      </c>
      <c r="E70" s="58"/>
      <c r="F70" s="58"/>
      <c r="G70" s="58" t="s">
        <v>80</v>
      </c>
      <c r="H70" s="58"/>
      <c r="I70" s="39"/>
    </row>
    <row r="71" spans="1:9" x14ac:dyDescent="0.25">
      <c r="A71" s="65">
        <v>1</v>
      </c>
      <c r="B71" s="76" t="s">
        <v>35</v>
      </c>
      <c r="C71" s="67" t="s">
        <v>45</v>
      </c>
      <c r="D71" s="11"/>
      <c r="E71" s="11"/>
      <c r="F71" s="11"/>
      <c r="G71" s="8"/>
      <c r="H71" s="64">
        <f>G71</f>
        <v>0</v>
      </c>
      <c r="I71" s="39"/>
    </row>
    <row r="72" spans="1:9" ht="24" x14ac:dyDescent="0.25">
      <c r="A72" s="65">
        <v>2</v>
      </c>
      <c r="B72" s="76" t="s">
        <v>71</v>
      </c>
      <c r="C72" s="67" t="s">
        <v>45</v>
      </c>
      <c r="D72" s="11"/>
      <c r="E72" s="11"/>
      <c r="F72" s="11"/>
      <c r="G72" s="8"/>
      <c r="H72" s="64">
        <f t="shared" ref="H72:H89" si="2">G72</f>
        <v>0</v>
      </c>
      <c r="I72" s="39"/>
    </row>
    <row r="73" spans="1:9" ht="24" x14ac:dyDescent="0.25">
      <c r="A73" s="65">
        <v>3</v>
      </c>
      <c r="B73" s="76" t="s">
        <v>46</v>
      </c>
      <c r="C73" s="67" t="s">
        <v>45</v>
      </c>
      <c r="D73" s="11"/>
      <c r="E73" s="11"/>
      <c r="F73" s="11"/>
      <c r="G73" s="8"/>
      <c r="H73" s="64">
        <f t="shared" si="2"/>
        <v>0</v>
      </c>
      <c r="I73" s="39"/>
    </row>
    <row r="74" spans="1:9" x14ac:dyDescent="0.25">
      <c r="A74" s="65">
        <v>4</v>
      </c>
      <c r="B74" s="76" t="s">
        <v>37</v>
      </c>
      <c r="C74" s="67" t="s">
        <v>45</v>
      </c>
      <c r="D74" s="11"/>
      <c r="E74" s="11"/>
      <c r="F74" s="11"/>
      <c r="G74" s="8"/>
      <c r="H74" s="64">
        <f t="shared" si="2"/>
        <v>0</v>
      </c>
      <c r="I74" s="39"/>
    </row>
    <row r="75" spans="1:9" x14ac:dyDescent="0.25">
      <c r="A75" s="65">
        <v>5</v>
      </c>
      <c r="B75" s="76" t="s">
        <v>38</v>
      </c>
      <c r="C75" s="67" t="s">
        <v>45</v>
      </c>
      <c r="D75" s="11"/>
      <c r="E75" s="11"/>
      <c r="F75" s="11"/>
      <c r="G75" s="8"/>
      <c r="H75" s="64">
        <f t="shared" si="2"/>
        <v>0</v>
      </c>
      <c r="I75" s="39"/>
    </row>
    <row r="76" spans="1:9" x14ac:dyDescent="0.25">
      <c r="A76" s="65">
        <v>6</v>
      </c>
      <c r="B76" s="76" t="s">
        <v>49</v>
      </c>
      <c r="C76" s="67" t="s">
        <v>45</v>
      </c>
      <c r="D76" s="11"/>
      <c r="E76" s="11"/>
      <c r="F76" s="11"/>
      <c r="G76" s="8"/>
      <c r="H76" s="64">
        <f t="shared" si="2"/>
        <v>0</v>
      </c>
      <c r="I76" s="39"/>
    </row>
    <row r="77" spans="1:9" ht="22.5" customHeight="1" x14ac:dyDescent="0.25">
      <c r="A77" s="65">
        <v>7</v>
      </c>
      <c r="B77" s="76" t="s">
        <v>50</v>
      </c>
      <c r="C77" s="67" t="s">
        <v>45</v>
      </c>
      <c r="D77" s="11"/>
      <c r="E77" s="11"/>
      <c r="F77" s="11"/>
      <c r="G77" s="8"/>
      <c r="H77" s="64">
        <f t="shared" si="2"/>
        <v>0</v>
      </c>
      <c r="I77" s="39"/>
    </row>
    <row r="78" spans="1:9" x14ac:dyDescent="0.25">
      <c r="A78" s="65">
        <v>8</v>
      </c>
      <c r="B78" s="76" t="s">
        <v>39</v>
      </c>
      <c r="C78" s="67" t="s">
        <v>45</v>
      </c>
      <c r="D78" s="11"/>
      <c r="E78" s="11"/>
      <c r="F78" s="11"/>
      <c r="G78" s="8"/>
      <c r="H78" s="64">
        <f t="shared" si="2"/>
        <v>0</v>
      </c>
      <c r="I78" s="39"/>
    </row>
    <row r="79" spans="1:9" x14ac:dyDescent="0.25">
      <c r="A79" s="65">
        <v>9</v>
      </c>
      <c r="B79" s="76" t="s">
        <v>51</v>
      </c>
      <c r="C79" s="67"/>
      <c r="D79" s="11"/>
      <c r="E79" s="11"/>
      <c r="F79" s="11"/>
      <c r="G79" s="8"/>
      <c r="H79" s="64">
        <f t="shared" si="2"/>
        <v>0</v>
      </c>
      <c r="I79" s="39"/>
    </row>
    <row r="80" spans="1:9" x14ac:dyDescent="0.25">
      <c r="A80" s="65">
        <v>10</v>
      </c>
      <c r="B80" s="76" t="s">
        <v>52</v>
      </c>
      <c r="C80" s="67" t="s">
        <v>45</v>
      </c>
      <c r="D80" s="11"/>
      <c r="E80" s="11"/>
      <c r="F80" s="11"/>
      <c r="G80" s="8"/>
      <c r="H80" s="64">
        <f t="shared" si="2"/>
        <v>0</v>
      </c>
      <c r="I80" s="39"/>
    </row>
    <row r="81" spans="1:9" x14ac:dyDescent="0.25">
      <c r="A81" s="65">
        <v>11</v>
      </c>
      <c r="B81" s="76" t="s">
        <v>54</v>
      </c>
      <c r="C81" s="67" t="s">
        <v>45</v>
      </c>
      <c r="D81" s="11"/>
      <c r="E81" s="11"/>
      <c r="F81" s="11"/>
      <c r="G81" s="8"/>
      <c r="H81" s="64">
        <f t="shared" si="2"/>
        <v>0</v>
      </c>
      <c r="I81" s="39"/>
    </row>
    <row r="82" spans="1:9" x14ac:dyDescent="0.25">
      <c r="A82" s="65">
        <v>12</v>
      </c>
      <c r="B82" s="76" t="s">
        <v>55</v>
      </c>
      <c r="C82" s="67" t="s">
        <v>45</v>
      </c>
      <c r="D82" s="11"/>
      <c r="E82" s="11"/>
      <c r="F82" s="11"/>
      <c r="G82" s="8"/>
      <c r="H82" s="64">
        <f t="shared" si="2"/>
        <v>0</v>
      </c>
      <c r="I82" s="39"/>
    </row>
    <row r="83" spans="1:9" x14ac:dyDescent="0.25">
      <c r="A83" s="65">
        <v>13</v>
      </c>
      <c r="B83" s="76" t="s">
        <v>70</v>
      </c>
      <c r="C83" s="67" t="s">
        <v>45</v>
      </c>
      <c r="D83" s="11"/>
      <c r="E83" s="11"/>
      <c r="F83" s="11"/>
      <c r="G83" s="8"/>
      <c r="H83" s="64">
        <f t="shared" si="2"/>
        <v>0</v>
      </c>
      <c r="I83" s="39"/>
    </row>
    <row r="84" spans="1:9" x14ac:dyDescent="0.25">
      <c r="A84" s="65">
        <v>14</v>
      </c>
      <c r="B84" s="76" t="s">
        <v>53</v>
      </c>
      <c r="C84" s="67" t="s">
        <v>45</v>
      </c>
      <c r="D84" s="11"/>
      <c r="E84" s="11"/>
      <c r="F84" s="11"/>
      <c r="G84" s="8"/>
      <c r="H84" s="64">
        <f t="shared" si="2"/>
        <v>0</v>
      </c>
      <c r="I84" s="39"/>
    </row>
    <row r="85" spans="1:9" x14ac:dyDescent="0.25">
      <c r="A85" s="65">
        <v>15</v>
      </c>
      <c r="B85" s="76" t="s">
        <v>40</v>
      </c>
      <c r="C85" s="67"/>
      <c r="D85" s="11"/>
      <c r="E85" s="11"/>
      <c r="F85" s="11"/>
      <c r="G85" s="8"/>
      <c r="H85" s="64">
        <f t="shared" si="2"/>
        <v>0</v>
      </c>
      <c r="I85" s="39"/>
    </row>
    <row r="86" spans="1:9" x14ac:dyDescent="0.25">
      <c r="A86" s="65">
        <v>16</v>
      </c>
      <c r="B86" s="76" t="s">
        <v>41</v>
      </c>
      <c r="C86" s="67" t="s">
        <v>45</v>
      </c>
      <c r="D86" s="11"/>
      <c r="E86" s="11"/>
      <c r="F86" s="11"/>
      <c r="G86" s="8"/>
      <c r="H86" s="64">
        <f t="shared" si="2"/>
        <v>0</v>
      </c>
      <c r="I86" s="39"/>
    </row>
    <row r="87" spans="1:9" x14ac:dyDescent="0.25">
      <c r="A87" s="65">
        <v>17</v>
      </c>
      <c r="B87" s="91" t="s">
        <v>42</v>
      </c>
      <c r="C87" s="67"/>
      <c r="D87" s="11"/>
      <c r="E87" s="11"/>
      <c r="F87" s="11"/>
      <c r="G87" s="8"/>
      <c r="H87" s="64">
        <f t="shared" si="2"/>
        <v>0</v>
      </c>
      <c r="I87" s="39"/>
    </row>
    <row r="88" spans="1:9" x14ac:dyDescent="0.25">
      <c r="A88" s="65">
        <v>18</v>
      </c>
      <c r="B88" s="91" t="s">
        <v>43</v>
      </c>
      <c r="C88" s="67" t="s">
        <v>45</v>
      </c>
      <c r="D88" s="11"/>
      <c r="E88" s="11"/>
      <c r="F88" s="11"/>
      <c r="G88" s="8"/>
      <c r="H88" s="64">
        <f t="shared" si="2"/>
        <v>0</v>
      </c>
      <c r="I88" s="39"/>
    </row>
    <row r="89" spans="1:9" x14ac:dyDescent="0.25">
      <c r="A89" s="65">
        <v>19</v>
      </c>
      <c r="B89" s="91" t="s">
        <v>66</v>
      </c>
      <c r="C89" s="65" t="s">
        <v>45</v>
      </c>
      <c r="D89" s="11"/>
      <c r="E89" s="11"/>
      <c r="F89" s="11"/>
      <c r="G89" s="8"/>
      <c r="H89" s="64">
        <f t="shared" si="2"/>
        <v>0</v>
      </c>
      <c r="I89" s="39"/>
    </row>
    <row r="90" spans="1:9" x14ac:dyDescent="0.25">
      <c r="A90" s="65"/>
      <c r="B90" s="92" t="s">
        <v>22</v>
      </c>
      <c r="C90" s="67"/>
      <c r="D90" s="11"/>
      <c r="E90" s="11"/>
      <c r="F90" s="11"/>
      <c r="G90" s="13"/>
      <c r="H90" s="70"/>
      <c r="I90" s="39"/>
    </row>
    <row r="91" spans="1:9" x14ac:dyDescent="0.25">
      <c r="A91" s="9"/>
      <c r="B91" s="28"/>
      <c r="C91" s="11"/>
      <c r="D91" s="11"/>
      <c r="E91" s="11"/>
      <c r="F91" s="11"/>
      <c r="G91" s="13"/>
      <c r="H91" s="70"/>
      <c r="I91" s="39"/>
    </row>
    <row r="92" spans="1:9" x14ac:dyDescent="0.25">
      <c r="A92" s="9"/>
      <c r="B92" s="5"/>
      <c r="C92" s="11"/>
      <c r="D92" s="11"/>
      <c r="E92" s="11"/>
      <c r="F92" s="11"/>
      <c r="G92" s="13"/>
      <c r="H92" s="70"/>
      <c r="I92" s="39"/>
    </row>
    <row r="93" spans="1:9" ht="15.6" x14ac:dyDescent="0.3">
      <c r="A93" s="9"/>
      <c r="B93" s="71" t="s">
        <v>57</v>
      </c>
      <c r="C93" s="11"/>
      <c r="D93" s="11"/>
      <c r="E93" s="11"/>
      <c r="F93" s="11"/>
      <c r="G93" s="13"/>
      <c r="H93" s="72">
        <f>SUM(H71:H89)</f>
        <v>0</v>
      </c>
      <c r="I93" s="39"/>
    </row>
    <row r="94" spans="1:9" ht="21" x14ac:dyDescent="0.4">
      <c r="A94" s="23"/>
      <c r="B94" s="82" t="s">
        <v>57</v>
      </c>
      <c r="C94" s="23"/>
      <c r="D94" s="23"/>
      <c r="E94" s="23"/>
      <c r="F94" s="23"/>
      <c r="G94" s="23"/>
      <c r="H94" s="83">
        <f>SUM(H93,H69)</f>
        <v>0</v>
      </c>
      <c r="I94" s="41"/>
    </row>
    <row r="95" spans="1:9" ht="13.5" customHeight="1" x14ac:dyDescent="0.25">
      <c r="A95" s="35"/>
      <c r="B95" s="36"/>
      <c r="C95" s="37"/>
      <c r="D95" s="37"/>
      <c r="E95" s="37"/>
      <c r="F95" s="37"/>
    </row>
    <row r="96" spans="1:9" ht="14.4" x14ac:dyDescent="0.3">
      <c r="A96" s="84" t="s">
        <v>61</v>
      </c>
      <c r="B96" s="97" t="s">
        <v>74</v>
      </c>
      <c r="C96" s="86"/>
    </row>
    <row r="97" spans="1:6" x14ac:dyDescent="0.25">
      <c r="A97" s="98"/>
      <c r="B97" s="99" t="s">
        <v>17</v>
      </c>
      <c r="C97" s="58" t="s">
        <v>75</v>
      </c>
    </row>
    <row r="98" spans="1:6" ht="24" x14ac:dyDescent="0.25">
      <c r="A98" s="100"/>
      <c r="B98" s="101" t="s">
        <v>76</v>
      </c>
      <c r="C98" s="102">
        <v>10000</v>
      </c>
    </row>
    <row r="99" spans="1:6" x14ac:dyDescent="0.25">
      <c r="A99" s="96"/>
      <c r="B99" s="103"/>
      <c r="C99" s="55"/>
    </row>
    <row r="100" spans="1:6" x14ac:dyDescent="0.25">
      <c r="A100" s="104" t="s">
        <v>77</v>
      </c>
      <c r="B100" s="105" t="s">
        <v>12</v>
      </c>
      <c r="C100" s="80"/>
      <c r="F100" s="5"/>
    </row>
    <row r="101" spans="1:6" x14ac:dyDescent="0.25">
      <c r="A101" s="51"/>
      <c r="B101" s="106" t="s">
        <v>8</v>
      </c>
      <c r="C101" s="107">
        <f>H22</f>
        <v>0</v>
      </c>
      <c r="F101" s="5"/>
    </row>
    <row r="102" spans="1:6" x14ac:dyDescent="0.25">
      <c r="A102" s="51"/>
      <c r="B102" s="108" t="s">
        <v>10</v>
      </c>
      <c r="C102" s="107">
        <f>H58+H94</f>
        <v>0</v>
      </c>
      <c r="F102" s="5"/>
    </row>
    <row r="103" spans="1:6" ht="21" x14ac:dyDescent="0.4">
      <c r="A103" s="51"/>
      <c r="B103" s="109" t="s">
        <v>13</v>
      </c>
      <c r="C103" s="110">
        <f>SUM(C101:C102)+C98</f>
        <v>10000</v>
      </c>
      <c r="F103" s="5"/>
    </row>
  </sheetData>
  <pageMargins left="0.24" right="0.16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U.S. Department of State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alcantarakc</dc:creator>
  <cp:lastModifiedBy>"%username%"</cp:lastModifiedBy>
  <cp:lastPrinted>2018-01-09T07:16:09Z</cp:lastPrinted>
  <dcterms:created xsi:type="dcterms:W3CDTF">2012-02-09T09:05:29Z</dcterms:created>
  <dcterms:modified xsi:type="dcterms:W3CDTF">2018-01-10T00:28:02Z</dcterms:modified>
</cp:coreProperties>
</file>